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Hp\Desktop\Portfolio Coursera\"/>
    </mc:Choice>
  </mc:AlternateContent>
  <xr:revisionPtr revIDLastSave="0" documentId="13_ncr:1_{225DB83A-86A0-4EF0-830C-8EE84762B55F}" xr6:coauthVersionLast="47" xr6:coauthVersionMax="47" xr10:uidLastSave="{00000000-0000-0000-0000-000000000000}"/>
  <bookViews>
    <workbookView xWindow="-108" yWindow="-108" windowWidth="23256" windowHeight="12576" activeTab="4" xr2:uid="{260C8A19-BB0B-4F46-A4CB-4890603DD82C}"/>
  </bookViews>
  <sheets>
    <sheet name="1-01" sheetId="1" r:id="rId1"/>
    <sheet name="1-02" sheetId="2" r:id="rId2"/>
    <sheet name="1-03 xlookup" sheetId="4" r:id="rId3"/>
    <sheet name="1-04" sheetId="3" r:id="rId4"/>
    <sheet name="1-05" sheetId="6" r:id="rId5"/>
  </sheets>
  <definedNames>
    <definedName name="ExternalData_1" localSheetId="2" hidden="1">'1-03 xlookup'!$A$2:$M$1804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 i="3" l="1"/>
  <c r="B26" i="3"/>
  <c r="B27" i="3" s="1"/>
  <c r="B28" i="3" s="1"/>
  <c r="B29" i="3" s="1"/>
  <c r="B30" i="3" s="1"/>
  <c r="B31" i="3" s="1"/>
  <c r="B32" i="3" s="1"/>
  <c r="B33" i="3" s="1"/>
  <c r="F8" i="3"/>
  <c r="F7" i="3"/>
  <c r="F6" i="3"/>
  <c r="F5" i="3"/>
  <c r="F4" i="3"/>
  <c r="P3" i="4"/>
  <c r="T4" i="4"/>
  <c r="T5" i="4"/>
  <c r="T6" i="4"/>
  <c r="T7" i="4"/>
  <c r="T3" i="4"/>
  <c r="U4" i="4"/>
  <c r="U5" i="4"/>
  <c r="U6" i="4"/>
  <c r="U7" i="4"/>
  <c r="U3" i="4"/>
  <c r="P4" i="4"/>
  <c r="P5" i="4"/>
  <c r="P6" i="4"/>
  <c r="P7" i="4"/>
  <c r="O4" i="2"/>
  <c r="N4" i="2"/>
  <c r="C5" i="2"/>
  <c r="D5" i="2"/>
  <c r="E5" i="2"/>
  <c r="F5" i="2"/>
  <c r="G5" i="2"/>
  <c r="H5" i="2"/>
  <c r="I5" i="2"/>
  <c r="J5" i="2"/>
  <c r="K5" i="2"/>
  <c r="L5" i="2"/>
  <c r="M5" i="2"/>
  <c r="N3" i="2"/>
  <c r="O3" i="2" s="1"/>
  <c r="B5" i="2"/>
  <c r="N5" i="2" s="1"/>
  <c r="O5" i="2" s="1"/>
  <c r="L5" i="1" a="1"/>
  <c r="L5" i="1" s="1"/>
  <c r="L6" i="1" a="1"/>
  <c r="L6" i="1" s="1"/>
  <c r="L8" i="1" a="1"/>
  <c r="L8" i="1" s="1"/>
  <c r="L9" i="1" a="1"/>
  <c r="L9" i="1" s="1"/>
  <c r="K4" i="1" a="1"/>
  <c r="K4" i="1" s="1"/>
  <c r="K5" i="1" a="1"/>
  <c r="K5" i="1"/>
  <c r="K6" i="1" a="1"/>
  <c r="K6" i="1" s="1"/>
  <c r="K7" i="1" a="1"/>
  <c r="K7" i="1" s="1"/>
  <c r="K8" i="1" a="1"/>
  <c r="K8" i="1" s="1"/>
  <c r="K9" i="1" a="1"/>
  <c r="K9" i="1" s="1"/>
  <c r="H4" i="1" a="1"/>
  <c r="H4" i="1" s="1"/>
  <c r="H5" i="1" a="1"/>
  <c r="H5" i="1" s="1"/>
  <c r="H6" i="1" a="1"/>
  <c r="H6" i="1" s="1"/>
  <c r="H7" i="1" a="1"/>
  <c r="H7" i="1" s="1"/>
  <c r="H8" i="1" a="1"/>
  <c r="H8" i="1" s="1"/>
  <c r="H9" i="1" a="1"/>
  <c r="H9" i="1" s="1"/>
  <c r="G4" i="1" a="1"/>
  <c r="G4" i="1" s="1"/>
  <c r="G5" i="1" a="1"/>
  <c r="G5" i="1" s="1"/>
  <c r="G6" i="1" a="1"/>
  <c r="G6" i="1" s="1"/>
  <c r="G7" i="1" a="1"/>
  <c r="G7" i="1" s="1"/>
  <c r="G8" i="1" a="1"/>
  <c r="G8" i="1" s="1"/>
  <c r="G9" i="1" a="1"/>
  <c r="G9"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5439FF-7524-4557-B95A-F7EE5AB16227}" keepAlive="1" name="Query - Employee_monthly_salary" description="Connection to the 'Employee_monthly_salary' query in the workbook." type="5" refreshedVersion="8" background="1" saveData="1">
    <dbPr connection="Provider=Microsoft.Mashup.OleDb.1;Data Source=$Workbook$;Location=Employee_monthly_salary;Extended Properties=&quot;&quot;" command="SELECT * FROM [Employee_monthly_salary]"/>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9">
    <bk>
      <extLst>
        <ext uri="{3e2802c4-a4d2-4d8b-9148-e3be6c30e623}">
          <xlrd:rvb i="0"/>
        </ext>
      </extLst>
    </bk>
    <bk>
      <extLst>
        <ext uri="{3e2802c4-a4d2-4d8b-9148-e3be6c30e623}">
          <xlrd:rvb i="189"/>
        </ext>
      </extLst>
    </bk>
    <bk>
      <extLst>
        <ext uri="{3e2802c4-a4d2-4d8b-9148-e3be6c30e623}">
          <xlrd:rvb i="28"/>
        </ext>
      </extLst>
    </bk>
    <bk>
      <extLst>
        <ext uri="{3e2802c4-a4d2-4d8b-9148-e3be6c30e623}">
          <xlrd:rvb i="192"/>
        </ext>
      </extLst>
    </bk>
    <bk>
      <extLst>
        <ext uri="{3e2802c4-a4d2-4d8b-9148-e3be6c30e623}">
          <xlrd:rvb i="193"/>
        </ext>
      </extLst>
    </bk>
    <bk>
      <extLst>
        <ext uri="{3e2802c4-a4d2-4d8b-9148-e3be6c30e623}">
          <xlrd:rvb i="195"/>
        </ext>
      </extLst>
    </bk>
    <bk>
      <extLst>
        <ext uri="{3e2802c4-a4d2-4d8b-9148-e3be6c30e623}">
          <xlrd:rvb i="460"/>
        </ext>
      </extLst>
    </bk>
    <bk>
      <extLst>
        <ext uri="{3e2802c4-a4d2-4d8b-9148-e3be6c30e623}">
          <xlrd:rvb i="606"/>
        </ext>
      </extLst>
    </bk>
    <bk>
      <extLst>
        <ext uri="{3e2802c4-a4d2-4d8b-9148-e3be6c30e623}">
          <xlrd:rvb i="483"/>
        </ext>
      </extLst>
    </bk>
    <bk>
      <extLst>
        <ext uri="{3e2802c4-a4d2-4d8b-9148-e3be6c30e623}">
          <xlrd:rvb i="609"/>
        </ext>
      </extLst>
    </bk>
    <bk>
      <extLst>
        <ext uri="{3e2802c4-a4d2-4d8b-9148-e3be6c30e623}">
          <xlrd:rvb i="610"/>
        </ext>
      </extLst>
    </bk>
    <bk>
      <extLst>
        <ext uri="{3e2802c4-a4d2-4d8b-9148-e3be6c30e623}">
          <xlrd:rvb i="613"/>
        </ext>
      </extLst>
    </bk>
    <bk>
      <extLst>
        <ext uri="{3e2802c4-a4d2-4d8b-9148-e3be6c30e623}">
          <xlrd:rvb i="723"/>
        </ext>
      </extLst>
    </bk>
    <bk>
      <extLst>
        <ext uri="{3e2802c4-a4d2-4d8b-9148-e3be6c30e623}">
          <xlrd:rvb i="1399"/>
        </ext>
      </extLst>
    </bk>
    <bk>
      <extLst>
        <ext uri="{3e2802c4-a4d2-4d8b-9148-e3be6c30e623}">
          <xlrd:rvb i="752"/>
        </ext>
      </extLst>
    </bk>
    <bk>
      <extLst>
        <ext uri="{3e2802c4-a4d2-4d8b-9148-e3be6c30e623}">
          <xlrd:rvb i="1406"/>
        </ext>
      </extLst>
    </bk>
    <bk>
      <extLst>
        <ext uri="{3e2802c4-a4d2-4d8b-9148-e3be6c30e623}">
          <xlrd:rvb i="1407"/>
        </ext>
      </extLst>
    </bk>
    <bk>
      <extLst>
        <ext uri="{3e2802c4-a4d2-4d8b-9148-e3be6c30e623}">
          <xlrd:rvb i="1409"/>
        </ext>
      </extLst>
    </bk>
    <bk>
      <extLst>
        <ext uri="{3e2802c4-a4d2-4d8b-9148-e3be6c30e623}">
          <xlrd:rvb i="1665"/>
        </ext>
      </extLst>
    </bk>
    <bk>
      <extLst>
        <ext uri="{3e2802c4-a4d2-4d8b-9148-e3be6c30e623}">
          <xlrd:rvb i="2174"/>
        </ext>
      </extLst>
    </bk>
    <bk>
      <extLst>
        <ext uri="{3e2802c4-a4d2-4d8b-9148-e3be6c30e623}">
          <xlrd:rvb i="1690"/>
        </ext>
      </extLst>
    </bk>
    <bk>
      <extLst>
        <ext uri="{3e2802c4-a4d2-4d8b-9148-e3be6c30e623}">
          <xlrd:rvb i="2177"/>
        </ext>
      </extLst>
    </bk>
    <bk>
      <extLst>
        <ext uri="{3e2802c4-a4d2-4d8b-9148-e3be6c30e623}">
          <xlrd:rvb i="969"/>
        </ext>
      </extLst>
    </bk>
    <bk>
      <extLst>
        <ext uri="{3e2802c4-a4d2-4d8b-9148-e3be6c30e623}">
          <xlrd:rvb i="1252"/>
        </ext>
      </extLst>
    </bk>
    <bk>
      <extLst>
        <ext uri="{3e2802c4-a4d2-4d8b-9148-e3be6c30e623}">
          <xlrd:rvb i="2178"/>
        </ext>
      </extLst>
    </bk>
    <bk>
      <extLst>
        <ext uri="{3e2802c4-a4d2-4d8b-9148-e3be6c30e623}">
          <xlrd:rvb i="2291"/>
        </ext>
      </extLst>
    </bk>
    <bk>
      <extLst>
        <ext uri="{3e2802c4-a4d2-4d8b-9148-e3be6c30e623}">
          <xlrd:rvb i="2208"/>
        </ext>
      </extLst>
    </bk>
    <bk>
      <extLst>
        <ext uri="{3e2802c4-a4d2-4d8b-9148-e3be6c30e623}">
          <xlrd:rvb i="2297"/>
        </ext>
      </extLst>
    </bk>
    <bk>
      <extLst>
        <ext uri="{3e2802c4-a4d2-4d8b-9148-e3be6c30e623}">
          <xlrd:rvb i="2298"/>
        </ext>
      </extLst>
    </bk>
    <bk>
      <extLst>
        <ext uri="{3e2802c4-a4d2-4d8b-9148-e3be6c30e623}">
          <xlrd:rvb i="2301"/>
        </ext>
      </extLst>
    </bk>
    <bk>
      <extLst>
        <ext uri="{3e2802c4-a4d2-4d8b-9148-e3be6c30e623}">
          <xlrd:rvb i="1410"/>
        </ext>
      </extLst>
    </bk>
    <bk>
      <extLst>
        <ext uri="{3e2802c4-a4d2-4d8b-9148-e3be6c30e623}">
          <xlrd:rvb i="2410"/>
        </ext>
      </extLst>
    </bk>
    <bk>
      <extLst>
        <ext uri="{3e2802c4-a4d2-4d8b-9148-e3be6c30e623}">
          <xlrd:rvb i="1548"/>
        </ext>
      </extLst>
    </bk>
    <bk>
      <extLst>
        <ext uri="{3e2802c4-a4d2-4d8b-9148-e3be6c30e623}">
          <xlrd:rvb i="2413"/>
        </ext>
      </extLst>
    </bk>
    <bk>
      <extLst>
        <ext uri="{3e2802c4-a4d2-4d8b-9148-e3be6c30e623}">
          <xlrd:rvb i="1785"/>
        </ext>
      </extLst>
    </bk>
    <bk>
      <extLst>
        <ext uri="{3e2802c4-a4d2-4d8b-9148-e3be6c30e623}">
          <xlrd:rvb i="2065"/>
        </ext>
      </extLst>
    </bk>
    <bk>
      <extLst>
        <ext uri="{3e2802c4-a4d2-4d8b-9148-e3be6c30e623}">
          <xlrd:rvb i="1671"/>
        </ext>
      </extLst>
    </bk>
    <bk>
      <extLst>
        <ext uri="{3e2802c4-a4d2-4d8b-9148-e3be6c30e623}">
          <xlrd:rvb i="2414"/>
        </ext>
      </extLst>
    </bk>
    <bk>
      <extLst>
        <ext uri="{3e2802c4-a4d2-4d8b-9148-e3be6c30e623}">
          <xlrd:rvb i="1808"/>
        </ext>
      </extLst>
    </bk>
    <bk>
      <extLst>
        <ext uri="{3e2802c4-a4d2-4d8b-9148-e3be6c30e623}">
          <xlrd:rvb i="196"/>
        </ext>
      </extLst>
    </bk>
    <bk>
      <extLst>
        <ext uri="{3e2802c4-a4d2-4d8b-9148-e3be6c30e623}">
          <xlrd:rvb i="2415"/>
        </ext>
      </extLst>
    </bk>
    <bk>
      <extLst>
        <ext uri="{3e2802c4-a4d2-4d8b-9148-e3be6c30e623}">
          <xlrd:rvb i="331"/>
        </ext>
      </extLst>
    </bk>
    <bk>
      <extLst>
        <ext uri="{3e2802c4-a4d2-4d8b-9148-e3be6c30e623}">
          <xlrd:rvb i="2416"/>
        </ext>
      </extLst>
    </bk>
    <bk>
      <extLst>
        <ext uri="{3e2802c4-a4d2-4d8b-9148-e3be6c30e623}">
          <xlrd:rvb i="2510"/>
        </ext>
      </extLst>
    </bk>
    <bk>
      <extLst>
        <ext uri="{3e2802c4-a4d2-4d8b-9148-e3be6c30e623}">
          <xlrd:rvb i="2434"/>
        </ext>
      </extLst>
    </bk>
    <bk>
      <extLst>
        <ext uri="{3e2802c4-a4d2-4d8b-9148-e3be6c30e623}">
          <xlrd:rvb i="2511"/>
        </ext>
      </extLst>
    </bk>
    <bk>
      <extLst>
        <ext uri="{3e2802c4-a4d2-4d8b-9148-e3be6c30e623}">
          <xlrd:rvb i="2669"/>
        </ext>
      </extLst>
    </bk>
    <bk>
      <extLst>
        <ext uri="{3e2802c4-a4d2-4d8b-9148-e3be6c30e623}">
          <xlrd:rvb i="2533"/>
        </ext>
      </extLst>
    </bk>
    <bk>
      <extLst>
        <ext uri="{3e2802c4-a4d2-4d8b-9148-e3be6c30e623}">
          <xlrd:rvb i="2670"/>
        </ext>
      </extLst>
    </bk>
    <bk>
      <extLst>
        <ext uri="{3e2802c4-a4d2-4d8b-9148-e3be6c30e623}">
          <xlrd:rvb i="2940"/>
        </ext>
      </extLst>
    </bk>
    <bk>
      <extLst>
        <ext uri="{3e2802c4-a4d2-4d8b-9148-e3be6c30e623}">
          <xlrd:rvb i="2705"/>
        </ext>
      </extLst>
    </bk>
    <bk>
      <extLst>
        <ext uri="{3e2802c4-a4d2-4d8b-9148-e3be6c30e623}">
          <xlrd:rvb i="1780"/>
        </ext>
      </extLst>
    </bk>
    <bk>
      <extLst>
        <ext uri="{3e2802c4-a4d2-4d8b-9148-e3be6c30e623}">
          <xlrd:rvb i="2941"/>
        </ext>
      </extLst>
    </bk>
    <bk>
      <extLst>
        <ext uri="{3e2802c4-a4d2-4d8b-9148-e3be6c30e623}">
          <xlrd:rvb i="1988"/>
        </ext>
      </extLst>
    </bk>
    <bk>
      <extLst>
        <ext uri="{3e2802c4-a4d2-4d8b-9148-e3be6c30e623}">
          <xlrd:rvb i="2942"/>
        </ext>
      </extLst>
    </bk>
    <bk>
      <extLst>
        <ext uri="{3e2802c4-a4d2-4d8b-9148-e3be6c30e623}">
          <xlrd:rvb i="3039"/>
        </ext>
      </extLst>
    </bk>
    <bk>
      <extLst>
        <ext uri="{3e2802c4-a4d2-4d8b-9148-e3be6c30e623}">
          <xlrd:rvb i="2958"/>
        </ext>
      </extLst>
    </bk>
    <bk>
      <extLst>
        <ext uri="{3e2802c4-a4d2-4d8b-9148-e3be6c30e623}">
          <xlrd:rvb i="3040"/>
        </ext>
      </extLst>
    </bk>
    <bk>
      <extLst>
        <ext uri="{3e2802c4-a4d2-4d8b-9148-e3be6c30e623}">
          <xlrd:rvb i="3181"/>
        </ext>
      </extLst>
    </bk>
    <bk>
      <extLst>
        <ext uri="{3e2802c4-a4d2-4d8b-9148-e3be6c30e623}">
          <xlrd:rvb i="3073"/>
        </ext>
      </extLst>
    </bk>
    <bk>
      <extLst>
        <ext uri="{3e2802c4-a4d2-4d8b-9148-e3be6c30e623}">
          <xlrd:rvb i="3182"/>
        </ext>
      </extLst>
    </bk>
    <bk>
      <extLst>
        <ext uri="{3e2802c4-a4d2-4d8b-9148-e3be6c30e623}">
          <xlrd:rvb i="3309"/>
        </ext>
      </extLst>
    </bk>
    <bk>
      <extLst>
        <ext uri="{3e2802c4-a4d2-4d8b-9148-e3be6c30e623}">
          <xlrd:rvb i="3201"/>
        </ext>
      </extLst>
    </bk>
    <bk>
      <extLst>
        <ext uri="{3e2802c4-a4d2-4d8b-9148-e3be6c30e623}">
          <xlrd:rvb i="729"/>
        </ext>
      </extLst>
    </bk>
    <bk>
      <extLst>
        <ext uri="{3e2802c4-a4d2-4d8b-9148-e3be6c30e623}">
          <xlrd:rvb i="3310"/>
        </ext>
      </extLst>
    </bk>
    <bk>
      <extLst>
        <ext uri="{3e2802c4-a4d2-4d8b-9148-e3be6c30e623}">
          <xlrd:rvb i="1000"/>
        </ext>
      </extLst>
    </bk>
    <bk>
      <extLst>
        <ext uri="{3e2802c4-a4d2-4d8b-9148-e3be6c30e623}">
          <xlrd:rvb i="3311"/>
        </ext>
      </extLst>
    </bk>
    <bk>
      <extLst>
        <ext uri="{3e2802c4-a4d2-4d8b-9148-e3be6c30e623}">
          <xlrd:rvb i="3529"/>
        </ext>
      </extLst>
    </bk>
    <bk>
      <extLst>
        <ext uri="{3e2802c4-a4d2-4d8b-9148-e3be6c30e623}">
          <xlrd:rvb i="3340"/>
        </ext>
      </extLst>
    </bk>
  </futureMetadata>
  <cellMetadata count="1">
    <bk>
      <rc t="1" v="0"/>
    </bk>
  </cellMetadata>
  <valueMetadata count="6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valueMetadata>
</metadata>
</file>

<file path=xl/sharedStrings.xml><?xml version="1.0" encoding="utf-8"?>
<sst xmlns="http://schemas.openxmlformats.org/spreadsheetml/2006/main" count="7520" uniqueCount="2525">
  <si>
    <t>Module 1-03: Data Types in Excel</t>
  </si>
  <si>
    <t>Country</t>
  </si>
  <si>
    <t>Algeria</t>
  </si>
  <si>
    <t>Bangladesh</t>
  </si>
  <si>
    <t>Canada</t>
  </si>
  <si>
    <t>Denmark</t>
  </si>
  <si>
    <t>Estonia</t>
  </si>
  <si>
    <t>Finland</t>
  </si>
  <si>
    <t>Germany</t>
  </si>
  <si>
    <t>Hungary</t>
  </si>
  <si>
    <t>Iceland</t>
  </si>
  <si>
    <t>Japan</t>
  </si>
  <si>
    <t>Kenya</t>
  </si>
  <si>
    <t>Luxembourg</t>
  </si>
  <si>
    <t>Maldives</t>
  </si>
  <si>
    <t>Nigeria</t>
  </si>
  <si>
    <t>Portugal</t>
  </si>
  <si>
    <t>United States</t>
  </si>
  <si>
    <t xml:space="preserve">Zambia </t>
  </si>
  <si>
    <t>Company</t>
  </si>
  <si>
    <t>Intel Corporation</t>
  </si>
  <si>
    <t>General Motors</t>
  </si>
  <si>
    <t>Microsoft</t>
  </si>
  <si>
    <t>Google</t>
  </si>
  <si>
    <t>Ford Motor Company</t>
  </si>
  <si>
    <t>Alibaba</t>
  </si>
  <si>
    <t>City</t>
  </si>
  <si>
    <t>Budapest</t>
  </si>
  <si>
    <t>London</t>
  </si>
  <si>
    <t>Helsinki</t>
  </si>
  <si>
    <t>Washington</t>
  </si>
  <si>
    <t>Paris</t>
  </si>
  <si>
    <t>Berlin</t>
  </si>
  <si>
    <t>Country Code</t>
  </si>
  <si>
    <t>Flags</t>
  </si>
  <si>
    <t>GDP</t>
  </si>
  <si>
    <t>Employees</t>
  </si>
  <si>
    <t>%age data change</t>
  </si>
  <si>
    <t>Population</t>
  </si>
  <si>
    <t>Nicknames</t>
  </si>
  <si>
    <t>Data Types in Excel</t>
  </si>
  <si>
    <t>Revenue</t>
  </si>
  <si>
    <t>Expenses</t>
  </si>
  <si>
    <t>Profit</t>
  </si>
  <si>
    <t>January</t>
  </si>
  <si>
    <t>February</t>
  </si>
  <si>
    <t>March</t>
  </si>
  <si>
    <t>April</t>
  </si>
  <si>
    <t>May</t>
  </si>
  <si>
    <t>June</t>
  </si>
  <si>
    <t>July</t>
  </si>
  <si>
    <t>August</t>
  </si>
  <si>
    <t>September</t>
  </si>
  <si>
    <t>October</t>
  </si>
  <si>
    <t>November</t>
  </si>
  <si>
    <t>December</t>
  </si>
  <si>
    <t>Module 2-01: Excel Formula Basics</t>
  </si>
  <si>
    <t>Total</t>
  </si>
  <si>
    <t>Average</t>
  </si>
  <si>
    <t>EmpID</t>
  </si>
  <si>
    <t>Name</t>
  </si>
  <si>
    <t>Gender</t>
  </si>
  <si>
    <t>Date_of_Birth</t>
  </si>
  <si>
    <t>Age</t>
  </si>
  <si>
    <t>Join_Date</t>
  </si>
  <si>
    <t>Tenure_in_org_in_months</t>
  </si>
  <si>
    <t>GROSS</t>
  </si>
  <si>
    <t>Net_Pay</t>
  </si>
  <si>
    <t>Deduction</t>
  </si>
  <si>
    <t>Deduction_percentage</t>
  </si>
  <si>
    <t>Designation</t>
  </si>
  <si>
    <t>Department</t>
  </si>
  <si>
    <t>Keven Norman</t>
  </si>
  <si>
    <t>M</t>
  </si>
  <si>
    <t>Product Operations Analyst.Associate.</t>
  </si>
  <si>
    <t>IT Product Management &amp; Ops</t>
  </si>
  <si>
    <t>Kristin Werner</t>
  </si>
  <si>
    <t>F</t>
  </si>
  <si>
    <t>Platform Operations Engineer.Associate.</t>
  </si>
  <si>
    <t>Platform Operations</t>
  </si>
  <si>
    <t>Avery Barber</t>
  </si>
  <si>
    <t>Boris Gibson</t>
  </si>
  <si>
    <t>Leif Mack</t>
  </si>
  <si>
    <t>Software Engineer.Senior.</t>
  </si>
  <si>
    <t>Enterprise Access Engineering</t>
  </si>
  <si>
    <t>Fredric Peters</t>
  </si>
  <si>
    <t>LMS Administrator II..</t>
  </si>
  <si>
    <t>Learning &amp; Development</t>
  </si>
  <si>
    <t>Sherry Bowman</t>
  </si>
  <si>
    <t>Donte Richard</t>
  </si>
  <si>
    <t>Bobby Horton</t>
  </si>
  <si>
    <t>Technical Solutions Engineer.Associate.</t>
  </si>
  <si>
    <t>AmaTec - Weekend TSE</t>
  </si>
  <si>
    <t>Kenya Montoya</t>
  </si>
  <si>
    <t>Ola Lara</t>
  </si>
  <si>
    <t>Technical Solutions Engineer..</t>
  </si>
  <si>
    <t>AmaTec - EMEA TSE</t>
  </si>
  <si>
    <t>Graham Carey</t>
  </si>
  <si>
    <t>Morgan Owens</t>
  </si>
  <si>
    <t>Account Service Manager..</t>
  </si>
  <si>
    <t>Americas- AMG</t>
  </si>
  <si>
    <t>Angie Norton</t>
  </si>
  <si>
    <t>Corporate Systems</t>
  </si>
  <si>
    <t>Jarvis Gamble</t>
  </si>
  <si>
    <t>Network Administrator..</t>
  </si>
  <si>
    <t>Enterprise Infrastructure Services</t>
  </si>
  <si>
    <t>Otto Sweeney</t>
  </si>
  <si>
    <t>Business Systems Analyst.Senior.</t>
  </si>
  <si>
    <t>Lea Mccormick</t>
  </si>
  <si>
    <t>Client Service Manager..</t>
  </si>
  <si>
    <t>Marvin Mcguire</t>
  </si>
  <si>
    <t>Business Operations Analyst.Senior.</t>
  </si>
  <si>
    <t>Web Strategy</t>
  </si>
  <si>
    <t>Booker Hodge</t>
  </si>
  <si>
    <t>Systems Support Engineer II..</t>
  </si>
  <si>
    <t>IT DevOps</t>
  </si>
  <si>
    <t>Fanny Reed</t>
  </si>
  <si>
    <t>Server Tech Services Engineer..</t>
  </si>
  <si>
    <t>Networks - EMEA Infrastructure</t>
  </si>
  <si>
    <t>Long Forbes</t>
  </si>
  <si>
    <t>Data Scientist.Senior.</t>
  </si>
  <si>
    <t>Security Engineering</t>
  </si>
  <si>
    <t>Megan Mcneil</t>
  </si>
  <si>
    <t>Chadwick Mcclure</t>
  </si>
  <si>
    <t>Software Engineer.Senior II.</t>
  </si>
  <si>
    <t>GSS EPIC Engineering (HC COGS)</t>
  </si>
  <si>
    <t>Eldon Reeves</t>
  </si>
  <si>
    <t>Software Development Engineer in Test.Senior.</t>
  </si>
  <si>
    <t>Storage Engineering</t>
  </si>
  <si>
    <t>Jackie Fernandez</t>
  </si>
  <si>
    <t>Software Engineer II..</t>
  </si>
  <si>
    <t>DPM Engineering</t>
  </si>
  <si>
    <t>Deandre Francis</t>
  </si>
  <si>
    <t>Enterprise Applications</t>
  </si>
  <si>
    <t>Brent Cannon</t>
  </si>
  <si>
    <t>Support Delivery Manager..</t>
  </si>
  <si>
    <t>AmaTec - SDM</t>
  </si>
  <si>
    <t>Bradley Jarvis</t>
  </si>
  <si>
    <t>Global Corporate Card Specialist.Senior.</t>
  </si>
  <si>
    <t>Global Procurement</t>
  </si>
  <si>
    <t>Raphael Oconnor</t>
  </si>
  <si>
    <t>Manager.Senior.Financial Operations</t>
  </si>
  <si>
    <t>Finance - Customer Revenue Operations G&amp;A</t>
  </si>
  <si>
    <t>Nikki Schroeder</t>
  </si>
  <si>
    <t>AmaTec - Americas TSE</t>
  </si>
  <si>
    <t>Herman Hester</t>
  </si>
  <si>
    <t>Web Division Sales Ops</t>
  </si>
  <si>
    <t>Allan Shah</t>
  </si>
  <si>
    <t>Sasha Hammond</t>
  </si>
  <si>
    <t>EMEA - AMG</t>
  </si>
  <si>
    <t>Richie Branch</t>
  </si>
  <si>
    <t>Platform Operations Engineer..</t>
  </si>
  <si>
    <t>Lon Howe</t>
  </si>
  <si>
    <t>Susanne Zhang</t>
  </si>
  <si>
    <t>Media Delivery Product Engineering</t>
  </si>
  <si>
    <t>Harland Murray</t>
  </si>
  <si>
    <t>Manager.Senior.Engineering</t>
  </si>
  <si>
    <t>Reid Gonzales</t>
  </si>
  <si>
    <t>Leslie Ponce</t>
  </si>
  <si>
    <t>Security Operations Center Specialist II..</t>
  </si>
  <si>
    <t>APJ Security Services - SOCC</t>
  </si>
  <si>
    <t>Jaime Maldonado</t>
  </si>
  <si>
    <t>Software Engineer..</t>
  </si>
  <si>
    <t>Enterprise Networks</t>
  </si>
  <si>
    <t>Damian Molina</t>
  </si>
  <si>
    <t>Carrol Serrano</t>
  </si>
  <si>
    <t>Media Portal</t>
  </si>
  <si>
    <t>Gilberto Obrien</t>
  </si>
  <si>
    <t>Tristan Padilla</t>
  </si>
  <si>
    <t>Carlos Reilly</t>
  </si>
  <si>
    <t>Chang Small</t>
  </si>
  <si>
    <t>Release Engineer II..</t>
  </si>
  <si>
    <t>Media Services Engineering</t>
  </si>
  <si>
    <t>Bruce Stout</t>
  </si>
  <si>
    <t>Eli Gibbs</t>
  </si>
  <si>
    <t>System Operations Engineer.Senior.</t>
  </si>
  <si>
    <t>Beau Bryant</t>
  </si>
  <si>
    <t>Business Systems Analyst.Senior II.</t>
  </si>
  <si>
    <t>Trinidad Montoya</t>
  </si>
  <si>
    <t>Q/A Engineer.Senior.</t>
  </si>
  <si>
    <t>Carmela Hatfield</t>
  </si>
  <si>
    <t>Carlton Ochoa</t>
  </si>
  <si>
    <t>Media Analytics</t>
  </si>
  <si>
    <t>Willard Morrison</t>
  </si>
  <si>
    <t>Lilly Hoffman</t>
  </si>
  <si>
    <t>Program Manager..</t>
  </si>
  <si>
    <t>GSS Global Programs</t>
  </si>
  <si>
    <t>Rachael Rosario</t>
  </si>
  <si>
    <t>Solutions Architect II..</t>
  </si>
  <si>
    <t>Service Delivery DPM</t>
  </si>
  <si>
    <t>Victor Ayala</t>
  </si>
  <si>
    <t>Francisco Leon</t>
  </si>
  <si>
    <t>Site Reliability Engineer.Senior.</t>
  </si>
  <si>
    <t>Javier Lowery</t>
  </si>
  <si>
    <t>Infrastructure Delivery Manager..</t>
  </si>
  <si>
    <t>Networks - APJ Infrastructure</t>
  </si>
  <si>
    <t>Wanda Mckenzie</t>
  </si>
  <si>
    <t>Business Operations Analyst II..</t>
  </si>
  <si>
    <t>Marketing Data Analytics</t>
  </si>
  <si>
    <t>Justin Drake</t>
  </si>
  <si>
    <t>Systems Support Engineer..</t>
  </si>
  <si>
    <t>Networks - Productivity - Systems</t>
  </si>
  <si>
    <t>Dianne Williams</t>
  </si>
  <si>
    <t>Regina Holloway</t>
  </si>
  <si>
    <t>Liza Raymond</t>
  </si>
  <si>
    <t>Clyde Franklin</t>
  </si>
  <si>
    <t>Platform Mapping Engineering</t>
  </si>
  <si>
    <t>Brett Mayo</t>
  </si>
  <si>
    <t>Darrin Guzman</t>
  </si>
  <si>
    <t>Ruben Ayers</t>
  </si>
  <si>
    <t>Program Manager.Senior.Technical</t>
  </si>
  <si>
    <t>Networks - Planning</t>
  </si>
  <si>
    <t>Celeste Stanton</t>
  </si>
  <si>
    <t>Software Development Engineer in Test II..</t>
  </si>
  <si>
    <t>APJ Security Services</t>
  </si>
  <si>
    <t>Clifton Alvarado</t>
  </si>
  <si>
    <t>Applications Developer II..</t>
  </si>
  <si>
    <t>Gustavo Casey</t>
  </si>
  <si>
    <t>Vonda Wood</t>
  </si>
  <si>
    <t>Luther Glenn</t>
  </si>
  <si>
    <t>Technical Project Manager II..</t>
  </si>
  <si>
    <t>Deshawn Roberts</t>
  </si>
  <si>
    <t>Systems Administrator..Windows</t>
  </si>
  <si>
    <t>Hong Underwood</t>
  </si>
  <si>
    <t>Alonso Abbott</t>
  </si>
  <si>
    <t>Scottie Avery</t>
  </si>
  <si>
    <t>Systems Engineer.Senior.</t>
  </si>
  <si>
    <t>Juanita Gross</t>
  </si>
  <si>
    <t>Business Operations Analyst..</t>
  </si>
  <si>
    <t>Katina Duran</t>
  </si>
  <si>
    <t>Marisol Hood</t>
  </si>
  <si>
    <t>Contract/Billing Analyst..</t>
  </si>
  <si>
    <t>Gracie Shelton</t>
  </si>
  <si>
    <t>App Architecture &amp; Integration Services</t>
  </si>
  <si>
    <t>Anderson Larson</t>
  </si>
  <si>
    <t>Solutions Architect.Senior.</t>
  </si>
  <si>
    <t>Xavier Petty</t>
  </si>
  <si>
    <t>Dominique Lozano</t>
  </si>
  <si>
    <t>Trevor Castaneda</t>
  </si>
  <si>
    <t>Systems Engineer II..</t>
  </si>
  <si>
    <t>Developer Productivity</t>
  </si>
  <si>
    <t>Tracy Diaz</t>
  </si>
  <si>
    <t>Jillian Hampton</t>
  </si>
  <si>
    <t>Solutions Architect..</t>
  </si>
  <si>
    <t>Howard Pittman</t>
  </si>
  <si>
    <t>Media Operations Engineer.Associate.</t>
  </si>
  <si>
    <t>AmaTEC - BOCC/ESG</t>
  </si>
  <si>
    <t>Stacie Ellis</t>
  </si>
  <si>
    <t>Lenore Blake</t>
  </si>
  <si>
    <t>GSS EPIC Product Management and Marketing</t>
  </si>
  <si>
    <t>Rueben Zuniga</t>
  </si>
  <si>
    <t>Clement Ochoa</t>
  </si>
  <si>
    <t>Product Manager.Senior.</t>
  </si>
  <si>
    <t>Enterprise Product Management</t>
  </si>
  <si>
    <t>Byron Brady</t>
  </si>
  <si>
    <t>AmaTec - APJ TSE</t>
  </si>
  <si>
    <t>Chung Morgan</t>
  </si>
  <si>
    <t>Bruno Stuart</t>
  </si>
  <si>
    <t>Dylan Faulkner</t>
  </si>
  <si>
    <t>Cindy Franklin</t>
  </si>
  <si>
    <t>Geoffrey Benton</t>
  </si>
  <si>
    <t>Network Administrator II..</t>
  </si>
  <si>
    <t>Demarcus Carney</t>
  </si>
  <si>
    <t>Finance Systems Analyst.Senior Lead.</t>
  </si>
  <si>
    <t>Financial Planning and Analysis</t>
  </si>
  <si>
    <t>Edgardo Sanford</t>
  </si>
  <si>
    <t>Order Analyst.Senior.</t>
  </si>
  <si>
    <t>Abram Huynh</t>
  </si>
  <si>
    <t>Micheal Washington</t>
  </si>
  <si>
    <t>Security Operations Center Specialist.Senior II.</t>
  </si>
  <si>
    <t>Quentin Holmes</t>
  </si>
  <si>
    <t>Clair Reeves</t>
  </si>
  <si>
    <t>Web Americas - ECG</t>
  </si>
  <si>
    <t>Karyn Miles</t>
  </si>
  <si>
    <t>Technical Account Manager.Senior.</t>
  </si>
  <si>
    <t>Acquisitions - ECG IAE Pre-Sales</t>
  </si>
  <si>
    <t>Cathy Stevens</t>
  </si>
  <si>
    <t>Relationship Manager.Senior.</t>
  </si>
  <si>
    <t>Web Americas Inside Sales East</t>
  </si>
  <si>
    <t>Susie Berger</t>
  </si>
  <si>
    <t>Instructional Designer.Senior.</t>
  </si>
  <si>
    <t>Iris Middleton</t>
  </si>
  <si>
    <t>Contract/Billing Analyst II..</t>
  </si>
  <si>
    <t>Isreal Maddox</t>
  </si>
  <si>
    <t>User Interface Engineer II..</t>
  </si>
  <si>
    <t>Summer Henderson</t>
  </si>
  <si>
    <t>Joe Moses</t>
  </si>
  <si>
    <t>Client Service Manager.Senior II.</t>
  </si>
  <si>
    <t>Teri Shaw</t>
  </si>
  <si>
    <t>Mckinley Sullivan</t>
  </si>
  <si>
    <t>Software Development Engineer in Test.Senior II.</t>
  </si>
  <si>
    <t>Media Experience SQA</t>
  </si>
  <si>
    <t>Lavern Santos</t>
  </si>
  <si>
    <t>Collections Specialist.Senior.</t>
  </si>
  <si>
    <t>Patrica Walton</t>
  </si>
  <si>
    <t>Manager..Engineering</t>
  </si>
  <si>
    <t>Milan Barnett</t>
  </si>
  <si>
    <t>Software Engineer.Senior II Lead.</t>
  </si>
  <si>
    <t>Roman Gonzales</t>
  </si>
  <si>
    <t>Business Systems Analyst.Senior II Lead.</t>
  </si>
  <si>
    <t>June Nolan</t>
  </si>
  <si>
    <t>Program Manager.Senior.</t>
  </si>
  <si>
    <t>Service Delivery Americas Web</t>
  </si>
  <si>
    <t>Ashlee Rose</t>
  </si>
  <si>
    <t>Q/A Engineer II..</t>
  </si>
  <si>
    <t>Paris Ewing</t>
  </si>
  <si>
    <t>Technical Account Manager..</t>
  </si>
  <si>
    <t>Vicente Garrison</t>
  </si>
  <si>
    <t>Marketing Program Specialist..</t>
  </si>
  <si>
    <t>Media APJ Field Marketing</t>
  </si>
  <si>
    <t>Randell Rosales</t>
  </si>
  <si>
    <t>GSS EPIC Product Evaluation</t>
  </si>
  <si>
    <t>Ronnie Davis</t>
  </si>
  <si>
    <t>Software Development Engineer in Test.Senior II Lead.</t>
  </si>
  <si>
    <t>Dynamic Media SQA</t>
  </si>
  <si>
    <t>Catalina Tran</t>
  </si>
  <si>
    <t>Channel Support Manager..</t>
  </si>
  <si>
    <t>Global Channel - Programs Support</t>
  </si>
  <si>
    <t>Orlando Salas</t>
  </si>
  <si>
    <t>Rick Morse</t>
  </si>
  <si>
    <t>Performance Engineer.Senior II.</t>
  </si>
  <si>
    <t>Technology</t>
  </si>
  <si>
    <t>Keith Lopez</t>
  </si>
  <si>
    <t>Program Manager..Technical</t>
  </si>
  <si>
    <t>Service Delivery EMEA</t>
  </si>
  <si>
    <t>Eduardo Brewer</t>
  </si>
  <si>
    <t>LUNA/OPEN Engineering</t>
  </si>
  <si>
    <t>Barton Estrada</t>
  </si>
  <si>
    <t>Finance - Customer Revenue Operations S&amp;M</t>
  </si>
  <si>
    <t>Casey Poole</t>
  </si>
  <si>
    <t>Terrance Colon</t>
  </si>
  <si>
    <t>Anibal Pham</t>
  </si>
  <si>
    <t>Security Analyst.Senior.</t>
  </si>
  <si>
    <t>Enterprise Architecture and Security</t>
  </si>
  <si>
    <t>Kermit Reilly</t>
  </si>
  <si>
    <t>Platform Operations Engineer.Senior.</t>
  </si>
  <si>
    <t>Billy Galloway</t>
  </si>
  <si>
    <t>Timmy Poole</t>
  </si>
  <si>
    <t>Enterprise Center</t>
  </si>
  <si>
    <t>Allan Carr</t>
  </si>
  <si>
    <t>Cristobal Howe</t>
  </si>
  <si>
    <t>Q/A Engineer.Senior II.</t>
  </si>
  <si>
    <t>Anton Wang</t>
  </si>
  <si>
    <t>Systems Support Engineer.Senior.</t>
  </si>
  <si>
    <t>Robbie Anthony</t>
  </si>
  <si>
    <t>Client Service Manager.Senior.</t>
  </si>
  <si>
    <t>Bret Rubio</t>
  </si>
  <si>
    <t>Jamie Good</t>
  </si>
  <si>
    <t>Media Reliability Engineering</t>
  </si>
  <si>
    <t>Elwood Cantu</t>
  </si>
  <si>
    <t>Fernando Baldwin</t>
  </si>
  <si>
    <t>Hershel Simon</t>
  </si>
  <si>
    <t>Jackie Castaneda</t>
  </si>
  <si>
    <t>Pat Crosby</t>
  </si>
  <si>
    <t>Van Cabrera</t>
  </si>
  <si>
    <t>Manager..Q/A Engineering</t>
  </si>
  <si>
    <t>Gus Stanley</t>
  </si>
  <si>
    <t>Network Infrastructure Engineer II..</t>
  </si>
  <si>
    <t>Sebastian Oneill</t>
  </si>
  <si>
    <t>Service Delivery APJ</t>
  </si>
  <si>
    <t>Kermit Mata</t>
  </si>
  <si>
    <t>Emmitt Blankenship</t>
  </si>
  <si>
    <t>Manager..Program Management Technical</t>
  </si>
  <si>
    <t>Program Management</t>
  </si>
  <si>
    <t>Lon Peters</t>
  </si>
  <si>
    <t>Supervisor..Help Desk</t>
  </si>
  <si>
    <t>Bart Huerta</t>
  </si>
  <si>
    <t>Eric Mckee</t>
  </si>
  <si>
    <t>Rory Bautista</t>
  </si>
  <si>
    <t>Corporate Services Specialist.Senior Lead.</t>
  </si>
  <si>
    <t>Global Real Estate and Workplace Productivity</t>
  </si>
  <si>
    <t>Jeff Anthony</t>
  </si>
  <si>
    <t>Forrest Petersen</t>
  </si>
  <si>
    <t>Delores Joseph</t>
  </si>
  <si>
    <t>Cristopher Morrison</t>
  </si>
  <si>
    <t>Mara Hanna</t>
  </si>
  <si>
    <t>Network Engagement Consultant..</t>
  </si>
  <si>
    <t>Jeffry Salazar</t>
  </si>
  <si>
    <t>Release Engineer.Senior.</t>
  </si>
  <si>
    <t>Calvin Gonzales</t>
  </si>
  <si>
    <t>Commissions Analyst II..</t>
  </si>
  <si>
    <t>Finance - Commissions &amp; Marketing</t>
  </si>
  <si>
    <t>Brad Klein</t>
  </si>
  <si>
    <t>Grover Greene</t>
  </si>
  <si>
    <t>Lead..Account Management</t>
  </si>
  <si>
    <t>Cristobal Page</t>
  </si>
  <si>
    <t>Network Implementation Manager II.Lead.</t>
  </si>
  <si>
    <t>Cliff Friedman</t>
  </si>
  <si>
    <t>Abigail Frederick</t>
  </si>
  <si>
    <t>Partner Services Manager..</t>
  </si>
  <si>
    <t>Aurelio Gregory</t>
  </si>
  <si>
    <t>Roberta Lowery</t>
  </si>
  <si>
    <t>Manual Barron</t>
  </si>
  <si>
    <t>Anderson Rollins</t>
  </si>
  <si>
    <t>Eli Glenn</t>
  </si>
  <si>
    <t>LMS Administrator.Senior Lead.</t>
  </si>
  <si>
    <t>Denver Hebert</t>
  </si>
  <si>
    <t>Jeromy Dean</t>
  </si>
  <si>
    <t>Systems Administrator.Senior.UNIX</t>
  </si>
  <si>
    <t>Benita Bolton</t>
  </si>
  <si>
    <t>Platform Operations Engineer II..</t>
  </si>
  <si>
    <t>Jewel Meza</t>
  </si>
  <si>
    <t>Service Delivery Excellence</t>
  </si>
  <si>
    <t>Erik Ramirez</t>
  </si>
  <si>
    <t>Lorenzo Callahan</t>
  </si>
  <si>
    <t>Von Ritter</t>
  </si>
  <si>
    <t>Web Performance Engineering</t>
  </si>
  <si>
    <t>Taylor Buckley</t>
  </si>
  <si>
    <t>Josue Jimenez</t>
  </si>
  <si>
    <t>Graphic Designer.Senior Lead.</t>
  </si>
  <si>
    <t>Rae Diaz</t>
  </si>
  <si>
    <t>Whitney Pham</t>
  </si>
  <si>
    <t>Manager.Senior.Software Development Engineer in Test</t>
  </si>
  <si>
    <t>Sean Arnold</t>
  </si>
  <si>
    <t>Systems Administrator II..</t>
  </si>
  <si>
    <t>Paris Allen</t>
  </si>
  <si>
    <t>Mac Kelley</t>
  </si>
  <si>
    <t>Leon Hayden</t>
  </si>
  <si>
    <t>Partner Services Manager.Senior.</t>
  </si>
  <si>
    <t>Richard Atkinson</t>
  </si>
  <si>
    <t>Guillermo Barr</t>
  </si>
  <si>
    <t>Melody Green</t>
  </si>
  <si>
    <t>Jere Roy</t>
  </si>
  <si>
    <t>Hayden Mcknight</t>
  </si>
  <si>
    <t>Site Reliability Engineer II..</t>
  </si>
  <si>
    <t>Malik Bennett</t>
  </si>
  <si>
    <t>Carolyn Zuniga</t>
  </si>
  <si>
    <t>Financial Analyst.Senior.</t>
  </si>
  <si>
    <t>Media Division Finance</t>
  </si>
  <si>
    <t>Edwina Romero</t>
  </si>
  <si>
    <t>Contract/Billing Analyst.Senior.</t>
  </si>
  <si>
    <t>Jonathan Spencer</t>
  </si>
  <si>
    <t>Solutions Engineer II..</t>
  </si>
  <si>
    <t>APJ Enterprise Pre-Sales</t>
  </si>
  <si>
    <t>Jackson Chapman</t>
  </si>
  <si>
    <t>Booking Operations Analyst II..</t>
  </si>
  <si>
    <t>Erma Cervantes</t>
  </si>
  <si>
    <t>Katharine Noble</t>
  </si>
  <si>
    <t>Media Division Sales Ops</t>
  </si>
  <si>
    <t>Terra Smith</t>
  </si>
  <si>
    <t>Joesph Valencia</t>
  </si>
  <si>
    <t>Practice Manager.Senior.</t>
  </si>
  <si>
    <t>GSS Service Delivery Mgmt</t>
  </si>
  <si>
    <t>Antoinette Mcguire</t>
  </si>
  <si>
    <t>Collections Specialist..</t>
  </si>
  <si>
    <t>Mari Holder</t>
  </si>
  <si>
    <t>Accountant II..</t>
  </si>
  <si>
    <t>Finance - Accounting</t>
  </si>
  <si>
    <t>Roberto Mosley</t>
  </si>
  <si>
    <t>Audrey Newton</t>
  </si>
  <si>
    <t>Program Manager II..Technical</t>
  </si>
  <si>
    <t>Alan Morris</t>
  </si>
  <si>
    <t>Shon Clay</t>
  </si>
  <si>
    <t>Antonia Mclean</t>
  </si>
  <si>
    <t>Kirby Sherman</t>
  </si>
  <si>
    <t>Joanne Lucas</t>
  </si>
  <si>
    <t>Nathaniel Bush</t>
  </si>
  <si>
    <t>Shawn Watts</t>
  </si>
  <si>
    <t>Nestor Brock</t>
  </si>
  <si>
    <t>Program Manager II..</t>
  </si>
  <si>
    <t>Helena Ayers</t>
  </si>
  <si>
    <t>Christine Blake</t>
  </si>
  <si>
    <t>Maritza Blevins</t>
  </si>
  <si>
    <t>Dion Wiggins</t>
  </si>
  <si>
    <t>Server Tech Services Engineer II.Lead.</t>
  </si>
  <si>
    <t>Major Mason</t>
  </si>
  <si>
    <t>Architect.Senior.</t>
  </si>
  <si>
    <t>Media Experience Product Architecture</t>
  </si>
  <si>
    <t>Owen Little</t>
  </si>
  <si>
    <t>Elvis Gaines</t>
  </si>
  <si>
    <t>Douglas Donaldson</t>
  </si>
  <si>
    <t>Solutions Architect.Senior Lead.</t>
  </si>
  <si>
    <t>Brandon Pearson</t>
  </si>
  <si>
    <t>Jarrod Meyers</t>
  </si>
  <si>
    <t>Performance Engineer II..</t>
  </si>
  <si>
    <t>Product - Custom</t>
  </si>
  <si>
    <t>Fredrick Bruce</t>
  </si>
  <si>
    <t>Brenton Frank</t>
  </si>
  <si>
    <t>Winford Gutierrez</t>
  </si>
  <si>
    <t>Rafael Barrera</t>
  </si>
  <si>
    <t>Basil Neal</t>
  </si>
  <si>
    <t>Royce Shelton</t>
  </si>
  <si>
    <t>Kasey Hoffman</t>
  </si>
  <si>
    <t>Global Channel - Enablement - SE</t>
  </si>
  <si>
    <t>Darren Callahan</t>
  </si>
  <si>
    <t>Ike Collins</t>
  </si>
  <si>
    <t>Manager..Software Development Engineer in Test</t>
  </si>
  <si>
    <t>Mohammed Hubbard</t>
  </si>
  <si>
    <t>Kerry Donovan</t>
  </si>
  <si>
    <t>Billing Specialist.Senior.</t>
  </si>
  <si>
    <t>Otis Lawrence</t>
  </si>
  <si>
    <t>Kate Kerr</t>
  </si>
  <si>
    <t>Wanda Hernandez</t>
  </si>
  <si>
    <t>Sammie Lang</t>
  </si>
  <si>
    <t>Architect..</t>
  </si>
  <si>
    <t>Kristin Garza</t>
  </si>
  <si>
    <t>Corinne Meza</t>
  </si>
  <si>
    <t>Leslie Pineda</t>
  </si>
  <si>
    <t>Elva Hull</t>
  </si>
  <si>
    <t>Recruiter II..</t>
  </si>
  <si>
    <t>Talent Acquisition</t>
  </si>
  <si>
    <t>Nannie Kane</t>
  </si>
  <si>
    <t>Marion Robertson</t>
  </si>
  <si>
    <t>GPO PMO &amp; Business Operations</t>
  </si>
  <si>
    <t>Jude Benson</t>
  </si>
  <si>
    <t>APJ - AMG</t>
  </si>
  <si>
    <t>Fritz Rivers</t>
  </si>
  <si>
    <t>Systems Support Engineer.Senior Lead.</t>
  </si>
  <si>
    <t>Federico Wall</t>
  </si>
  <si>
    <t>Q/A Engineer.Principal.</t>
  </si>
  <si>
    <t>Evan Chen</t>
  </si>
  <si>
    <t>Nathanial Mckenzie</t>
  </si>
  <si>
    <t>Technical Solutions Engineer II.Lead.</t>
  </si>
  <si>
    <t>Danny Cowan</t>
  </si>
  <si>
    <t>Marketing Manager.Senior.</t>
  </si>
  <si>
    <t>Dorian Walters</t>
  </si>
  <si>
    <t>Applications Developer.Senior.</t>
  </si>
  <si>
    <t>Leopoldo Mata</t>
  </si>
  <si>
    <t>Technical Solutions Engineer II..</t>
  </si>
  <si>
    <t>Samuel Black</t>
  </si>
  <si>
    <t>Systems Administrator II..UNIX</t>
  </si>
  <si>
    <t>Reinaldo Dyer</t>
  </si>
  <si>
    <t>Luna/Open Product</t>
  </si>
  <si>
    <t>Ulysses Lin</t>
  </si>
  <si>
    <t>Director..Service Line</t>
  </si>
  <si>
    <t>Carl Crawford</t>
  </si>
  <si>
    <t>Enterprise Security Architect.Senior II.</t>
  </si>
  <si>
    <t>APJ Security Sales</t>
  </si>
  <si>
    <t>Jerome Whitney</t>
  </si>
  <si>
    <t>Database Administrator.Senior Lead.</t>
  </si>
  <si>
    <t>Deshawn Delgado</t>
  </si>
  <si>
    <t>Lupe Nelson</t>
  </si>
  <si>
    <t>Dannie Montoya</t>
  </si>
  <si>
    <t>Manager..Network Design</t>
  </si>
  <si>
    <t>Networks - Productivity</t>
  </si>
  <si>
    <t>Jean Ferrell</t>
  </si>
  <si>
    <t>Dean House</t>
  </si>
  <si>
    <t>Alissa Pacheco</t>
  </si>
  <si>
    <t>Eddie Obrien</t>
  </si>
  <si>
    <t>Software Development Engineer in Test.Senior Lead.</t>
  </si>
  <si>
    <t>Shannon Salazar</t>
  </si>
  <si>
    <t>Mobile Product</t>
  </si>
  <si>
    <t>Roberta Kemp</t>
  </si>
  <si>
    <t>Denise Hoover</t>
  </si>
  <si>
    <t>Howard Livingston</t>
  </si>
  <si>
    <t>Lilian Soto</t>
  </si>
  <si>
    <t>Rosemarie Melendez</t>
  </si>
  <si>
    <t>Ollie Mccall</t>
  </si>
  <si>
    <t>AmaTec - APS</t>
  </si>
  <si>
    <t>Penny Mendez</t>
  </si>
  <si>
    <t>Global Sales Ops</t>
  </si>
  <si>
    <t>Mathew Blackwell</t>
  </si>
  <si>
    <t>Order Analyst II..</t>
  </si>
  <si>
    <t>Trevor Munoz</t>
  </si>
  <si>
    <t>Angelo Lynch</t>
  </si>
  <si>
    <t>Jane Farmer</t>
  </si>
  <si>
    <t>Documentation and Training Specialist.Senior.</t>
  </si>
  <si>
    <t>Engineering Learning</t>
  </si>
  <si>
    <t>Rusty Weber</t>
  </si>
  <si>
    <t>Cesar Nixon</t>
  </si>
  <si>
    <t>Gabrielle Fuller</t>
  </si>
  <si>
    <t>Freddy Blankenship</t>
  </si>
  <si>
    <t>Everett Short</t>
  </si>
  <si>
    <t>Jerrell Coleman</t>
  </si>
  <si>
    <t>Program Manager.Associate.</t>
  </si>
  <si>
    <t>Marketing - Website Management</t>
  </si>
  <si>
    <t>Nelson Roy</t>
  </si>
  <si>
    <t>User Interface Engineer.Senior II.</t>
  </si>
  <si>
    <t>Felecia Manning</t>
  </si>
  <si>
    <t>Manager..Business Operations</t>
  </si>
  <si>
    <t>Marketing - Operations</t>
  </si>
  <si>
    <t>Lucio Melendez</t>
  </si>
  <si>
    <t>Manager.Senior.Solutions Engineering</t>
  </si>
  <si>
    <t>Web APJ Presales Mgmt</t>
  </si>
  <si>
    <t>Leon Peck</t>
  </si>
  <si>
    <t>Security Product</t>
  </si>
  <si>
    <t>Myrtle Gamble</t>
  </si>
  <si>
    <t>Darrel Montes</t>
  </si>
  <si>
    <t>Manager..Sales Operations</t>
  </si>
  <si>
    <t>Erin Camacho</t>
  </si>
  <si>
    <t>Order Analyst.Senior Lead.</t>
  </si>
  <si>
    <t>Deandre Valdez</t>
  </si>
  <si>
    <t>Gordon Powers</t>
  </si>
  <si>
    <t>Dirk Friedman</t>
  </si>
  <si>
    <t>Janice Hickman</t>
  </si>
  <si>
    <t>Maura Barber</t>
  </si>
  <si>
    <t>Del Patterson</t>
  </si>
  <si>
    <t>Caleb Rivera</t>
  </si>
  <si>
    <t>Doug Glass</t>
  </si>
  <si>
    <t>Tyrone Charles</t>
  </si>
  <si>
    <t>Manager..Network Infrastructure</t>
  </si>
  <si>
    <t>Rex Sanders</t>
  </si>
  <si>
    <t>Morris Davenport</t>
  </si>
  <si>
    <t>Rupert Zimmerman</t>
  </si>
  <si>
    <t>Media Ghost</t>
  </si>
  <si>
    <t>Monroe Washington</t>
  </si>
  <si>
    <t>Charles Black</t>
  </si>
  <si>
    <t>Network Engineer II..</t>
  </si>
  <si>
    <t>Networks - Technology</t>
  </si>
  <si>
    <t>Bob Duran</t>
  </si>
  <si>
    <t>Practice Manager..</t>
  </si>
  <si>
    <t>Elijah Crosby</t>
  </si>
  <si>
    <t>Manager..Reliability Engineering</t>
  </si>
  <si>
    <t>Alexander Nolan</t>
  </si>
  <si>
    <t>Raymond Knight</t>
  </si>
  <si>
    <t>Support Delivery Manager II..</t>
  </si>
  <si>
    <t>Socorro Horne</t>
  </si>
  <si>
    <t>Joseph Mckenzie</t>
  </si>
  <si>
    <t>Abigail Price</t>
  </si>
  <si>
    <t>Lonnie Marsh</t>
  </si>
  <si>
    <t>Site Reliability Engineer.Senior II.</t>
  </si>
  <si>
    <t>Pete Miller</t>
  </si>
  <si>
    <t>Systems Administrator.Senior.Windows</t>
  </si>
  <si>
    <t>Brock Dorsey</t>
  </si>
  <si>
    <t>Evan Mooney</t>
  </si>
  <si>
    <t>Manager..Account Management</t>
  </si>
  <si>
    <t>Shaun Watkins</t>
  </si>
  <si>
    <t>Manager..Technical Support</t>
  </si>
  <si>
    <t>AmaTec - Mgmt</t>
  </si>
  <si>
    <t>Lessie Donovan</t>
  </si>
  <si>
    <t>Manager..Travel and Vendor Management</t>
  </si>
  <si>
    <t>Stanton Fleming</t>
  </si>
  <si>
    <t>Joshua Warner</t>
  </si>
  <si>
    <t>Jame Cobb</t>
  </si>
  <si>
    <t>Director..Engineering</t>
  </si>
  <si>
    <t>Tanisha Flowers</t>
  </si>
  <si>
    <t>Waldo Zamora</t>
  </si>
  <si>
    <t>Jerold Mcmahon</t>
  </si>
  <si>
    <t>Program Manager.Senior Lead.</t>
  </si>
  <si>
    <t>Customer Experience</t>
  </si>
  <si>
    <t>Delmar Meyers</t>
  </si>
  <si>
    <t>Escalation Manager..</t>
  </si>
  <si>
    <t>Willard Durham</t>
  </si>
  <si>
    <t>Manager..Platform Operations</t>
  </si>
  <si>
    <t>Harriet Vargas</t>
  </si>
  <si>
    <t>Technical Solutions Engineer.Senior.</t>
  </si>
  <si>
    <t>Elton Holmes</t>
  </si>
  <si>
    <t>Director..Accounting</t>
  </si>
  <si>
    <t>Moises Cummings</t>
  </si>
  <si>
    <t>Technical Solutions Engineer.Senior Lead.</t>
  </si>
  <si>
    <t>Carlene Osborne</t>
  </si>
  <si>
    <t>Systems Support Engineer.Senior II Lead.</t>
  </si>
  <si>
    <t>Jerry Fitzpatrick</t>
  </si>
  <si>
    <t>Ahmad Gross</t>
  </si>
  <si>
    <t>Sterling Huffman</t>
  </si>
  <si>
    <t>Cletus Burns</t>
  </si>
  <si>
    <t>Deal Desk Analyst.Senior.</t>
  </si>
  <si>
    <t>Emmett Roberts</t>
  </si>
  <si>
    <t>Platform Operations Engineer.Senior Lead.</t>
  </si>
  <si>
    <t>Denis Griffin</t>
  </si>
  <si>
    <t>ECG Sales Manager..</t>
  </si>
  <si>
    <t>Media AMER Sales ECG</t>
  </si>
  <si>
    <t>Rita Fitzgerald</t>
  </si>
  <si>
    <t>Billing Specialist.Senior Lead.</t>
  </si>
  <si>
    <t>Pat Munoz</t>
  </si>
  <si>
    <t>Manager.Senior.Service Line</t>
  </si>
  <si>
    <t>APJ Services Mgmt</t>
  </si>
  <si>
    <t>Tracy Frederick</t>
  </si>
  <si>
    <t>Director.Senior.Technical Support</t>
  </si>
  <si>
    <t>Daren Copeland</t>
  </si>
  <si>
    <t>Milo Tapia</t>
  </si>
  <si>
    <t>Douglas Yu</t>
  </si>
  <si>
    <t>Claudio Esparza</t>
  </si>
  <si>
    <t>Theodore Donovan</t>
  </si>
  <si>
    <t>Services Analyst.Principal.</t>
  </si>
  <si>
    <t>Dino Walton</t>
  </si>
  <si>
    <t>System Operations Engineer.Senior Lead.</t>
  </si>
  <si>
    <t>Thad Velasquez</t>
  </si>
  <si>
    <t>Jamey Leach</t>
  </si>
  <si>
    <t>Lottie Johnston</t>
  </si>
  <si>
    <t>Network Engagement Consultant II..</t>
  </si>
  <si>
    <t>Tyler Booker</t>
  </si>
  <si>
    <t>Geoffrey Burns</t>
  </si>
  <si>
    <t>Elisabeth Leon</t>
  </si>
  <si>
    <t>Manager..ECG</t>
  </si>
  <si>
    <t>Leroy Cook</t>
  </si>
  <si>
    <t>Dalton Pitts</t>
  </si>
  <si>
    <t>Javier Andersen</t>
  </si>
  <si>
    <t>Sherrie Curry</t>
  </si>
  <si>
    <t>CIO Management</t>
  </si>
  <si>
    <t>Issac Bright</t>
  </si>
  <si>
    <t>Manager.Senior.Network Delivery Architect</t>
  </si>
  <si>
    <t>Francesco Warren</t>
  </si>
  <si>
    <t>Strategic Sales Director..</t>
  </si>
  <si>
    <t>APJ Enterprise Sales</t>
  </si>
  <si>
    <t>Garth Gamble</t>
  </si>
  <si>
    <t>Eliseo Santana</t>
  </si>
  <si>
    <t>Jermaine Waller</t>
  </si>
  <si>
    <t>Director..Platform Operations</t>
  </si>
  <si>
    <t>Garland Gonzales</t>
  </si>
  <si>
    <t>Manager.Senior.Compensation and Benefits</t>
  </si>
  <si>
    <t>International - Comp &amp; Ben</t>
  </si>
  <si>
    <t>Judson Li</t>
  </si>
  <si>
    <t>Billing Specialist..</t>
  </si>
  <si>
    <t>Dewayne Moran</t>
  </si>
  <si>
    <t>Finance Systems Analyst..</t>
  </si>
  <si>
    <t>Rosetta Lyons</t>
  </si>
  <si>
    <t>Manager.Senior.Learning &amp; Development</t>
  </si>
  <si>
    <t>International - Learning &amp; Dev</t>
  </si>
  <si>
    <t>Shad Wells</t>
  </si>
  <si>
    <t>Jose Santiago</t>
  </si>
  <si>
    <t>User Interface Engineer.Senior.</t>
  </si>
  <si>
    <t>Berry Trevino</t>
  </si>
  <si>
    <t>APJ PS - SA/IN</t>
  </si>
  <si>
    <t>Dominic Knapp</t>
  </si>
  <si>
    <t>Q/A Engineer.Senior II Lead.</t>
  </si>
  <si>
    <t>Scottie Calhoun</t>
  </si>
  <si>
    <t>Dave Fritz</t>
  </si>
  <si>
    <t>Stefan Wiggins</t>
  </si>
  <si>
    <t>Software Engineer.Principal.</t>
  </si>
  <si>
    <t>Steve Cuevas</t>
  </si>
  <si>
    <t>Susanna Vincent</t>
  </si>
  <si>
    <t>Jeramy Rivera</t>
  </si>
  <si>
    <t>Rico Sims</t>
  </si>
  <si>
    <t>Jacinto Stein</t>
  </si>
  <si>
    <t>Revenue Accountant.Senior Lead.</t>
  </si>
  <si>
    <t>Katheryn Preston</t>
  </si>
  <si>
    <t>Security Operations Center Specialist..</t>
  </si>
  <si>
    <t>Phil Keith</t>
  </si>
  <si>
    <t>Compensation and Benefits Specialist.Senior.</t>
  </si>
  <si>
    <t>Sybil Townsend</t>
  </si>
  <si>
    <t>Service Delivery Americas Media</t>
  </si>
  <si>
    <t>Houston Padilla</t>
  </si>
  <si>
    <t>Cheri Miranda</t>
  </si>
  <si>
    <t>Network Implementation Manager..</t>
  </si>
  <si>
    <t>Lynne Mccann</t>
  </si>
  <si>
    <t>Network Design Engineer II..</t>
  </si>
  <si>
    <t>Delmer Andrews</t>
  </si>
  <si>
    <t>Cherie Morrow</t>
  </si>
  <si>
    <t>Bonnie Odonnell</t>
  </si>
  <si>
    <t>Elise Hubbard</t>
  </si>
  <si>
    <t>Demetrius Flynn</t>
  </si>
  <si>
    <t>Sadie Wise</t>
  </si>
  <si>
    <t>Sammie Sullivan</t>
  </si>
  <si>
    <t>Tisha Mckenzie</t>
  </si>
  <si>
    <t>Relationship Manager..</t>
  </si>
  <si>
    <t>Elizabeth Horne</t>
  </si>
  <si>
    <t>Elmer Foster</t>
  </si>
  <si>
    <t>Patsy Ferguson</t>
  </si>
  <si>
    <t>Adalberto Hayden</t>
  </si>
  <si>
    <t>Denis Durham</t>
  </si>
  <si>
    <t>Ola Foley</t>
  </si>
  <si>
    <t>Valeria Schultz</t>
  </si>
  <si>
    <t>Lakisha Kennedy</t>
  </si>
  <si>
    <t>Emery Kim</t>
  </si>
  <si>
    <t>Clinton Swanson</t>
  </si>
  <si>
    <t>Guy Woods</t>
  </si>
  <si>
    <t>Tameka Alexander</t>
  </si>
  <si>
    <t>Antone Santos</t>
  </si>
  <si>
    <t>Manager.Senior.Talent Sourcing and Research</t>
  </si>
  <si>
    <t>Otha Rhodes</t>
  </si>
  <si>
    <t>Maynard Benjamin</t>
  </si>
  <si>
    <t>Milford Pollard</t>
  </si>
  <si>
    <t>Warren Huang</t>
  </si>
  <si>
    <t>Software Development Engineer in Test.Principal Lead.</t>
  </si>
  <si>
    <t>Dwayne Terrell</t>
  </si>
  <si>
    <t>Network Support Consultant..</t>
  </si>
  <si>
    <t>Gerard Dominguez</t>
  </si>
  <si>
    <t>Pete Kaiser</t>
  </si>
  <si>
    <t>Alan Leblanc</t>
  </si>
  <si>
    <t>Media Operations Engineer.Senior.</t>
  </si>
  <si>
    <t>Amatec - BOCC/EMM</t>
  </si>
  <si>
    <t>Carl Waters</t>
  </si>
  <si>
    <t>Lane Armstrong</t>
  </si>
  <si>
    <t>Rob Barajas</t>
  </si>
  <si>
    <t>Manager.Senior.Technical Support</t>
  </si>
  <si>
    <t>Clint Mccann</t>
  </si>
  <si>
    <t>Gerry Huber</t>
  </si>
  <si>
    <t>Mariano Howell</t>
  </si>
  <si>
    <t>Contract/Billing Analyst.Senior Lead.</t>
  </si>
  <si>
    <t>Chuck Kaufman</t>
  </si>
  <si>
    <t>System Operations Engineer.Senior II Lead.</t>
  </si>
  <si>
    <t>Joseph Sharp</t>
  </si>
  <si>
    <t>Zackary Mora</t>
  </si>
  <si>
    <t>Software Development Engineer in Test.Principal.</t>
  </si>
  <si>
    <t>Abram Mckenzie</t>
  </si>
  <si>
    <t>Commissions Analyst.Senior.</t>
  </si>
  <si>
    <t>Alphonso Andrews</t>
  </si>
  <si>
    <t>Lester Becker</t>
  </si>
  <si>
    <t>Kelley Sherman</t>
  </si>
  <si>
    <t>Wesley Blackburn</t>
  </si>
  <si>
    <t>Order Management Supervisor..</t>
  </si>
  <si>
    <t>Kenton Freeman</t>
  </si>
  <si>
    <t>Tristan Davila</t>
  </si>
  <si>
    <t>Manager..Product Operations</t>
  </si>
  <si>
    <t>Thelma Underwood</t>
  </si>
  <si>
    <t>Edison Miranda</t>
  </si>
  <si>
    <t>IT Business Process Improvement &amp; Change Mgmt</t>
  </si>
  <si>
    <t>Lou Escobar</t>
  </si>
  <si>
    <t>Solutions Architect.Senior II.</t>
  </si>
  <si>
    <t>Edmundo Navarro</t>
  </si>
  <si>
    <t>Vice President..Platform Delivery</t>
  </si>
  <si>
    <t>Kermit Richard</t>
  </si>
  <si>
    <t>Jeanne Waters</t>
  </si>
  <si>
    <t>Alfredo Reese</t>
  </si>
  <si>
    <t>Mario Fernandez</t>
  </si>
  <si>
    <t>Sanford Gaines</t>
  </si>
  <si>
    <t>Andreas Caldwell</t>
  </si>
  <si>
    <t>Rene Melendez</t>
  </si>
  <si>
    <t>Orville Mccoy</t>
  </si>
  <si>
    <t>Darnell Johnston</t>
  </si>
  <si>
    <t>Luke Meyer</t>
  </si>
  <si>
    <t>Graphic Designer II..</t>
  </si>
  <si>
    <t>Rodolfo Guzman</t>
  </si>
  <si>
    <t>Rudolf Short</t>
  </si>
  <si>
    <t>Trinidad Meza</t>
  </si>
  <si>
    <t>Jonathon Moreno</t>
  </si>
  <si>
    <t>Rick Cortez</t>
  </si>
  <si>
    <t>Reed Oliver</t>
  </si>
  <si>
    <t>Manager.Senior.Q/A Engineering</t>
  </si>
  <si>
    <t>Olin Glover</t>
  </si>
  <si>
    <t>Bernie Greene</t>
  </si>
  <si>
    <t>Miles Colon</t>
  </si>
  <si>
    <t>Wendell Forbes</t>
  </si>
  <si>
    <t>Casey Mclaughlin</t>
  </si>
  <si>
    <t>Hung Crosby</t>
  </si>
  <si>
    <t>Darcy Estes</t>
  </si>
  <si>
    <t>Jerrold Kennedy</t>
  </si>
  <si>
    <t>Celina Larsen</t>
  </si>
  <si>
    <t>Domingo Pruitt</t>
  </si>
  <si>
    <t>Sammie Serrano</t>
  </si>
  <si>
    <t>Manager.Senior.Performance Engineering</t>
  </si>
  <si>
    <t>Elvin Shepard</t>
  </si>
  <si>
    <t>Product Operations Analyst.Senior.</t>
  </si>
  <si>
    <t>Corey Hill</t>
  </si>
  <si>
    <t>Bessie Summers</t>
  </si>
  <si>
    <t>Office Manager..</t>
  </si>
  <si>
    <t>Terrell Rush</t>
  </si>
  <si>
    <t>Hugh Frye</t>
  </si>
  <si>
    <t>Marketing Automation Specialist.Senior.</t>
  </si>
  <si>
    <t>Sidney Mcclure</t>
  </si>
  <si>
    <t>Alejandro Cantrell</t>
  </si>
  <si>
    <t>Jackson Arnold</t>
  </si>
  <si>
    <t>Jerry Frey</t>
  </si>
  <si>
    <t>Eva Fletcher</t>
  </si>
  <si>
    <t>Dino Curry</t>
  </si>
  <si>
    <t>Financial Analyst II..</t>
  </si>
  <si>
    <t>Web Division Finance</t>
  </si>
  <si>
    <t>Eldridge Howard</t>
  </si>
  <si>
    <t>Malik Drake</t>
  </si>
  <si>
    <t>Manager..Finance</t>
  </si>
  <si>
    <t>Len Bennett</t>
  </si>
  <si>
    <t>Doyle Lewis</t>
  </si>
  <si>
    <t>Relationship Manager II..</t>
  </si>
  <si>
    <t>Mel Jones</t>
  </si>
  <si>
    <t>Shift Manager..Platform Operations</t>
  </si>
  <si>
    <t>Raul Sellers</t>
  </si>
  <si>
    <t>Jean Pham</t>
  </si>
  <si>
    <t>Director..Technical Support</t>
  </si>
  <si>
    <t>Sherman Barton</t>
  </si>
  <si>
    <t>Manager..Contract Management</t>
  </si>
  <si>
    <t>Blake Choi</t>
  </si>
  <si>
    <t>Manager..Booking Operations</t>
  </si>
  <si>
    <t>Peter Grimes</t>
  </si>
  <si>
    <t>Security Operations Center Specialist.Senior.</t>
  </si>
  <si>
    <t>Otis Leonard</t>
  </si>
  <si>
    <t>Marketing Program Specialist.Senior.</t>
  </si>
  <si>
    <t>Web Americas Field Marketing</t>
  </si>
  <si>
    <t>Williams Kaiser</t>
  </si>
  <si>
    <t>Merle Fritz</t>
  </si>
  <si>
    <t>Morton Velasquez</t>
  </si>
  <si>
    <t>Quintin Malone</t>
  </si>
  <si>
    <t>Manager.Senior.IT Help Desk Services</t>
  </si>
  <si>
    <t>Al Hawkins</t>
  </si>
  <si>
    <t>Manager..System Operations</t>
  </si>
  <si>
    <t>Dusty Brooks</t>
  </si>
  <si>
    <t>Logistics Specialist.Senior.</t>
  </si>
  <si>
    <t>Tanisha Villegas</t>
  </si>
  <si>
    <t>Collections Supervisor..</t>
  </si>
  <si>
    <t>Teri Eaton</t>
  </si>
  <si>
    <t>Alan Clark</t>
  </si>
  <si>
    <t>Rodney Frank</t>
  </si>
  <si>
    <t>Dexter Vaughan</t>
  </si>
  <si>
    <t>Wendell Benson</t>
  </si>
  <si>
    <t>Enterprise Security</t>
  </si>
  <si>
    <t>Solomon Glass</t>
  </si>
  <si>
    <t>Dario Lang</t>
  </si>
  <si>
    <t>Product Support Engineer.Senior.</t>
  </si>
  <si>
    <t>Sebastian Cobb</t>
  </si>
  <si>
    <t>Travis Sanders</t>
  </si>
  <si>
    <t>Erick Jackson</t>
  </si>
  <si>
    <t>Technical Account Manager II..</t>
  </si>
  <si>
    <t>Darla Munoz</t>
  </si>
  <si>
    <t>Order Analyst..</t>
  </si>
  <si>
    <t>Wendy Moran</t>
  </si>
  <si>
    <t>Nona Spears</t>
  </si>
  <si>
    <t>Loren Shea</t>
  </si>
  <si>
    <t>Elwood Wheeler</t>
  </si>
  <si>
    <t>Partner Enablement Manager.Senior.</t>
  </si>
  <si>
    <t>Rickey Marquez</t>
  </si>
  <si>
    <t>Deal Desk Analyst.Senior Lead.</t>
  </si>
  <si>
    <t>Arlen Fox</t>
  </si>
  <si>
    <t>GSS EPIC CIAM</t>
  </si>
  <si>
    <t>Lynette Montoya</t>
  </si>
  <si>
    <t>Logistics Analyst.Lead.</t>
  </si>
  <si>
    <t>Sammie Porter</t>
  </si>
  <si>
    <t>Software Engineer.Principal Lead.</t>
  </si>
  <si>
    <t>Zackary Mcpherson</t>
  </si>
  <si>
    <t>Director..Account Management</t>
  </si>
  <si>
    <t>Rupert Wolf</t>
  </si>
  <si>
    <t>Phoebe Vang</t>
  </si>
  <si>
    <t>Manager..Training</t>
  </si>
  <si>
    <t>Sergio Wilcox</t>
  </si>
  <si>
    <t>Imelda Mathis</t>
  </si>
  <si>
    <t>Manager.Senior.Learning Solutions</t>
  </si>
  <si>
    <t>Summer Nielsen</t>
  </si>
  <si>
    <t>Human Resources Business Partner II..</t>
  </si>
  <si>
    <t>International - Business Partners</t>
  </si>
  <si>
    <t>Vern Cruz</t>
  </si>
  <si>
    <t>Benito Mckinney</t>
  </si>
  <si>
    <t>Hayden Ballard</t>
  </si>
  <si>
    <t>Hubert Banks</t>
  </si>
  <si>
    <t>Manager.Senior.Digital Properties</t>
  </si>
  <si>
    <t>Clyde Heath</t>
  </si>
  <si>
    <t>Damian Bolton</t>
  </si>
  <si>
    <t>Claire Hayes</t>
  </si>
  <si>
    <t>Denis Whitney</t>
  </si>
  <si>
    <t>Revenue Accountant..</t>
  </si>
  <si>
    <t>Christopher Mccullough</t>
  </si>
  <si>
    <t>Wade Phelps</t>
  </si>
  <si>
    <t>Gino Orr</t>
  </si>
  <si>
    <t>Director..Customer Financial Operations</t>
  </si>
  <si>
    <t>Carmine Evans</t>
  </si>
  <si>
    <t>Technical Project Manager.Senior.</t>
  </si>
  <si>
    <t>Mose Estes</t>
  </si>
  <si>
    <t>Nathaniel Ellis</t>
  </si>
  <si>
    <t>Elinor Salazar</t>
  </si>
  <si>
    <t>PlatEng Management</t>
  </si>
  <si>
    <t>Ollie Owen</t>
  </si>
  <si>
    <t>Derrick Navarro</t>
  </si>
  <si>
    <t>Orlando Wallace</t>
  </si>
  <si>
    <t>Valentine Kramer</t>
  </si>
  <si>
    <t>Systems Support Engineer.Senior II.</t>
  </si>
  <si>
    <t>Cameron Durham</t>
  </si>
  <si>
    <t>Kay Peterson</t>
  </si>
  <si>
    <t>Ricky Keith</t>
  </si>
  <si>
    <t>Chris Baird</t>
  </si>
  <si>
    <t>Recruiter.Senior Lead.</t>
  </si>
  <si>
    <t>Lydia Byrd</t>
  </si>
  <si>
    <t>Casandra Tapia</t>
  </si>
  <si>
    <t>Louisa Mosley</t>
  </si>
  <si>
    <t>Lawanda Shelton</t>
  </si>
  <si>
    <t>Devin Hernandez</t>
  </si>
  <si>
    <t>Micheal Wall</t>
  </si>
  <si>
    <t>Eugenio Stark</t>
  </si>
  <si>
    <t>Dorthy White</t>
  </si>
  <si>
    <t>Network Infrastructure Engineer.Senior Lead.</t>
  </si>
  <si>
    <t>Hilario Sharp</t>
  </si>
  <si>
    <t>Core East - PS</t>
  </si>
  <si>
    <t>Elton Morse</t>
  </si>
  <si>
    <t>Danial Daugherty</t>
  </si>
  <si>
    <t>Accounts Receivable Specialist.Senior.</t>
  </si>
  <si>
    <t>Deshawn Donaldson</t>
  </si>
  <si>
    <t>Mickey Farley</t>
  </si>
  <si>
    <t>Israel Wyatt</t>
  </si>
  <si>
    <t>Hardware Performance Engineer II..</t>
  </si>
  <si>
    <t>Junior Simmons</t>
  </si>
  <si>
    <t>Business Operations Analyst.Senior Lead.</t>
  </si>
  <si>
    <t>Parker Barajas</t>
  </si>
  <si>
    <t>Director..Program Management Technical</t>
  </si>
  <si>
    <t>Lou Mills</t>
  </si>
  <si>
    <t>Product Operations Analyst II..</t>
  </si>
  <si>
    <t>Jim Berry</t>
  </si>
  <si>
    <t>Domenic Cox</t>
  </si>
  <si>
    <t>Help Desk Specialist..</t>
  </si>
  <si>
    <t>Xavier Bates</t>
  </si>
  <si>
    <t>Bernie Cisneros</t>
  </si>
  <si>
    <t>Payroll Analyst.Senior.</t>
  </si>
  <si>
    <t>Dane Pena</t>
  </si>
  <si>
    <t>Talent Sourcing and Research Specialist II..</t>
  </si>
  <si>
    <t>Conrad Riddle</t>
  </si>
  <si>
    <t>Rhett Marshall</t>
  </si>
  <si>
    <t>Elvia Ewing</t>
  </si>
  <si>
    <t>Services Analyst II..</t>
  </si>
  <si>
    <t>Leigh Waller</t>
  </si>
  <si>
    <t>Floyd Escobar</t>
  </si>
  <si>
    <t>Harrison Mckenzie</t>
  </si>
  <si>
    <t>Jordon Hunt</t>
  </si>
  <si>
    <t>Ivory Price</t>
  </si>
  <si>
    <t>Sean Moody</t>
  </si>
  <si>
    <t>Rod Andrews</t>
  </si>
  <si>
    <t>Adalberto Lloyd</t>
  </si>
  <si>
    <t>Bethany Arellano</t>
  </si>
  <si>
    <t>Annmarie Ruiz</t>
  </si>
  <si>
    <t>Richard Allen</t>
  </si>
  <si>
    <t>Emory Whitney</t>
  </si>
  <si>
    <t>Nicky Day</t>
  </si>
  <si>
    <t>Olin Farmer</t>
  </si>
  <si>
    <t>Web Developer.Senior.</t>
  </si>
  <si>
    <t>Marketing - Technical Marketing</t>
  </si>
  <si>
    <t>Daron Andersen</t>
  </si>
  <si>
    <t>Marketing Program Manager..</t>
  </si>
  <si>
    <t>Campaign Planning</t>
  </si>
  <si>
    <t>Odell Blackburn</t>
  </si>
  <si>
    <t>Terry Richard</t>
  </si>
  <si>
    <t>Genaro Moon</t>
  </si>
  <si>
    <t>Performance Engineer.Senior II Lead.</t>
  </si>
  <si>
    <t>Karl Oconnor</t>
  </si>
  <si>
    <t>Network Delivery Architect II..</t>
  </si>
  <si>
    <t>Steven Velasquez</t>
  </si>
  <si>
    <t>Manager..Online Properties</t>
  </si>
  <si>
    <t>Gina Prince</t>
  </si>
  <si>
    <t>Cristopher Hardy</t>
  </si>
  <si>
    <t>Wilber Travis</t>
  </si>
  <si>
    <t>Network Engineer.Senior Lead.</t>
  </si>
  <si>
    <t>Darren Marsh</t>
  </si>
  <si>
    <t>Alyson Cook</t>
  </si>
  <si>
    <t>Jamaal Valenzuela</t>
  </si>
  <si>
    <t>Leah Haynes</t>
  </si>
  <si>
    <t>Billy Jefferson</t>
  </si>
  <si>
    <t>Customer Incident Manager II..</t>
  </si>
  <si>
    <t>AmaTec - Incident Mgmt</t>
  </si>
  <si>
    <t>Lenard Owen</t>
  </si>
  <si>
    <t>Cedric Archer</t>
  </si>
  <si>
    <t>Manager.Senior.Network Service Management</t>
  </si>
  <si>
    <t>Carlo Robinson</t>
  </si>
  <si>
    <t>Saundra Hester</t>
  </si>
  <si>
    <t>Rogelio Wheeler</t>
  </si>
  <si>
    <t>Dewayne Copeland</t>
  </si>
  <si>
    <t>Incident Manager..</t>
  </si>
  <si>
    <t>Russell Hughes</t>
  </si>
  <si>
    <t>Derek Osborne</t>
  </si>
  <si>
    <t>Help Desk Administrator..</t>
  </si>
  <si>
    <t>Jaclyn Woodard</t>
  </si>
  <si>
    <t>Willard Cochran</t>
  </si>
  <si>
    <t>Neva Pace</t>
  </si>
  <si>
    <t>Christopher Adams</t>
  </si>
  <si>
    <t>Armand Davis</t>
  </si>
  <si>
    <t>Mathew Hinton</t>
  </si>
  <si>
    <t>Alvaro Franklin</t>
  </si>
  <si>
    <t>Jame Brock</t>
  </si>
  <si>
    <t>Zack Brewer</t>
  </si>
  <si>
    <t>Willie Bell</t>
  </si>
  <si>
    <t>Lynwood Sexton</t>
  </si>
  <si>
    <t>Fredric Mcneil</t>
  </si>
  <si>
    <t>Adrian Villanueva</t>
  </si>
  <si>
    <t>Cecile Ferrell</t>
  </si>
  <si>
    <t>Carlene Gordon</t>
  </si>
  <si>
    <t>Collections Specialist II..</t>
  </si>
  <si>
    <t>Bart Tapia</t>
  </si>
  <si>
    <t>Lazaro Griffin</t>
  </si>
  <si>
    <t>Columbus Irwin</t>
  </si>
  <si>
    <t>Product Support Engineer..</t>
  </si>
  <si>
    <t>AmaTec - PSG</t>
  </si>
  <si>
    <t>Jed Hamilton</t>
  </si>
  <si>
    <t>Thaddeus Walter</t>
  </si>
  <si>
    <t>Donnie Hartman</t>
  </si>
  <si>
    <t>Marketplace Product Management</t>
  </si>
  <si>
    <t>Milan Wilson</t>
  </si>
  <si>
    <t>Gayle Baker</t>
  </si>
  <si>
    <t>Network Delivery Architect.Senior.</t>
  </si>
  <si>
    <t>Mary Bartlett</t>
  </si>
  <si>
    <t>Systems Administrator.Senior Lead.UNIX</t>
  </si>
  <si>
    <t>Antione Osborne</t>
  </si>
  <si>
    <t>Tyrell Cross</t>
  </si>
  <si>
    <t>Director..Finance</t>
  </si>
  <si>
    <t>Harvey Daugherty</t>
  </si>
  <si>
    <t>Adrian Schaefer</t>
  </si>
  <si>
    <t>Andre Moses</t>
  </si>
  <si>
    <t>Del Briggs</t>
  </si>
  <si>
    <t>Accountant.Senior.</t>
  </si>
  <si>
    <t>Gerard Roth</t>
  </si>
  <si>
    <t>Release Engineer.Senior Lead.</t>
  </si>
  <si>
    <t>Noe Le</t>
  </si>
  <si>
    <t>Alfredo Hodges</t>
  </si>
  <si>
    <t>Director.Senior.Engineering</t>
  </si>
  <si>
    <t>Darrin Boyle</t>
  </si>
  <si>
    <t>Jackie Oliver</t>
  </si>
  <si>
    <t>Database Administrator II..</t>
  </si>
  <si>
    <t>Kraig Boone</t>
  </si>
  <si>
    <t>Art Wells</t>
  </si>
  <si>
    <t>Philip Bird</t>
  </si>
  <si>
    <t>Yvonne Rose</t>
  </si>
  <si>
    <t>Arline Navarro</t>
  </si>
  <si>
    <t>Kristine Werner</t>
  </si>
  <si>
    <t>Director..Program Management</t>
  </si>
  <si>
    <t>Wizards Program</t>
  </si>
  <si>
    <t>Olga Miranda</t>
  </si>
  <si>
    <t>Customer Incident Manager..</t>
  </si>
  <si>
    <t>Barton Lin</t>
  </si>
  <si>
    <t>Britt Stevenson</t>
  </si>
  <si>
    <t>Norberto Berg</t>
  </si>
  <si>
    <t>Royal Shah</t>
  </si>
  <si>
    <t>Lorna Bryant</t>
  </si>
  <si>
    <t>Dong Forbes</t>
  </si>
  <si>
    <t>Alejandro Schneider</t>
  </si>
  <si>
    <t>Booking Operations Analyst.Senior Lead.</t>
  </si>
  <si>
    <t>Myles Mccarty</t>
  </si>
  <si>
    <t>Neil Finley</t>
  </si>
  <si>
    <t>Doug Singleton</t>
  </si>
  <si>
    <t>Otis Good</t>
  </si>
  <si>
    <t>Desmond Huff</t>
  </si>
  <si>
    <t>Blair Bernard</t>
  </si>
  <si>
    <t>Buster Avila</t>
  </si>
  <si>
    <t>Manager.Senior.Recruiting</t>
  </si>
  <si>
    <t>Felicia Shannon</t>
  </si>
  <si>
    <t>Lilly Lindsey</t>
  </si>
  <si>
    <t>Ellis Mendez</t>
  </si>
  <si>
    <t>Angela Mckenzie</t>
  </si>
  <si>
    <t>Jeannine Bowers</t>
  </si>
  <si>
    <t>Media Engineering Program Management</t>
  </si>
  <si>
    <t>Stacy Meadows</t>
  </si>
  <si>
    <t>Arnoldo Lawrence</t>
  </si>
  <si>
    <t>Core West - PS</t>
  </si>
  <si>
    <t>Zackary Matthews</t>
  </si>
  <si>
    <t>Alton Travis</t>
  </si>
  <si>
    <t>Network Implementation Manager Ii..</t>
  </si>
  <si>
    <t>Edwardo Humphrey</t>
  </si>
  <si>
    <t>Abdul Becker</t>
  </si>
  <si>
    <t>Antonia Carey</t>
  </si>
  <si>
    <t>Sid Warner</t>
  </si>
  <si>
    <t>Ned Roth</t>
  </si>
  <si>
    <t>Graig Church</t>
  </si>
  <si>
    <t>Manager..Service Line</t>
  </si>
  <si>
    <t>Web Americas Services Management</t>
  </si>
  <si>
    <t>Sheena Bowman</t>
  </si>
  <si>
    <t>Cristopher Anthony</t>
  </si>
  <si>
    <t>Sid Baxter</t>
  </si>
  <si>
    <t>Pablo Myers</t>
  </si>
  <si>
    <t>Elisha Wilcox</t>
  </si>
  <si>
    <t>Joshua Duran</t>
  </si>
  <si>
    <t>Kim Serrano</t>
  </si>
  <si>
    <t>Recruiter.Senior.</t>
  </si>
  <si>
    <t>Joyce Aguilar</t>
  </si>
  <si>
    <t>Brigitte Gordon</t>
  </si>
  <si>
    <t>Willis Hicks</t>
  </si>
  <si>
    <t>Collections Specialist.Senior Lead.</t>
  </si>
  <si>
    <t>Edwardo Cochran</t>
  </si>
  <si>
    <t>Olivia Mccoy</t>
  </si>
  <si>
    <t>Toni Blake</t>
  </si>
  <si>
    <t>Counsel..</t>
  </si>
  <si>
    <t>Legal</t>
  </si>
  <si>
    <t>Henrietta Archer</t>
  </si>
  <si>
    <t>Elmo Cooper</t>
  </si>
  <si>
    <t>Kip Christian</t>
  </si>
  <si>
    <t>Noah Wells</t>
  </si>
  <si>
    <t>Stacey Harrington</t>
  </si>
  <si>
    <t>Antwan Zimmerman</t>
  </si>
  <si>
    <t>Data Engineer.Senior.</t>
  </si>
  <si>
    <t>Data Engineering Analytics &amp; Intelligence</t>
  </si>
  <si>
    <t>Normand Donovan</t>
  </si>
  <si>
    <t>Vicki Braun</t>
  </si>
  <si>
    <t>Theron Dunlap</t>
  </si>
  <si>
    <t>Gabriel Knapp</t>
  </si>
  <si>
    <t>Kieth Fleming</t>
  </si>
  <si>
    <t>Alfred Hickman</t>
  </si>
  <si>
    <t>Vice President &amp; Managing Director India..</t>
  </si>
  <si>
    <t>Freddie Nielsen</t>
  </si>
  <si>
    <t>Lori Pena</t>
  </si>
  <si>
    <t>Manager.Senior.ECG</t>
  </si>
  <si>
    <t>Web Americas Field West</t>
  </si>
  <si>
    <t>Rey Rollins</t>
  </si>
  <si>
    <t>Manager.Senior.Account Management</t>
  </si>
  <si>
    <t>Concetta Brady</t>
  </si>
  <si>
    <t>Harley Mullins</t>
  </si>
  <si>
    <t>Mavis Jackson</t>
  </si>
  <si>
    <t>Services Analyst.Senior.</t>
  </si>
  <si>
    <t>Olive Monroe</t>
  </si>
  <si>
    <t>Emmitt Daniels</t>
  </si>
  <si>
    <t>Arron Figueroa</t>
  </si>
  <si>
    <t>Janine Mccarty</t>
  </si>
  <si>
    <t>Manager.Senior.Product Operations</t>
  </si>
  <si>
    <t>Savannah Ferrell</t>
  </si>
  <si>
    <t>Liz Byrd</t>
  </si>
  <si>
    <t>Andre Malone</t>
  </si>
  <si>
    <t>Annie Norris</t>
  </si>
  <si>
    <t>Luis Mccarty</t>
  </si>
  <si>
    <t>Scott Perez</t>
  </si>
  <si>
    <t>Jere Nolan</t>
  </si>
  <si>
    <t>Todd Wallace</t>
  </si>
  <si>
    <t>Maureen Holland</t>
  </si>
  <si>
    <t>Guy Oconnell</t>
  </si>
  <si>
    <t>Tomas Griffith</t>
  </si>
  <si>
    <t>Security Operations Center Network Engineer..</t>
  </si>
  <si>
    <t>Raleigh Marks</t>
  </si>
  <si>
    <t>Leslie Santana</t>
  </si>
  <si>
    <t>Hilton Copeland</t>
  </si>
  <si>
    <t>Adolfo Riley</t>
  </si>
  <si>
    <t>Rupert Small</t>
  </si>
  <si>
    <t>Carroll Mercado</t>
  </si>
  <si>
    <t>Vincenzo Mejia</t>
  </si>
  <si>
    <t>Pedro Bryant</t>
  </si>
  <si>
    <t>Manager..Network Administration</t>
  </si>
  <si>
    <t>Frederic Pugh</t>
  </si>
  <si>
    <t>Hallie Wood</t>
  </si>
  <si>
    <t>Maynard Maddox</t>
  </si>
  <si>
    <t>Kristopher Stafford</t>
  </si>
  <si>
    <t>Rae Glenn</t>
  </si>
  <si>
    <t>Eugenio Acosta</t>
  </si>
  <si>
    <t>Systems Engineer.Principal.</t>
  </si>
  <si>
    <t>Will Berry</t>
  </si>
  <si>
    <t>Revenue Accountant II..</t>
  </si>
  <si>
    <t>Elvira Armstrong</t>
  </si>
  <si>
    <t>Executive Assistant..</t>
  </si>
  <si>
    <t>Web APJ Sales Mgmt</t>
  </si>
  <si>
    <t>Kendrick Fuller</t>
  </si>
  <si>
    <t>Meredith Gaines</t>
  </si>
  <si>
    <t>Technical Enablement Strategist..</t>
  </si>
  <si>
    <t>GSS Technical Enablement</t>
  </si>
  <si>
    <t>Marion Pratt</t>
  </si>
  <si>
    <t>Roman Drake</t>
  </si>
  <si>
    <t>Applications Developer.Senior Lead.</t>
  </si>
  <si>
    <t>Frieda Tran</t>
  </si>
  <si>
    <t>Dionne Griffith</t>
  </si>
  <si>
    <t>Marion Hartman</t>
  </si>
  <si>
    <t>Audrey Oneal</t>
  </si>
  <si>
    <t>Lourdes Wolfe</t>
  </si>
  <si>
    <t>Denver Vance</t>
  </si>
  <si>
    <t>Fritz Sawyer</t>
  </si>
  <si>
    <t>Kasey Holt</t>
  </si>
  <si>
    <t>Matt Cain</t>
  </si>
  <si>
    <t>Platform Operations Engineer II.Lead.</t>
  </si>
  <si>
    <t>Phyllis Haas</t>
  </si>
  <si>
    <t>Wilbur Bond</t>
  </si>
  <si>
    <t>Markus Powell</t>
  </si>
  <si>
    <t>Zackary Copeland</t>
  </si>
  <si>
    <t>Technical Project Manager.Senior Lead.</t>
  </si>
  <si>
    <t>Herman Benson</t>
  </si>
  <si>
    <t>Bo Shepherd</t>
  </si>
  <si>
    <t>Manager..Enterprise Security Operations</t>
  </si>
  <si>
    <t>Cletus Hines</t>
  </si>
  <si>
    <t>Milton Cline</t>
  </si>
  <si>
    <t>Casey Sherman</t>
  </si>
  <si>
    <t>Manager.Senior.Marketing</t>
  </si>
  <si>
    <t>Web APJ Field Marketing</t>
  </si>
  <si>
    <t>Ralph Thomas</t>
  </si>
  <si>
    <t>Cyrus Collier</t>
  </si>
  <si>
    <t>April Ali</t>
  </si>
  <si>
    <t>Rod Wiggins</t>
  </si>
  <si>
    <t>Jc Chang</t>
  </si>
  <si>
    <t>Dustin Chen</t>
  </si>
  <si>
    <t>Edison Page</t>
  </si>
  <si>
    <t>Sang Wolfe</t>
  </si>
  <si>
    <t>Delmer Gillespie</t>
  </si>
  <si>
    <t>System Operations Engineer.Senior II.</t>
  </si>
  <si>
    <t>Carlton Prince</t>
  </si>
  <si>
    <t>Frankie Mays</t>
  </si>
  <si>
    <t>Accountant.Senior Lead.</t>
  </si>
  <si>
    <t>Gilberto Zuniga</t>
  </si>
  <si>
    <t>Rolando Luna</t>
  </si>
  <si>
    <t>Erik Buck</t>
  </si>
  <si>
    <t>Augusta Sutton</t>
  </si>
  <si>
    <t>Walker Randolph</t>
  </si>
  <si>
    <t>Abraham Haas</t>
  </si>
  <si>
    <t>Rufus Koch</t>
  </si>
  <si>
    <t>Simon Roach</t>
  </si>
  <si>
    <t>Stephan Benjamin</t>
  </si>
  <si>
    <t>Manager.Senior.Platform Operations</t>
  </si>
  <si>
    <t>Mohammad Estes</t>
  </si>
  <si>
    <t>Reliability Engineer.Senior.</t>
  </si>
  <si>
    <t>Omer Coleman</t>
  </si>
  <si>
    <t>Carson Maddox</t>
  </si>
  <si>
    <t>Manager.Senior.Systems Support</t>
  </si>
  <si>
    <t>Kara Sparks</t>
  </si>
  <si>
    <t>Manager..Order Management</t>
  </si>
  <si>
    <t>Lee Pugh</t>
  </si>
  <si>
    <t>Human Resources Business Partner.Senior.</t>
  </si>
  <si>
    <t>Doris Bond</t>
  </si>
  <si>
    <t>Lucien Khan</t>
  </si>
  <si>
    <t>Solutions Engineer.Senior.</t>
  </si>
  <si>
    <t>Media &amp; Carrier Specialists</t>
  </si>
  <si>
    <t>Allison Houston</t>
  </si>
  <si>
    <t>Support Delivery Manager.Senior.</t>
  </si>
  <si>
    <t>Edmundo Vega</t>
  </si>
  <si>
    <t>Manager..Systems Engineering</t>
  </si>
  <si>
    <t>Phoebe Humphrey</t>
  </si>
  <si>
    <t>Agustin Proctor</t>
  </si>
  <si>
    <t>Manager..Collections</t>
  </si>
  <si>
    <t>Kraig Mueller</t>
  </si>
  <si>
    <t>Daren Garrison</t>
  </si>
  <si>
    <t>APJ Channel Pre-Sales</t>
  </si>
  <si>
    <t>Leonard Burch</t>
  </si>
  <si>
    <t>Clarence Caldwell</t>
  </si>
  <si>
    <t>Troy Joyce</t>
  </si>
  <si>
    <t>Elden Lee</t>
  </si>
  <si>
    <t>Paris Lozano</t>
  </si>
  <si>
    <t>Sheldon Pacheco</t>
  </si>
  <si>
    <t>Performance Engineer.Senior.</t>
  </si>
  <si>
    <t>Giuseppe Davies</t>
  </si>
  <si>
    <t>Felipe Shepard</t>
  </si>
  <si>
    <t>Leslie Dominguez</t>
  </si>
  <si>
    <t>Franklin Goodman</t>
  </si>
  <si>
    <t>Leandro Herman</t>
  </si>
  <si>
    <t>Filiberto Barrera</t>
  </si>
  <si>
    <t>Normand Weeks</t>
  </si>
  <si>
    <t>Armando Velasquez</t>
  </si>
  <si>
    <t>Royal Hahn</t>
  </si>
  <si>
    <t>Clifford Villegas</t>
  </si>
  <si>
    <t>Robt Walsh</t>
  </si>
  <si>
    <t>Network Engineer..</t>
  </si>
  <si>
    <t>Wade Kramer</t>
  </si>
  <si>
    <t>Jefferson Schaefer</t>
  </si>
  <si>
    <t>Tom Sampson</t>
  </si>
  <si>
    <t>Garland Boyle</t>
  </si>
  <si>
    <t>Margarito Barajas</t>
  </si>
  <si>
    <t>Roosevelt Noble</t>
  </si>
  <si>
    <t>Nathanial Andersen</t>
  </si>
  <si>
    <t>Terra Washington</t>
  </si>
  <si>
    <t>Caleb Holloway</t>
  </si>
  <si>
    <t>Hank Osborne</t>
  </si>
  <si>
    <t>Joey Ortiz</t>
  </si>
  <si>
    <t>Jamey Ortega</t>
  </si>
  <si>
    <t>Lucius Terry</t>
  </si>
  <si>
    <t>Jewell Lynch</t>
  </si>
  <si>
    <t>Georgia Herrera</t>
  </si>
  <si>
    <t>Maritza Valenzuela</t>
  </si>
  <si>
    <t>Harry Schneider</t>
  </si>
  <si>
    <t>Zane Braun</t>
  </si>
  <si>
    <t>Tobias Gregory</t>
  </si>
  <si>
    <t>Jerrold Weeks</t>
  </si>
  <si>
    <t>Brittney Mann</t>
  </si>
  <si>
    <t>Sanford Huang</t>
  </si>
  <si>
    <t>Virgilio Wu</t>
  </si>
  <si>
    <t>Product Architect..</t>
  </si>
  <si>
    <t>Kristy Bowen</t>
  </si>
  <si>
    <t>Gilberto Chaney</t>
  </si>
  <si>
    <t>Madeline Dixon</t>
  </si>
  <si>
    <t>Frankie Davidson</t>
  </si>
  <si>
    <t>APJ Security Management</t>
  </si>
  <si>
    <t>Nickolas Gardner</t>
  </si>
  <si>
    <t>Carroll Moran</t>
  </si>
  <si>
    <t>Elijah Duncan</t>
  </si>
  <si>
    <t>Chase Harvey</t>
  </si>
  <si>
    <t>Mitzi English</t>
  </si>
  <si>
    <t>Web Content Publisher.Senior.</t>
  </si>
  <si>
    <t>Garry Rosales</t>
  </si>
  <si>
    <t>Cornelia Fleming</t>
  </si>
  <si>
    <t>Hope Webb</t>
  </si>
  <si>
    <t>Manager.Senior.Technical Enablement</t>
  </si>
  <si>
    <t>Training - Sales Enablement</t>
  </si>
  <si>
    <t>Andreas Padilla</t>
  </si>
  <si>
    <t>Dianne Olson</t>
  </si>
  <si>
    <t>Kim Stafford</t>
  </si>
  <si>
    <t>Sonny Owen</t>
  </si>
  <si>
    <t>Emmett Stuart</t>
  </si>
  <si>
    <t>Edwina Solis</t>
  </si>
  <si>
    <t>Dionne Mclaughlin</t>
  </si>
  <si>
    <t>Diann Fox</t>
  </si>
  <si>
    <t>Lesley Carroll</t>
  </si>
  <si>
    <t>Jamison Norris</t>
  </si>
  <si>
    <t>Thaddeus Barrett</t>
  </si>
  <si>
    <t>Patricia Harding</t>
  </si>
  <si>
    <t>Director..Product Operations</t>
  </si>
  <si>
    <t>Eloise Mccoy</t>
  </si>
  <si>
    <t>Georgia Mccarty</t>
  </si>
  <si>
    <t>Haywood Cohen</t>
  </si>
  <si>
    <t>Infrastructure Delivery Manager II..</t>
  </si>
  <si>
    <t>Odis Lee</t>
  </si>
  <si>
    <t>Nita Franklin</t>
  </si>
  <si>
    <t>Micah Wise</t>
  </si>
  <si>
    <t>Russel Boyd</t>
  </si>
  <si>
    <t>Jesse Hooper</t>
  </si>
  <si>
    <t>Letitia Dougherty</t>
  </si>
  <si>
    <t>Jimmie Robertson</t>
  </si>
  <si>
    <t>Marquita Becker</t>
  </si>
  <si>
    <t>Myron Hammond</t>
  </si>
  <si>
    <t>Major Espinoza</t>
  </si>
  <si>
    <t>Tristan Farmer</t>
  </si>
  <si>
    <t>Rosario Pitts</t>
  </si>
  <si>
    <t>Selma Mcgee</t>
  </si>
  <si>
    <t>Malcolm Hickman</t>
  </si>
  <si>
    <t>Jordon Porter</t>
  </si>
  <si>
    <t>Garth Lewis</t>
  </si>
  <si>
    <t>Valarie Best</t>
  </si>
  <si>
    <t>Mario Wood</t>
  </si>
  <si>
    <t>Therese Washington</t>
  </si>
  <si>
    <t>Gerard Fischer</t>
  </si>
  <si>
    <t>Systems Administrator.Senior Lead.Windows</t>
  </si>
  <si>
    <t>Merle Peterson</t>
  </si>
  <si>
    <t>Manager.Senior.Business Applications</t>
  </si>
  <si>
    <t>Katelyn Hubbard</t>
  </si>
  <si>
    <t>Winford Carney</t>
  </si>
  <si>
    <t>Jere Lane</t>
  </si>
  <si>
    <t>Network Infrastructure Engineer..</t>
  </si>
  <si>
    <t>Graciela Randolph</t>
  </si>
  <si>
    <t>Deal Desk Analyst II..</t>
  </si>
  <si>
    <t>Alec Ingram</t>
  </si>
  <si>
    <t>Colin Calhoun</t>
  </si>
  <si>
    <t>Cleveland Brennan</t>
  </si>
  <si>
    <t>Wes Copeland</t>
  </si>
  <si>
    <t>Chet Padilla</t>
  </si>
  <si>
    <t>Trinidad Stanley</t>
  </si>
  <si>
    <t>Rex Humphrey</t>
  </si>
  <si>
    <t>Product Marketing Manager..</t>
  </si>
  <si>
    <t>Media Global Industry Marketing</t>
  </si>
  <si>
    <t>Kurtis Faulkner</t>
  </si>
  <si>
    <t>Quentin Stevenson</t>
  </si>
  <si>
    <t>Rosetta Fuller</t>
  </si>
  <si>
    <t>Business Systems Analyst..</t>
  </si>
  <si>
    <t>Kurt Cortez</t>
  </si>
  <si>
    <t>Paris Pollard</t>
  </si>
  <si>
    <t>Dallas Webb</t>
  </si>
  <si>
    <t>Cassie Aguirre</t>
  </si>
  <si>
    <t>Eric Cantu</t>
  </si>
  <si>
    <t>Chas Petersen</t>
  </si>
  <si>
    <t>Stephen Espinoza</t>
  </si>
  <si>
    <t>Man Mullen</t>
  </si>
  <si>
    <t>Charley Simmons</t>
  </si>
  <si>
    <t>Maggie Malone</t>
  </si>
  <si>
    <t>Program Manager.Principal.Technical</t>
  </si>
  <si>
    <t>Celeste Moran</t>
  </si>
  <si>
    <t>Cliff Holland</t>
  </si>
  <si>
    <t>Alfreda Gill</t>
  </si>
  <si>
    <t>Hipolito Tyler</t>
  </si>
  <si>
    <t>Ruthie Roach</t>
  </si>
  <si>
    <t>Young Knapp</t>
  </si>
  <si>
    <t>Merle Nolan</t>
  </si>
  <si>
    <t>Josiah Guerra</t>
  </si>
  <si>
    <t>Ashley Morales</t>
  </si>
  <si>
    <t>Web Content Publisher..</t>
  </si>
  <si>
    <t>Isaiah Wyatt</t>
  </si>
  <si>
    <t>Ferdinand Hernandez</t>
  </si>
  <si>
    <t>Johnie Mcdowell</t>
  </si>
  <si>
    <t>Director..Human Resources</t>
  </si>
  <si>
    <t>Leann Bartlett</t>
  </si>
  <si>
    <t>Manager.Senior.Sales Operations</t>
  </si>
  <si>
    <t>Minerva Mcclain</t>
  </si>
  <si>
    <t>Latisha Camacho</t>
  </si>
  <si>
    <t>Eusebio Reyes</t>
  </si>
  <si>
    <t>Process &amp; Quality Engineer.Senior Lead.</t>
  </si>
  <si>
    <t>Cyril Hoffman</t>
  </si>
  <si>
    <t>Web Developer.Senior Lead.</t>
  </si>
  <si>
    <t>Laura Singleton</t>
  </si>
  <si>
    <t>Technical Enablement Strategist.Senior.</t>
  </si>
  <si>
    <t>Lee Park</t>
  </si>
  <si>
    <t>Simone Parks</t>
  </si>
  <si>
    <t>Bert Fleming</t>
  </si>
  <si>
    <t>Geneva Buckley</t>
  </si>
  <si>
    <t>Matilda Raymond</t>
  </si>
  <si>
    <t>Ulysses Barajas</t>
  </si>
  <si>
    <t>Dorian Villegas</t>
  </si>
  <si>
    <t>Desmond Hendrix</t>
  </si>
  <si>
    <t>Forrest Walton</t>
  </si>
  <si>
    <t>Adrienne Vasquez</t>
  </si>
  <si>
    <t>Erick Oconnor</t>
  </si>
  <si>
    <t>Antoine Cordova</t>
  </si>
  <si>
    <t>Jacob Fields</t>
  </si>
  <si>
    <t>Modesto Murray</t>
  </si>
  <si>
    <t>Donte Wade</t>
  </si>
  <si>
    <t>Hans Brooks</t>
  </si>
  <si>
    <t>Jim Rich</t>
  </si>
  <si>
    <t>Manager..HR Operations</t>
  </si>
  <si>
    <t>International - HR Operations</t>
  </si>
  <si>
    <t>Erich Anthony</t>
  </si>
  <si>
    <t>Tracy Curry</t>
  </si>
  <si>
    <t>Darren Randolph</t>
  </si>
  <si>
    <t>Estelle Clark</t>
  </si>
  <si>
    <t>Leticia Howe</t>
  </si>
  <si>
    <t>Petra Silva</t>
  </si>
  <si>
    <t>Wilson Juarez</t>
  </si>
  <si>
    <t>Booking Operations Analyst..</t>
  </si>
  <si>
    <t>Nicky Pennington</t>
  </si>
  <si>
    <t>Manager.Senior.Business Operations</t>
  </si>
  <si>
    <t>Beth Lyons</t>
  </si>
  <si>
    <t>Dane Ruiz</t>
  </si>
  <si>
    <t>Reba Evans</t>
  </si>
  <si>
    <t>Houston Montes</t>
  </si>
  <si>
    <t>Manager.Senior.Systems Administration</t>
  </si>
  <si>
    <t>Beatriz Kirby</t>
  </si>
  <si>
    <t>Payroll Analyst..</t>
  </si>
  <si>
    <t>Carter Waller</t>
  </si>
  <si>
    <t>Evangeline Hayes</t>
  </si>
  <si>
    <t>Ollie Herrera</t>
  </si>
  <si>
    <t>Carissa Cummings</t>
  </si>
  <si>
    <t>Jordon Cardenas</t>
  </si>
  <si>
    <t>Systems Administrator II..Windows</t>
  </si>
  <si>
    <t>Paulette Irwin</t>
  </si>
  <si>
    <t>Miquel Marshall</t>
  </si>
  <si>
    <t>Documentation and Training Specialist..</t>
  </si>
  <si>
    <t>Gilda Frazier</t>
  </si>
  <si>
    <t>Emmett Ho</t>
  </si>
  <si>
    <t>Martha Edwards</t>
  </si>
  <si>
    <t>Foster Durham</t>
  </si>
  <si>
    <t>Tiffany Booker</t>
  </si>
  <si>
    <t>Technical Writer.Senior II.</t>
  </si>
  <si>
    <t>LUNA User Experience Design</t>
  </si>
  <si>
    <t>Forrest Francis</t>
  </si>
  <si>
    <t>George Weeks</t>
  </si>
  <si>
    <t>Nathanael Ross</t>
  </si>
  <si>
    <t>Ty Conway</t>
  </si>
  <si>
    <t>Jacinto Arellano</t>
  </si>
  <si>
    <t>Web Shared Engineering - Performance</t>
  </si>
  <si>
    <t>Marshall Odonnell</t>
  </si>
  <si>
    <t>Annmarie Garcia</t>
  </si>
  <si>
    <t>Genevieve Cooper</t>
  </si>
  <si>
    <t>Dale Doyle</t>
  </si>
  <si>
    <t>Solutions Architect II.Lead.</t>
  </si>
  <si>
    <t>Horace Wilkinson</t>
  </si>
  <si>
    <t>Hosea Acosta</t>
  </si>
  <si>
    <t>Tristan Briggs</t>
  </si>
  <si>
    <t>Dana Robbins</t>
  </si>
  <si>
    <t>Web Developer II..</t>
  </si>
  <si>
    <t>Burt Vincent</t>
  </si>
  <si>
    <t>Pierre Andersen</t>
  </si>
  <si>
    <t>Lesley Ellison</t>
  </si>
  <si>
    <t>Erasmo Bird</t>
  </si>
  <si>
    <t>Coleman Davies</t>
  </si>
  <si>
    <t>Aldo Daniel</t>
  </si>
  <si>
    <t>Jamar Cummings</t>
  </si>
  <si>
    <t>Director..Product Line</t>
  </si>
  <si>
    <t>Media &amp; Carrier Business Development</t>
  </si>
  <si>
    <t>Elias Dorsey</t>
  </si>
  <si>
    <t>Felipe Novak</t>
  </si>
  <si>
    <t>Burton Glover</t>
  </si>
  <si>
    <t>Blake Hall</t>
  </si>
  <si>
    <t>Keith Deleon</t>
  </si>
  <si>
    <t>Virgil Herrera</t>
  </si>
  <si>
    <t>Cleveland Cisneros</t>
  </si>
  <si>
    <t>Ed Whitaker</t>
  </si>
  <si>
    <t>Waldo Booker</t>
  </si>
  <si>
    <t>Financial Analyst.Senior Lead.</t>
  </si>
  <si>
    <t>Millard Werner</t>
  </si>
  <si>
    <t>Roberto Sparks</t>
  </si>
  <si>
    <t>Architect.Lead.</t>
  </si>
  <si>
    <t>Micah Dunlap</t>
  </si>
  <si>
    <t>Kelvin Gamble</t>
  </si>
  <si>
    <t>Armando Nash</t>
  </si>
  <si>
    <t>Technical Consultant..</t>
  </si>
  <si>
    <t>Media AMER PreSales Inside Sales &amp; ECG</t>
  </si>
  <si>
    <t>Eric Harrell</t>
  </si>
  <si>
    <t>Jude Jones</t>
  </si>
  <si>
    <t>Capacity Planning Manager..</t>
  </si>
  <si>
    <t>Elroy Wu</t>
  </si>
  <si>
    <t>Terry Chung</t>
  </si>
  <si>
    <t>Human Resources Specialist II..</t>
  </si>
  <si>
    <t>Abel Moreno</t>
  </si>
  <si>
    <t>Stewart Ballard</t>
  </si>
  <si>
    <t>Jere Middleton</t>
  </si>
  <si>
    <t>Engagement Manager II..</t>
  </si>
  <si>
    <t>APJ EM - SA/IN</t>
  </si>
  <si>
    <t>Dion Velez</t>
  </si>
  <si>
    <t>Arnoldo Mack</t>
  </si>
  <si>
    <t>Geraldo Proctor</t>
  </si>
  <si>
    <t>Emile Palmer</t>
  </si>
  <si>
    <t>Damien Roberts</t>
  </si>
  <si>
    <t>Edward Bradley</t>
  </si>
  <si>
    <t>Lolita Compton</t>
  </si>
  <si>
    <t>Annie Maynard</t>
  </si>
  <si>
    <t>Kristin Cooley</t>
  </si>
  <si>
    <t>Service Delivery Special Projects</t>
  </si>
  <si>
    <t>Adalberto Zavala</t>
  </si>
  <si>
    <t>Product Support Engineer.Senior Lead.</t>
  </si>
  <si>
    <t>Isreal Barton</t>
  </si>
  <si>
    <t>Pat Malone</t>
  </si>
  <si>
    <t>Asa Evans</t>
  </si>
  <si>
    <t>Basil Edwards</t>
  </si>
  <si>
    <t>Frances Oneal</t>
  </si>
  <si>
    <t>Toby Newman</t>
  </si>
  <si>
    <t>Adolph Fitzpatrick</t>
  </si>
  <si>
    <t>Quinn Marquez</t>
  </si>
  <si>
    <t>Manager..Payroll</t>
  </si>
  <si>
    <t>Damian Brooks</t>
  </si>
  <si>
    <t>Kristofer Lambert</t>
  </si>
  <si>
    <t>Jaime Munoz</t>
  </si>
  <si>
    <t>Maurice Bradley</t>
  </si>
  <si>
    <t>Truman Moore</t>
  </si>
  <si>
    <t>Dale Sullivan</t>
  </si>
  <si>
    <t>Rafael Weiss</t>
  </si>
  <si>
    <t>Lemuel Noble</t>
  </si>
  <si>
    <t>Jessie Chambers</t>
  </si>
  <si>
    <t>Network Account Manager..</t>
  </si>
  <si>
    <t>Vincenzo Santos</t>
  </si>
  <si>
    <t>Caroline Allison</t>
  </si>
  <si>
    <t>Marion Mora</t>
  </si>
  <si>
    <t>Nora Malone</t>
  </si>
  <si>
    <t>Brian Nguyen</t>
  </si>
  <si>
    <t>Alfredo Alexander</t>
  </si>
  <si>
    <t>Norris Garrett</t>
  </si>
  <si>
    <t>Eldridge Mclaughlin</t>
  </si>
  <si>
    <t>Lynnette Morgan</t>
  </si>
  <si>
    <t>Sallie Gomez</t>
  </si>
  <si>
    <t>Dexter Rasmussen</t>
  </si>
  <si>
    <t>Elise Golden</t>
  </si>
  <si>
    <t>Rosalyn Meyers</t>
  </si>
  <si>
    <t>Leon Kramer</t>
  </si>
  <si>
    <t>Lyman Sparks</t>
  </si>
  <si>
    <t>Mauro Mcgee</t>
  </si>
  <si>
    <t>Chauncey Hughes</t>
  </si>
  <si>
    <t>Ervin Roach</t>
  </si>
  <si>
    <t>Judith Cherry</t>
  </si>
  <si>
    <t>Vaughn Horton</t>
  </si>
  <si>
    <t>Claud Jacobs</t>
  </si>
  <si>
    <t>Vivian Ross</t>
  </si>
  <si>
    <t>Rachelle Flowers</t>
  </si>
  <si>
    <t>Garrett Doyle</t>
  </si>
  <si>
    <t>Rick Costa</t>
  </si>
  <si>
    <t>Lazaro Vazquez</t>
  </si>
  <si>
    <t>Nathanial Sosa</t>
  </si>
  <si>
    <t>Granville Armstrong</t>
  </si>
  <si>
    <t>Systems Administrator..</t>
  </si>
  <si>
    <t>Robyn Marks</t>
  </si>
  <si>
    <t>Jerald Best</t>
  </si>
  <si>
    <t>Mauricio Donovan</t>
  </si>
  <si>
    <t>Patricia Perez</t>
  </si>
  <si>
    <t>Hollie Mcneil</t>
  </si>
  <si>
    <t>Minh Blackwell</t>
  </si>
  <si>
    <t>Russ Green</t>
  </si>
  <si>
    <t>Leola Page</t>
  </si>
  <si>
    <t>Bret Li</t>
  </si>
  <si>
    <t>Damion Brown</t>
  </si>
  <si>
    <t>Christi Bishop</t>
  </si>
  <si>
    <t>Willis Church</t>
  </si>
  <si>
    <t>Ben Lopez</t>
  </si>
  <si>
    <t>Coy Mack</t>
  </si>
  <si>
    <t>Security Operations Technician.Senior.</t>
  </si>
  <si>
    <t>Aldo Barajas</t>
  </si>
  <si>
    <t>Gloria Bennett</t>
  </si>
  <si>
    <t>Wm Castaneda</t>
  </si>
  <si>
    <t>Maxwell Wilcox</t>
  </si>
  <si>
    <t>Keneth Quinn</t>
  </si>
  <si>
    <t>Broderick Bailey</t>
  </si>
  <si>
    <t>Security Operations Technician II..</t>
  </si>
  <si>
    <t>Douglass Orozco</t>
  </si>
  <si>
    <t>Tyrell Jacobson</t>
  </si>
  <si>
    <t>Timmy Figueroa</t>
  </si>
  <si>
    <t>Technology Research and Evangelism</t>
  </si>
  <si>
    <t>Brett Rose</t>
  </si>
  <si>
    <t>Arden Farley</t>
  </si>
  <si>
    <t>John Dunn</t>
  </si>
  <si>
    <t>Del Parks</t>
  </si>
  <si>
    <t>Reid Gordon</t>
  </si>
  <si>
    <t>Seymour Hull</t>
  </si>
  <si>
    <t>Jack Mcgee</t>
  </si>
  <si>
    <t>Developer Evangelist..</t>
  </si>
  <si>
    <t>Web Developer Relations</t>
  </si>
  <si>
    <t>Lindsay Anthony</t>
  </si>
  <si>
    <t>Media Operations Engineer..</t>
  </si>
  <si>
    <t>AmaTec - BOCC</t>
  </si>
  <si>
    <t>Claude Moore</t>
  </si>
  <si>
    <t>Helga Burch</t>
  </si>
  <si>
    <t>Diann Savage</t>
  </si>
  <si>
    <t>Forest Pruitt</t>
  </si>
  <si>
    <t>Kieth Burch</t>
  </si>
  <si>
    <t>Arline Bryan</t>
  </si>
  <si>
    <t>Jules Humphrey</t>
  </si>
  <si>
    <t>Emmitt Yu</t>
  </si>
  <si>
    <t>System Operations Engineer..</t>
  </si>
  <si>
    <t>Hung Bryant</t>
  </si>
  <si>
    <t>AmaTec - CIAM</t>
  </si>
  <si>
    <t>Chris Bell</t>
  </si>
  <si>
    <t>Domingo Swanson</t>
  </si>
  <si>
    <t>Client Service Manager.Associate.</t>
  </si>
  <si>
    <t>Esther Patton</t>
  </si>
  <si>
    <t>Dana Gregory</t>
  </si>
  <si>
    <t>Stacey Robertson</t>
  </si>
  <si>
    <t>Kim Schneider</t>
  </si>
  <si>
    <t>Claudia Curtis</t>
  </si>
  <si>
    <t>Jaime Tate</t>
  </si>
  <si>
    <t>Jim Thompson</t>
  </si>
  <si>
    <t>Software Development Engineer in Test..</t>
  </si>
  <si>
    <t>Dane Gaines</t>
  </si>
  <si>
    <t>Martin White</t>
  </si>
  <si>
    <t>Freddy Stuart</t>
  </si>
  <si>
    <t>Theodore Burke</t>
  </si>
  <si>
    <t>Elinor Price</t>
  </si>
  <si>
    <t>Weldon Hurley</t>
  </si>
  <si>
    <t>Royce Strickland</t>
  </si>
  <si>
    <t>Jay Palmer</t>
  </si>
  <si>
    <t>Yvette Buchanan</t>
  </si>
  <si>
    <t>Callie Melendez</t>
  </si>
  <si>
    <t>Dina Zavala</t>
  </si>
  <si>
    <t>Jesse Shaffer</t>
  </si>
  <si>
    <t>Dirk Reed</t>
  </si>
  <si>
    <t>Hyman Morales</t>
  </si>
  <si>
    <t>Zachery Friedman</t>
  </si>
  <si>
    <t>Ladonna Berry</t>
  </si>
  <si>
    <t>Jenifer Montgomery</t>
  </si>
  <si>
    <t>Robby Blevins</t>
  </si>
  <si>
    <t>Oliver Vaughn</t>
  </si>
  <si>
    <t>Marina Potter</t>
  </si>
  <si>
    <t>Robt Walters</t>
  </si>
  <si>
    <t>Jarrod Cooley</t>
  </si>
  <si>
    <t>Marietta Odom</t>
  </si>
  <si>
    <t>Beatrice Patterson</t>
  </si>
  <si>
    <t>Thad Bass</t>
  </si>
  <si>
    <t>Data Engineer II..</t>
  </si>
  <si>
    <t>Keenan Cherry</t>
  </si>
  <si>
    <t>Alden Tucker</t>
  </si>
  <si>
    <t>Francesca Cochran</t>
  </si>
  <si>
    <t>Rosa Hubbard</t>
  </si>
  <si>
    <t>Natalie Macias</t>
  </si>
  <si>
    <t>Fred Dougherty</t>
  </si>
  <si>
    <t>Wes David</t>
  </si>
  <si>
    <t>Mohamed Rocha</t>
  </si>
  <si>
    <t>Michelle Daugherty</t>
  </si>
  <si>
    <t>Barney Hopkins</t>
  </si>
  <si>
    <t>Benito Owen</t>
  </si>
  <si>
    <t>Maria Proctor</t>
  </si>
  <si>
    <t>Corina Copeland</t>
  </si>
  <si>
    <t>Elva Andrade</t>
  </si>
  <si>
    <t>Raymond Henderson</t>
  </si>
  <si>
    <t>Media Operations Engineer II..</t>
  </si>
  <si>
    <t>Drew Rush</t>
  </si>
  <si>
    <t>Roosevelt Nguyen</t>
  </si>
  <si>
    <t>Marcus Shields</t>
  </si>
  <si>
    <t>Isreal Herrera</t>
  </si>
  <si>
    <t>Kate Kane</t>
  </si>
  <si>
    <t>Lane Kennedy</t>
  </si>
  <si>
    <t>Francesco Orr</t>
  </si>
  <si>
    <t>Raquel Velasquez</t>
  </si>
  <si>
    <t>Winston Melton</t>
  </si>
  <si>
    <t>Norman Martinez</t>
  </si>
  <si>
    <t>Elwood Mercado</t>
  </si>
  <si>
    <t>Tracie Mora</t>
  </si>
  <si>
    <t>Marlon Russell</t>
  </si>
  <si>
    <t>Support Delivery Specialist..</t>
  </si>
  <si>
    <t>Noah Orozco</t>
  </si>
  <si>
    <t>Miles Huffman</t>
  </si>
  <si>
    <t>Harriett Turner</t>
  </si>
  <si>
    <t>Young Cervantes</t>
  </si>
  <si>
    <t>Reginald Page</t>
  </si>
  <si>
    <t>Ted Blair</t>
  </si>
  <si>
    <t>Ezra Stewart</t>
  </si>
  <si>
    <t>Luis Hester</t>
  </si>
  <si>
    <t>Patty Prince</t>
  </si>
  <si>
    <t>Lourdes Valenzuela</t>
  </si>
  <si>
    <t>Tyrell Oneill</t>
  </si>
  <si>
    <t>Emmanuel Morgan</t>
  </si>
  <si>
    <t>Hal Henderson</t>
  </si>
  <si>
    <t>Aaron Reyes</t>
  </si>
  <si>
    <t>Roderick Arias</t>
  </si>
  <si>
    <t>Latisha Cook</t>
  </si>
  <si>
    <t>Shelly Carrillo</t>
  </si>
  <si>
    <t>Sal Briggs</t>
  </si>
  <si>
    <t>LUNA Program Management</t>
  </si>
  <si>
    <t>Spencer Archer</t>
  </si>
  <si>
    <t>Elmo Hutchinson</t>
  </si>
  <si>
    <t>Armand Avery</t>
  </si>
  <si>
    <t>Gordon Zamora</t>
  </si>
  <si>
    <t>Jeromy Calderon</t>
  </si>
  <si>
    <t>Chong Shelton</t>
  </si>
  <si>
    <t>Data Engineer.Senior II Lead.</t>
  </si>
  <si>
    <t>Hector Curtis</t>
  </si>
  <si>
    <t>Deena Hughes</t>
  </si>
  <si>
    <t>Donnie Blevins</t>
  </si>
  <si>
    <t>Darnell Oconnell</t>
  </si>
  <si>
    <t>Cecil Tran</t>
  </si>
  <si>
    <t>Frances Christensen</t>
  </si>
  <si>
    <t>Heidi Finley</t>
  </si>
  <si>
    <t>Bret Jennings</t>
  </si>
  <si>
    <t>Fritz Andrade</t>
  </si>
  <si>
    <t>Jean Hammond</t>
  </si>
  <si>
    <t>Product Operations Analyst..</t>
  </si>
  <si>
    <t>Shirley Morales</t>
  </si>
  <si>
    <t>Herman Garza</t>
  </si>
  <si>
    <t>Robin Carey</t>
  </si>
  <si>
    <t>Cameron Brennan</t>
  </si>
  <si>
    <t>Rowena Oneal</t>
  </si>
  <si>
    <t>Freddie Whitaker</t>
  </si>
  <si>
    <t>Software Engineer.Senior Lead.</t>
  </si>
  <si>
    <t>Cecelia Lynn</t>
  </si>
  <si>
    <t>Man Woods</t>
  </si>
  <si>
    <t>Nellie Shah</t>
  </si>
  <si>
    <t>Arden Gaines</t>
  </si>
  <si>
    <t>Systems Engineer..</t>
  </si>
  <si>
    <t>Platform Enablement_OLD</t>
  </si>
  <si>
    <t>Brice Downs</t>
  </si>
  <si>
    <t>Roland Castillo</t>
  </si>
  <si>
    <t>Howard Dorsey</t>
  </si>
  <si>
    <t>Elisa Benson</t>
  </si>
  <si>
    <t>Bridget Sexton</t>
  </si>
  <si>
    <t>Herb Greene</t>
  </si>
  <si>
    <t>Doris Ryan</t>
  </si>
  <si>
    <t>Roman Logan</t>
  </si>
  <si>
    <t>Gretchen Harrell</t>
  </si>
  <si>
    <t>Learning &amp; Development Specialist II.Lead.</t>
  </si>
  <si>
    <t>Lincoln Rosales</t>
  </si>
  <si>
    <t>Tamika Clements</t>
  </si>
  <si>
    <t>Nathanael Campos</t>
  </si>
  <si>
    <t>Teodoro Foster</t>
  </si>
  <si>
    <t>Platform Operations - Custom</t>
  </si>
  <si>
    <t>Cedric Mckinney</t>
  </si>
  <si>
    <t>Christopher Huff</t>
  </si>
  <si>
    <t>Cristopher Church</t>
  </si>
  <si>
    <t>Perry Collier</t>
  </si>
  <si>
    <t>Scott Brewer</t>
  </si>
  <si>
    <t>Tonia Harrison</t>
  </si>
  <si>
    <t>Chris Oconnor</t>
  </si>
  <si>
    <t>Carol Perez</t>
  </si>
  <si>
    <t>Florine Porter</t>
  </si>
  <si>
    <t>Sherwood Preston</t>
  </si>
  <si>
    <t>Lester Patton</t>
  </si>
  <si>
    <t>Relationship Manager.Senior Lead.</t>
  </si>
  <si>
    <t>Angeline Freeman</t>
  </si>
  <si>
    <t>Pablo Bowers</t>
  </si>
  <si>
    <t>Ellsworth Barajas</t>
  </si>
  <si>
    <t>Network Engineer.Senior.</t>
  </si>
  <si>
    <t>Jeannine Carr</t>
  </si>
  <si>
    <t>Galen Alvarado</t>
  </si>
  <si>
    <t>Booker Hensley</t>
  </si>
  <si>
    <t>Rex Rodgers</t>
  </si>
  <si>
    <t>John Villarreal</t>
  </si>
  <si>
    <t>Jae Montoya</t>
  </si>
  <si>
    <t>Edward Ray</t>
  </si>
  <si>
    <t>Cortez Blackburn</t>
  </si>
  <si>
    <t>Elmer Marshall</t>
  </si>
  <si>
    <t>Elaine Moyer</t>
  </si>
  <si>
    <t>Robby Armstrong</t>
  </si>
  <si>
    <t>Ashlee Cochran</t>
  </si>
  <si>
    <t>Network Design Engineer..</t>
  </si>
  <si>
    <t>Candy Goodwin</t>
  </si>
  <si>
    <t>Felton Hunt</t>
  </si>
  <si>
    <t>Architect.Principal Lead.</t>
  </si>
  <si>
    <t>Jesus Vance</t>
  </si>
  <si>
    <t>Heath Jefferson</t>
  </si>
  <si>
    <t>Jody Knight</t>
  </si>
  <si>
    <t>Krystal Mckee</t>
  </si>
  <si>
    <t>Mallory Stein</t>
  </si>
  <si>
    <t>Arnoldo Simon</t>
  </si>
  <si>
    <t>Alfonso Oneal</t>
  </si>
  <si>
    <t>Sadie Lin</t>
  </si>
  <si>
    <t>Isaac Bautista</t>
  </si>
  <si>
    <t>George Hobbs</t>
  </si>
  <si>
    <t>Ophelia Osborne</t>
  </si>
  <si>
    <t>Otto Wiggins</t>
  </si>
  <si>
    <t>Oren Frank</t>
  </si>
  <si>
    <t>Delmer Rollins</t>
  </si>
  <si>
    <t>Elmo Harrison</t>
  </si>
  <si>
    <t>Desiree Contreras</t>
  </si>
  <si>
    <t>Mac Gutierrez</t>
  </si>
  <si>
    <t>Marvin Lambert</t>
  </si>
  <si>
    <t>Rodolfo Holder</t>
  </si>
  <si>
    <t>Denver Stephenson</t>
  </si>
  <si>
    <t>Garth Ali</t>
  </si>
  <si>
    <t>Jolene Blackwell</t>
  </si>
  <si>
    <t>Judson Mckay</t>
  </si>
  <si>
    <t>Elliot Bowen</t>
  </si>
  <si>
    <t>Houston Olsen</t>
  </si>
  <si>
    <t>Efrain Bruce</t>
  </si>
  <si>
    <t>Dorsey Blankenship</t>
  </si>
  <si>
    <t>Odis Meadows</t>
  </si>
  <si>
    <t>Earnestine Mckay</t>
  </si>
  <si>
    <t>Rosella Byrd</t>
  </si>
  <si>
    <t>Logistics Specialist..</t>
  </si>
  <si>
    <t>Elijah Austin</t>
  </si>
  <si>
    <t>Gavin Andrade</t>
  </si>
  <si>
    <t>Natasha Ford</t>
  </si>
  <si>
    <t>Rashad Walton</t>
  </si>
  <si>
    <t>Systems Engineer.Associate.</t>
  </si>
  <si>
    <t>Son Mendoza</t>
  </si>
  <si>
    <t>Huey Hart</t>
  </si>
  <si>
    <t>Darla West</t>
  </si>
  <si>
    <t>Sylvia Moss</t>
  </si>
  <si>
    <t>Travel and Vendor Management Specialist..</t>
  </si>
  <si>
    <t>Tracey Holden</t>
  </si>
  <si>
    <t>Graig Dodson</t>
  </si>
  <si>
    <t>Dewitt Spence</t>
  </si>
  <si>
    <t>Lesley Dominguez</t>
  </si>
  <si>
    <t>Ezra Pugh</t>
  </si>
  <si>
    <t>Eusebio Mcguire</t>
  </si>
  <si>
    <t>Leon Weeks</t>
  </si>
  <si>
    <t>Isiah Mckenzie</t>
  </si>
  <si>
    <t>Genaro Wells</t>
  </si>
  <si>
    <t>Milton Payne</t>
  </si>
  <si>
    <t>Owen Johnston</t>
  </si>
  <si>
    <t>Priscilla Griffith</t>
  </si>
  <si>
    <t>Product Marketing Specialist.Associate.</t>
  </si>
  <si>
    <t>Web Global Industry &amp; Product Marketing</t>
  </si>
  <si>
    <t>Eliseo Miles</t>
  </si>
  <si>
    <t>Arthur Conner</t>
  </si>
  <si>
    <t>Ahmed Bates</t>
  </si>
  <si>
    <t>Sid Thomas</t>
  </si>
  <si>
    <t>Carl Finley</t>
  </si>
  <si>
    <t>Corina Castro</t>
  </si>
  <si>
    <t>Channel Marketing Specialist.Senior.</t>
  </si>
  <si>
    <t>Web Global Channel Marketing</t>
  </si>
  <si>
    <t>Enrique Manning</t>
  </si>
  <si>
    <t>Simon Griffith</t>
  </si>
  <si>
    <t>Valentin West</t>
  </si>
  <si>
    <t>Mandy Becker</t>
  </si>
  <si>
    <t>Garry Mullins</t>
  </si>
  <si>
    <t>Leopoldo Jordan</t>
  </si>
  <si>
    <t>Bill Murillo</t>
  </si>
  <si>
    <t>Earnest Park</t>
  </si>
  <si>
    <t>Kirsten Valencia</t>
  </si>
  <si>
    <t>Campaign Optimization</t>
  </si>
  <si>
    <t>Renato Jarvis</t>
  </si>
  <si>
    <t>Mike Hardy</t>
  </si>
  <si>
    <t>Amy Mcconnell</t>
  </si>
  <si>
    <t>Erich Gaines</t>
  </si>
  <si>
    <t>Derick Garcia</t>
  </si>
  <si>
    <t>Seth Morton</t>
  </si>
  <si>
    <t>Alison Orozco</t>
  </si>
  <si>
    <t>Duncan Dominguez</t>
  </si>
  <si>
    <t>Archie Carey</t>
  </si>
  <si>
    <t>Annmarie Ortega</t>
  </si>
  <si>
    <t>Leslie Ritter</t>
  </si>
  <si>
    <t>Roman Roth</t>
  </si>
  <si>
    <t>Kelly Estes</t>
  </si>
  <si>
    <t>Reynaldo Solomon</t>
  </si>
  <si>
    <t>Service Architect II..</t>
  </si>
  <si>
    <t>GSS Service Enablement</t>
  </si>
  <si>
    <t>Jed Gates</t>
  </si>
  <si>
    <t>Tracey Stevenson</t>
  </si>
  <si>
    <t>Kristy Mccall</t>
  </si>
  <si>
    <t>Rosalind Henry</t>
  </si>
  <si>
    <t>Pauline Clarke</t>
  </si>
  <si>
    <t>Agnes Holloway</t>
  </si>
  <si>
    <t>Fausto Crawford</t>
  </si>
  <si>
    <t>Melba Roberts</t>
  </si>
  <si>
    <t>Toney Galvan</t>
  </si>
  <si>
    <t>Marguerite Pitts</t>
  </si>
  <si>
    <t>Steve Swanson</t>
  </si>
  <si>
    <t>Lindsey Mcgee</t>
  </si>
  <si>
    <t>Clarissa Macdonald</t>
  </si>
  <si>
    <t>Tobias Christian</t>
  </si>
  <si>
    <t>Julianne Dennis</t>
  </si>
  <si>
    <t>Timmy Mcdonald</t>
  </si>
  <si>
    <t>Johnson Torres</t>
  </si>
  <si>
    <t>Emilia Dennis</t>
  </si>
  <si>
    <t>Jerold Foley</t>
  </si>
  <si>
    <t>Everett Wade</t>
  </si>
  <si>
    <t>Cecile Morgan</t>
  </si>
  <si>
    <t>Therese Melendez</t>
  </si>
  <si>
    <t>Ginger Rogers</t>
  </si>
  <si>
    <t>Marissa Foley</t>
  </si>
  <si>
    <t>Bridgette Todd</t>
  </si>
  <si>
    <t>Elton Ho</t>
  </si>
  <si>
    <t>Fannie Coleman</t>
  </si>
  <si>
    <t>Scot Lee</t>
  </si>
  <si>
    <t>Deon Santana</t>
  </si>
  <si>
    <t>Erick Hanson</t>
  </si>
  <si>
    <t>Tim Lambert</t>
  </si>
  <si>
    <t>Toby Hanna</t>
  </si>
  <si>
    <t>Lon Price</t>
  </si>
  <si>
    <t>Natasha Faulkner</t>
  </si>
  <si>
    <t>Cameron Cross</t>
  </si>
  <si>
    <t>Augustus Gardner</t>
  </si>
  <si>
    <t>Mable Coffey</t>
  </si>
  <si>
    <t>Ricardo Zimmerman</t>
  </si>
  <si>
    <t>Glen Sutton</t>
  </si>
  <si>
    <t>Mel Hughes</t>
  </si>
  <si>
    <t>Monica Moreno</t>
  </si>
  <si>
    <t>Leonel Roman</t>
  </si>
  <si>
    <t>Nannie Wu</t>
  </si>
  <si>
    <t>Data Engineer..</t>
  </si>
  <si>
    <t>Selena Shaw</t>
  </si>
  <si>
    <t>Server Tech Services Engineer II..</t>
  </si>
  <si>
    <t>Leif Pitts</t>
  </si>
  <si>
    <t>Billing Specialist II..</t>
  </si>
  <si>
    <t>Devon Haley</t>
  </si>
  <si>
    <t>Jame Haas</t>
  </si>
  <si>
    <t>Help Desk Specialist.Associate.</t>
  </si>
  <si>
    <t>Wilburn Salinas</t>
  </si>
  <si>
    <t>Forest Clements</t>
  </si>
  <si>
    <t>Arnulfo Snow</t>
  </si>
  <si>
    <t>Christi Mccoy</t>
  </si>
  <si>
    <t>Rosalind Browning</t>
  </si>
  <si>
    <t>Colton Hensley</t>
  </si>
  <si>
    <t>Eli Pittman</t>
  </si>
  <si>
    <t>Barbra Sosa</t>
  </si>
  <si>
    <t>Lionel Campos</t>
  </si>
  <si>
    <t>Wyatt Chaney</t>
  </si>
  <si>
    <t>Kayla Rowland</t>
  </si>
  <si>
    <t>Juan Ballard</t>
  </si>
  <si>
    <t>Michal Wilcox</t>
  </si>
  <si>
    <t>Calvin Jacobs</t>
  </si>
  <si>
    <t>Delbert Krause</t>
  </si>
  <si>
    <t>Tuan Pennington</t>
  </si>
  <si>
    <t>Mckinley Lambert</t>
  </si>
  <si>
    <t>Manager..Solutions Engineering</t>
  </si>
  <si>
    <t>Media APJ PreSales Mgmt</t>
  </si>
  <si>
    <t>Mose Duran</t>
  </si>
  <si>
    <t>Jordan Hopkins</t>
  </si>
  <si>
    <t>Antonio Flynn</t>
  </si>
  <si>
    <t>Raul Roberson</t>
  </si>
  <si>
    <t>Terrie Curry</t>
  </si>
  <si>
    <t>Gabriel Foley</t>
  </si>
  <si>
    <t>Damon Villanueva</t>
  </si>
  <si>
    <t>Jamison Lam</t>
  </si>
  <si>
    <t>Booking Operations Analyst.Senior.</t>
  </si>
  <si>
    <t>Marisol Greer</t>
  </si>
  <si>
    <t>Darron Moore</t>
  </si>
  <si>
    <t>Erich Carroll</t>
  </si>
  <si>
    <t>Security Operations Center Specialist.Senior II Lead.</t>
  </si>
  <si>
    <t>Evangeline Mata</t>
  </si>
  <si>
    <t>Karl Cherry</t>
  </si>
  <si>
    <t>Eduardo Dixon</t>
  </si>
  <si>
    <t>Anibal Velazquez</t>
  </si>
  <si>
    <t>Bo Vance</t>
  </si>
  <si>
    <t>Wendell Valencia</t>
  </si>
  <si>
    <t>Hans King</t>
  </si>
  <si>
    <t>Aaron Hanna</t>
  </si>
  <si>
    <t>Landon Gregory</t>
  </si>
  <si>
    <t>Jerry Duncan</t>
  </si>
  <si>
    <t>Aileen Gardner</t>
  </si>
  <si>
    <t>Rolf Robbins</t>
  </si>
  <si>
    <t>Jesus Blankenship</t>
  </si>
  <si>
    <t>Channel Support Manager.Senior.</t>
  </si>
  <si>
    <t>Justine Whitney</t>
  </si>
  <si>
    <t>Jorge Odom</t>
  </si>
  <si>
    <t>Alonzo Morse</t>
  </si>
  <si>
    <t>Ellen Carey</t>
  </si>
  <si>
    <t>Sybil Cordova</t>
  </si>
  <si>
    <t>Jessie Montes</t>
  </si>
  <si>
    <t>Marcellus Trujillo</t>
  </si>
  <si>
    <t>Norbert Schneider</t>
  </si>
  <si>
    <t>Enterprise Sales Executive.Principal.New and Existing Accts</t>
  </si>
  <si>
    <t>Refugio Thompson</t>
  </si>
  <si>
    <t>Raymon Mcintyre</t>
  </si>
  <si>
    <t>Quincy Santos</t>
  </si>
  <si>
    <t>Judson Mann</t>
  </si>
  <si>
    <t>Lab Manager II..</t>
  </si>
  <si>
    <t>Networks - Americas Infrastructure</t>
  </si>
  <si>
    <t>Coy Shepherd</t>
  </si>
  <si>
    <t>Robert Reynolds</t>
  </si>
  <si>
    <t>Cliff Barrett</t>
  </si>
  <si>
    <t>Ervin Maddox</t>
  </si>
  <si>
    <t>Jenna Doyle</t>
  </si>
  <si>
    <t>Alexander Galvan</t>
  </si>
  <si>
    <t>Sonia Moran</t>
  </si>
  <si>
    <t>Jimmie Lozano</t>
  </si>
  <si>
    <t>Otis Farley</t>
  </si>
  <si>
    <t>Telecom Engineer II..</t>
  </si>
  <si>
    <t>Susan Burke</t>
  </si>
  <si>
    <t>Jack Walsh</t>
  </si>
  <si>
    <t>Herbert Randall</t>
  </si>
  <si>
    <t>Hunter Downs</t>
  </si>
  <si>
    <t>Bruce Bradshaw</t>
  </si>
  <si>
    <t>Frank Osborn</t>
  </si>
  <si>
    <t>Forrest Salazar</t>
  </si>
  <si>
    <t>Roseann Nguyen</t>
  </si>
  <si>
    <t>Technical Consultant II..</t>
  </si>
  <si>
    <t>Alfonzo Kennedy</t>
  </si>
  <si>
    <t>Enterprise Security Architect.Senior.</t>
  </si>
  <si>
    <t>Mohammad Glass</t>
  </si>
  <si>
    <t>Elvin Owens</t>
  </si>
  <si>
    <t>Rickie Logan</t>
  </si>
  <si>
    <t>Buford Guerra</t>
  </si>
  <si>
    <t>Danilo Burton</t>
  </si>
  <si>
    <t>Glenna Moyer</t>
  </si>
  <si>
    <t>Harrison Mcintyre</t>
  </si>
  <si>
    <t>Nelson Townsend</t>
  </si>
  <si>
    <t>Malcolm Petty</t>
  </si>
  <si>
    <t>Web Americas Field East</t>
  </si>
  <si>
    <t>Clement Cunningham</t>
  </si>
  <si>
    <t>Dana Hartman</t>
  </si>
  <si>
    <t>Phil Hopkins</t>
  </si>
  <si>
    <t>Hipolito Dickerson</t>
  </si>
  <si>
    <t>Joyce Camacho</t>
  </si>
  <si>
    <t>Josue Ramos</t>
  </si>
  <si>
    <t>Jefferson Romero</t>
  </si>
  <si>
    <t>Finance Services PS</t>
  </si>
  <si>
    <t>Refugio Campbell</t>
  </si>
  <si>
    <t>Tonya Woodard</t>
  </si>
  <si>
    <t>Joesph Mcguire</t>
  </si>
  <si>
    <t>Paris Mahoney</t>
  </si>
  <si>
    <t>Benjamin Hess</t>
  </si>
  <si>
    <t>Sophia Cabrera</t>
  </si>
  <si>
    <t>Francisco Raymond</t>
  </si>
  <si>
    <t>Stuart Vang</t>
  </si>
  <si>
    <t>Anibal Douglas</t>
  </si>
  <si>
    <t>Waylon Hester</t>
  </si>
  <si>
    <t>Davis Herrera</t>
  </si>
  <si>
    <t>Joseph Brooks</t>
  </si>
  <si>
    <t>Kyle Castillo</t>
  </si>
  <si>
    <t>Zachariah Montoya</t>
  </si>
  <si>
    <t>Bettie Barber</t>
  </si>
  <si>
    <t>Sherwood Clarke</t>
  </si>
  <si>
    <t>Site Reliability Engineer..</t>
  </si>
  <si>
    <t>Cedrick Sampson</t>
  </si>
  <si>
    <t>Dorsey Shepherd</t>
  </si>
  <si>
    <t>Nikki Trevino</t>
  </si>
  <si>
    <t>Odell Lawson</t>
  </si>
  <si>
    <t>Cyrus Figueroa</t>
  </si>
  <si>
    <t>Tina Suarez</t>
  </si>
  <si>
    <t>Gerald Carrillo</t>
  </si>
  <si>
    <t>Octavio Bentley</t>
  </si>
  <si>
    <t>Edgardo Landry</t>
  </si>
  <si>
    <t>Coy Gates</t>
  </si>
  <si>
    <t>Frankie Stafford</t>
  </si>
  <si>
    <t>Norberto Mercer</t>
  </si>
  <si>
    <t>Gabriel Morgan</t>
  </si>
  <si>
    <t>Trina Ho</t>
  </si>
  <si>
    <t>Rose Serrano</t>
  </si>
  <si>
    <t>Manual Fleming</t>
  </si>
  <si>
    <t>Katharine Ellison</t>
  </si>
  <si>
    <t>Darwin Armstrong</t>
  </si>
  <si>
    <t>Troy Bass</t>
  </si>
  <si>
    <t>Cecil Alexander</t>
  </si>
  <si>
    <t>Christina Hahn</t>
  </si>
  <si>
    <t>Nestor Parsons</t>
  </si>
  <si>
    <t>Ian Bolton</t>
  </si>
  <si>
    <t>Architect.Senior Lead.</t>
  </si>
  <si>
    <t>Ira Lester</t>
  </si>
  <si>
    <t>Clara Carrillo</t>
  </si>
  <si>
    <t>Tessa Stone</t>
  </si>
  <si>
    <t>Willa Combs</t>
  </si>
  <si>
    <t>Augusta Zimmerman</t>
  </si>
  <si>
    <t>Celia Lambert</t>
  </si>
  <si>
    <t>Donnell Summers</t>
  </si>
  <si>
    <t>Help Desk Administrator.Senior.</t>
  </si>
  <si>
    <t>Dominic Ferrell</t>
  </si>
  <si>
    <t>Drew Cooley</t>
  </si>
  <si>
    <t>Emile Key</t>
  </si>
  <si>
    <t>Scot Chandler</t>
  </si>
  <si>
    <t>Mark Mckay</t>
  </si>
  <si>
    <t>Janis Kelley</t>
  </si>
  <si>
    <t>Leonard Coffey</t>
  </si>
  <si>
    <t>Stacey Munoz</t>
  </si>
  <si>
    <t>Maryanne Haney</t>
  </si>
  <si>
    <t>Mike Potter</t>
  </si>
  <si>
    <t>Rudolph Daniel</t>
  </si>
  <si>
    <t>Margarito Navarro</t>
  </si>
  <si>
    <t>Jacques Sparks</t>
  </si>
  <si>
    <t>Frieda Delgado</t>
  </si>
  <si>
    <t>Rolf Wilson</t>
  </si>
  <si>
    <t>Gerardo Rodriguez</t>
  </si>
  <si>
    <t>Shirley Acevedo</t>
  </si>
  <si>
    <t>Colette Mahoney</t>
  </si>
  <si>
    <t>Verna Richmond</t>
  </si>
  <si>
    <t>Finance Systems Analyst.Associate.</t>
  </si>
  <si>
    <t>Abe George</t>
  </si>
  <si>
    <t>Cortez Pennington</t>
  </si>
  <si>
    <t>Elvin Black</t>
  </si>
  <si>
    <t>Account Service Manager.Associate.</t>
  </si>
  <si>
    <t>Jared Hoffman</t>
  </si>
  <si>
    <t>Vanessa Andersen</t>
  </si>
  <si>
    <t>Elwood Glass</t>
  </si>
  <si>
    <t>Cora Terrell</t>
  </si>
  <si>
    <t>Fernando Leonard</t>
  </si>
  <si>
    <t>Jeffrey Dickerson</t>
  </si>
  <si>
    <t>Tanner Holder</t>
  </si>
  <si>
    <t>Jim Greer</t>
  </si>
  <si>
    <t>Gavin Chen</t>
  </si>
  <si>
    <t>Cedrick Booth</t>
  </si>
  <si>
    <t>Lea Norris</t>
  </si>
  <si>
    <t>Marci Villegas</t>
  </si>
  <si>
    <t>Q/A Engineer..</t>
  </si>
  <si>
    <t>Efrain Terrell</t>
  </si>
  <si>
    <t>Rob Bauer</t>
  </si>
  <si>
    <t>Roosevelt Neal</t>
  </si>
  <si>
    <t>Mauro Whitney</t>
  </si>
  <si>
    <t>Dana Ferrell</t>
  </si>
  <si>
    <t>Shelton Blackburn</t>
  </si>
  <si>
    <t>Sales Development Representative..</t>
  </si>
  <si>
    <t>APJ Sales Development</t>
  </si>
  <si>
    <t>Thelma Beard</t>
  </si>
  <si>
    <t>Cristobal Parks</t>
  </si>
  <si>
    <t>Erich Santos</t>
  </si>
  <si>
    <t>Monty Dixon</t>
  </si>
  <si>
    <t>Antione Vaughan</t>
  </si>
  <si>
    <t>Tamera Boyd</t>
  </si>
  <si>
    <t>Gabrielle Moore</t>
  </si>
  <si>
    <t>Eddie Morrow</t>
  </si>
  <si>
    <t>Ernest Mahoney</t>
  </si>
  <si>
    <t>Aurelia Phillips</t>
  </si>
  <si>
    <t>Belinda Moran</t>
  </si>
  <si>
    <t>Mel Miles</t>
  </si>
  <si>
    <t>Aline Kirk</t>
  </si>
  <si>
    <t>Aida Rocha</t>
  </si>
  <si>
    <t>Osvaldo Welch</t>
  </si>
  <si>
    <t>Rosanna Glenn</t>
  </si>
  <si>
    <t>Lauren Ponce</t>
  </si>
  <si>
    <t>Casandra Cochran</t>
  </si>
  <si>
    <t>Colby Alexander</t>
  </si>
  <si>
    <t>Michale Vincent</t>
  </si>
  <si>
    <t>Clay Mccarthy</t>
  </si>
  <si>
    <t>System Operations Engineer II..</t>
  </si>
  <si>
    <t>Paul Doyle</t>
  </si>
  <si>
    <t>Merrill Simpson</t>
  </si>
  <si>
    <t>Stefan Banks</t>
  </si>
  <si>
    <t>Jane Turner</t>
  </si>
  <si>
    <t>Aurelio Powell</t>
  </si>
  <si>
    <t>Tania Yoder</t>
  </si>
  <si>
    <t>Long Krause</t>
  </si>
  <si>
    <t>Nathanael Sampson</t>
  </si>
  <si>
    <t>Freda Chapman</t>
  </si>
  <si>
    <t>Security Operations Technician..</t>
  </si>
  <si>
    <t>Leticia Kim</t>
  </si>
  <si>
    <t>Margret Brewer</t>
  </si>
  <si>
    <t>Jospeh Arellano</t>
  </si>
  <si>
    <t>Kenton Richards</t>
  </si>
  <si>
    <t>Denver Aguirre</t>
  </si>
  <si>
    <t>Zachariah Blanchard</t>
  </si>
  <si>
    <t>Ismael Jacobs</t>
  </si>
  <si>
    <t>Misty Warner</t>
  </si>
  <si>
    <t>Stewart Schroeder</t>
  </si>
  <si>
    <t>Reed Mathews</t>
  </si>
  <si>
    <t>Lessie Irwin</t>
  </si>
  <si>
    <t>Stan Nash</t>
  </si>
  <si>
    <t>Stanley Newton</t>
  </si>
  <si>
    <t>Cora Davila</t>
  </si>
  <si>
    <t>Process &amp; Quality Engineer..</t>
  </si>
  <si>
    <t>Edmund Rich</t>
  </si>
  <si>
    <t>Cathleen Rosales</t>
  </si>
  <si>
    <t>Hal Burton</t>
  </si>
  <si>
    <t>Hilda English</t>
  </si>
  <si>
    <t>Fern Middleton</t>
  </si>
  <si>
    <t>Learning &amp; Development Specialist II..</t>
  </si>
  <si>
    <t>Juliet Soto</t>
  </si>
  <si>
    <t>Bruce Ruiz</t>
  </si>
  <si>
    <t>Roosevelt Bennett</t>
  </si>
  <si>
    <t>Financial Analyst..</t>
  </si>
  <si>
    <t>Emory Houston</t>
  </si>
  <si>
    <t>Horace Russell</t>
  </si>
  <si>
    <t>Darell Church</t>
  </si>
  <si>
    <t>Olen Yoder</t>
  </si>
  <si>
    <t>Victoria Werner</t>
  </si>
  <si>
    <t>Jeromy Pacheco</t>
  </si>
  <si>
    <t>Essie Reese</t>
  </si>
  <si>
    <t>Marlon Orozco</t>
  </si>
  <si>
    <t>Elroy Ware</t>
  </si>
  <si>
    <t>Roscoe Moore</t>
  </si>
  <si>
    <t>Keenan Estes</t>
  </si>
  <si>
    <t>Warren Camacho</t>
  </si>
  <si>
    <t>Joan Owen</t>
  </si>
  <si>
    <t>Jarred Mata</t>
  </si>
  <si>
    <t>Elton Odom</t>
  </si>
  <si>
    <t>Filiberto Becker</t>
  </si>
  <si>
    <t>Kristina Montoya</t>
  </si>
  <si>
    <t>Sherrie Leonard</t>
  </si>
  <si>
    <t>Jill Oneill</t>
  </si>
  <si>
    <t>Solutions Architect.Associate.</t>
  </si>
  <si>
    <t>Elsa Salinas</t>
  </si>
  <si>
    <t>Technical Support Engineer..</t>
  </si>
  <si>
    <t>Adan Baxter</t>
  </si>
  <si>
    <t>Mauricio Cervantes</t>
  </si>
  <si>
    <t>Melody Munoz</t>
  </si>
  <si>
    <t>Albert Velazquez</t>
  </si>
  <si>
    <t>Harry Cook</t>
  </si>
  <si>
    <t>Kerry Hunter</t>
  </si>
  <si>
    <t>Johnathon Day</t>
  </si>
  <si>
    <t>Wilson Ingram</t>
  </si>
  <si>
    <t>Kristy Orozco</t>
  </si>
  <si>
    <t>Allan Wilkins</t>
  </si>
  <si>
    <t>Lucia Spencer</t>
  </si>
  <si>
    <t>Leon Pugh</t>
  </si>
  <si>
    <t>Bessie Brennan</t>
  </si>
  <si>
    <t>Faith Krause</t>
  </si>
  <si>
    <t>Clare Bradley</t>
  </si>
  <si>
    <t>Marion Oconnor</t>
  </si>
  <si>
    <t>Angel Powell</t>
  </si>
  <si>
    <t>Josh Pace</t>
  </si>
  <si>
    <t>Nickolas Gill</t>
  </si>
  <si>
    <t>Kelsey Parsons</t>
  </si>
  <si>
    <t>Freddie Friedman</t>
  </si>
  <si>
    <t>Otto Hogan</t>
  </si>
  <si>
    <t>GSS EPIC GCS SDK</t>
  </si>
  <si>
    <t>Ulysses Haas</t>
  </si>
  <si>
    <t>Laurie Morales</t>
  </si>
  <si>
    <t>Cody Dorsey</t>
  </si>
  <si>
    <t>Man Sheppard</t>
  </si>
  <si>
    <t>Glen Silva</t>
  </si>
  <si>
    <t>Shon Lambert</t>
  </si>
  <si>
    <t>Damon Marsh</t>
  </si>
  <si>
    <t>Lindsay Trevino</t>
  </si>
  <si>
    <t>Danielle Estrada</t>
  </si>
  <si>
    <t>Benjamin James</t>
  </si>
  <si>
    <t>Tyler Collins</t>
  </si>
  <si>
    <t>Pauline Herman</t>
  </si>
  <si>
    <t>Art Serrano</t>
  </si>
  <si>
    <t>Rhea Bennett</t>
  </si>
  <si>
    <t>Jessie Dean</t>
  </si>
  <si>
    <t>Brooke Joyce</t>
  </si>
  <si>
    <t>Betty Tanner</t>
  </si>
  <si>
    <t>Karla Hopkins</t>
  </si>
  <si>
    <t>Fredric Oneal</t>
  </si>
  <si>
    <t>Etta Maldonado</t>
  </si>
  <si>
    <t>Owen Barajas</t>
  </si>
  <si>
    <t>Abe Esparza</t>
  </si>
  <si>
    <t>Lucius Underwood</t>
  </si>
  <si>
    <t>Coy Charles</t>
  </si>
  <si>
    <t>Manager.Senior.Facilities Operations</t>
  </si>
  <si>
    <t>Osvaldo Tyler</t>
  </si>
  <si>
    <t>Marlin Kramer</t>
  </si>
  <si>
    <t>Martha Smith</t>
  </si>
  <si>
    <t>Ivory Mitchell</t>
  </si>
  <si>
    <t>Dion Holmes</t>
  </si>
  <si>
    <t>Edward Newman</t>
  </si>
  <si>
    <t>Danial Mooney</t>
  </si>
  <si>
    <t>Noelle Blair</t>
  </si>
  <si>
    <t>Holly Perry</t>
  </si>
  <si>
    <t>Isabel Daugherty</t>
  </si>
  <si>
    <t>Lionel Noble</t>
  </si>
  <si>
    <t>Edwardo Benjamin</t>
  </si>
  <si>
    <t>Kathrine Frost</t>
  </si>
  <si>
    <t>Rosemary Turner</t>
  </si>
  <si>
    <t>Lilian Garrison</t>
  </si>
  <si>
    <t>Leta Burnett</t>
  </si>
  <si>
    <t>Damon Harper</t>
  </si>
  <si>
    <t>Ellis Cook</t>
  </si>
  <si>
    <t>Sean Snyder</t>
  </si>
  <si>
    <t>Keneth Frost</t>
  </si>
  <si>
    <t>Avery Chan</t>
  </si>
  <si>
    <t>Josue Buchanan</t>
  </si>
  <si>
    <t>Olen Ortiz</t>
  </si>
  <si>
    <t>Vickie Sweeney</t>
  </si>
  <si>
    <t>Armand Meadows</t>
  </si>
  <si>
    <t>Myra Hill</t>
  </si>
  <si>
    <t>Engagement Manager.Senior.</t>
  </si>
  <si>
    <t>Leigh Chang</t>
  </si>
  <si>
    <t>Blanche Villanueva</t>
  </si>
  <si>
    <t>Dorian Crane</t>
  </si>
  <si>
    <t>Maureen Beard</t>
  </si>
  <si>
    <t>Denise Simmons</t>
  </si>
  <si>
    <t>Jefferey Aguirre</t>
  </si>
  <si>
    <t>Kristofer Allen</t>
  </si>
  <si>
    <t>Reuben Lane</t>
  </si>
  <si>
    <t>Houston Krause</t>
  </si>
  <si>
    <t>Luis Baxter</t>
  </si>
  <si>
    <t>Brant Salinas</t>
  </si>
  <si>
    <t>Oswaldo Landry</t>
  </si>
  <si>
    <t>Lacy Lara</t>
  </si>
  <si>
    <t>Claudio Rowland</t>
  </si>
  <si>
    <t>Kelley Dorsey</t>
  </si>
  <si>
    <t>Deana Lucero</t>
  </si>
  <si>
    <t>Russel Weeks</t>
  </si>
  <si>
    <t>Sasha Pitts</t>
  </si>
  <si>
    <t>Colette Fowler</t>
  </si>
  <si>
    <t>Stan Pratt</t>
  </si>
  <si>
    <t>Buford Mcguire</t>
  </si>
  <si>
    <t>Mara Chaney</t>
  </si>
  <si>
    <t>Elise Buchanan</t>
  </si>
  <si>
    <t>Zachery Zavala</t>
  </si>
  <si>
    <t>Augusta Crane</t>
  </si>
  <si>
    <t>Jesus Delgado</t>
  </si>
  <si>
    <t>Trenton Petty</t>
  </si>
  <si>
    <t>Harlan Atkinson</t>
  </si>
  <si>
    <t>Tanner Bailey</t>
  </si>
  <si>
    <t>Gerald Gross</t>
  </si>
  <si>
    <t>Wilmer Salas</t>
  </si>
  <si>
    <t>Zack Moses</t>
  </si>
  <si>
    <t>Deangelo Chen</t>
  </si>
  <si>
    <t>Dillon Woodard</t>
  </si>
  <si>
    <t>Raymond Shah</t>
  </si>
  <si>
    <t>Carter Irwin</t>
  </si>
  <si>
    <t>Deann Cabrera</t>
  </si>
  <si>
    <t>Tyrell Hall</t>
  </si>
  <si>
    <t>Elijah Grimes</t>
  </si>
  <si>
    <t>Kimberley Padilla</t>
  </si>
  <si>
    <t>Ophelia Humphrey</t>
  </si>
  <si>
    <t>Ofelia Foley</t>
  </si>
  <si>
    <t>Patty Neal</t>
  </si>
  <si>
    <t>Stella Henry</t>
  </si>
  <si>
    <t>Serena Dawson</t>
  </si>
  <si>
    <t>Neville Wright</t>
  </si>
  <si>
    <t>Katherine Ellison</t>
  </si>
  <si>
    <t>Sherman Pugh</t>
  </si>
  <si>
    <t>Milton Adkins</t>
  </si>
  <si>
    <t>Madeline Navarro</t>
  </si>
  <si>
    <t>Anthony Simon</t>
  </si>
  <si>
    <t>User Interface Engineer..</t>
  </si>
  <si>
    <t>Shelby Wu</t>
  </si>
  <si>
    <t>Syscomm</t>
  </si>
  <si>
    <t>Amelia Duran</t>
  </si>
  <si>
    <t>Counsel.Senior.</t>
  </si>
  <si>
    <t>Gabriel Winters</t>
  </si>
  <si>
    <t>Ernie Dalton</t>
  </si>
  <si>
    <t>Leroy Gaines</t>
  </si>
  <si>
    <t>Chase Hobbs</t>
  </si>
  <si>
    <t>Mari Boone</t>
  </si>
  <si>
    <t>Elba Branch</t>
  </si>
  <si>
    <t>Evelyn Barrera</t>
  </si>
  <si>
    <t>Wilber Haney</t>
  </si>
  <si>
    <t>Jon Jordan</t>
  </si>
  <si>
    <t>Mack Chase</t>
  </si>
  <si>
    <t>Giuseppe Dougherty</t>
  </si>
  <si>
    <t>Arturo Saunders</t>
  </si>
  <si>
    <t>Performance Engineer..</t>
  </si>
  <si>
    <t>Sebastian Briggs</t>
  </si>
  <si>
    <t>Tanner Norman</t>
  </si>
  <si>
    <t>Cristopher Hall</t>
  </si>
  <si>
    <t>Domenic Ross</t>
  </si>
  <si>
    <t>Erwin Carson</t>
  </si>
  <si>
    <t>Mark Walters</t>
  </si>
  <si>
    <t>Juliet Morrison</t>
  </si>
  <si>
    <t>Lonnie Wheeler</t>
  </si>
  <si>
    <t>Thaddeus Reed</t>
  </si>
  <si>
    <t>Edmond Bowman</t>
  </si>
  <si>
    <t>Jerald Hardin</t>
  </si>
  <si>
    <t>Margo Dixon</t>
  </si>
  <si>
    <t>Stanford Bean</t>
  </si>
  <si>
    <t>Freddie Curry</t>
  </si>
  <si>
    <t>Doris Clarke</t>
  </si>
  <si>
    <t>Wilburn Barton</t>
  </si>
  <si>
    <t>Dewey Stephens</t>
  </si>
  <si>
    <t>Jodi Dean</t>
  </si>
  <si>
    <t>Cherry Gentry</t>
  </si>
  <si>
    <t>Kirk Orr</t>
  </si>
  <si>
    <t>Errol Villa</t>
  </si>
  <si>
    <t>Melba Novak</t>
  </si>
  <si>
    <t>Logan Yu</t>
  </si>
  <si>
    <t>Art Trujillo</t>
  </si>
  <si>
    <t>Debra Calhoun</t>
  </si>
  <si>
    <t>Traci Middleton</t>
  </si>
  <si>
    <t>Tobias Hurley</t>
  </si>
  <si>
    <t>Bryant Bolton</t>
  </si>
  <si>
    <t>Willis Beasley</t>
  </si>
  <si>
    <t>Donn Gibbs</t>
  </si>
  <si>
    <t>Irma Barry</t>
  </si>
  <si>
    <t>Malcom Reynolds</t>
  </si>
  <si>
    <t>Johanna Bray</t>
  </si>
  <si>
    <t>Simon Parker</t>
  </si>
  <si>
    <t>Clyde Strong</t>
  </si>
  <si>
    <t>Contract/Billing Analyst.Associate.</t>
  </si>
  <si>
    <t>Asa Mcdowell</t>
  </si>
  <si>
    <t>Colby Hines</t>
  </si>
  <si>
    <t>Data Scientist..</t>
  </si>
  <si>
    <t>Trina Solis</t>
  </si>
  <si>
    <t>Eliza Valenzuela</t>
  </si>
  <si>
    <t>Milan Powers</t>
  </si>
  <si>
    <t>Elisha Fuller</t>
  </si>
  <si>
    <t>Liza Poole</t>
  </si>
  <si>
    <t>Bettye Carlson</t>
  </si>
  <si>
    <t>Marcus Schmitt</t>
  </si>
  <si>
    <t>Royal Henry</t>
  </si>
  <si>
    <t>Lynda Benitez</t>
  </si>
  <si>
    <t>Trevor Tanner</t>
  </si>
  <si>
    <t>Javier Cordova</t>
  </si>
  <si>
    <t>Dylan Velasquez</t>
  </si>
  <si>
    <t>Brady Calhoun</t>
  </si>
  <si>
    <t>Ethan Obrien</t>
  </si>
  <si>
    <t>Brian Trevino</t>
  </si>
  <si>
    <t>Rickey Oliver</t>
  </si>
  <si>
    <t>Darius Wilkerson</t>
  </si>
  <si>
    <t>Erick Ballard</t>
  </si>
  <si>
    <t>Lawerence Downs</t>
  </si>
  <si>
    <t>Abdul Watkins</t>
  </si>
  <si>
    <t>Chase Fernandez</t>
  </si>
  <si>
    <t>ID</t>
  </si>
  <si>
    <t>Gross</t>
  </si>
  <si>
    <t>Module 1-03 : Exploring Excel Functions</t>
  </si>
  <si>
    <t>Module 1-04 : Referencing Data in Formulas</t>
  </si>
  <si>
    <t>Monthly Revenues</t>
  </si>
  <si>
    <t>Q4</t>
  </si>
  <si>
    <t>Q1 and Q4</t>
  </si>
  <si>
    <t>Growth Rate</t>
  </si>
  <si>
    <t>Headcount</t>
  </si>
  <si>
    <t>Q.2: Error detecting by placing '$' sign using a formula.</t>
  </si>
  <si>
    <t>Full</t>
  </si>
  <si>
    <t>Office</t>
  </si>
  <si>
    <t>Customer</t>
  </si>
  <si>
    <t>Contract</t>
  </si>
  <si>
    <t>Value</t>
  </si>
  <si>
    <t>since</t>
  </si>
  <si>
    <t>Date</t>
  </si>
  <si>
    <t>Phone</t>
  </si>
  <si>
    <t>Jack Shakib</t>
  </si>
  <si>
    <t>(916) 755-4598</t>
  </si>
  <si>
    <t>706-699-7043</t>
  </si>
  <si>
    <t>763-784-4022</t>
  </si>
  <si>
    <t>405-670-5338</t>
  </si>
  <si>
    <t>503-761-2038</t>
  </si>
  <si>
    <t>479-474-8668</t>
  </si>
  <si>
    <t>218-326-9637</t>
  </si>
  <si>
    <t>204-637-2429</t>
  </si>
  <si>
    <t>636-528-5863</t>
  </si>
  <si>
    <t>830 741 9019</t>
  </si>
  <si>
    <t>573-474-2065</t>
  </si>
  <si>
    <t>775-786-2677</t>
  </si>
  <si>
    <t>847-447-3222</t>
  </si>
  <si>
    <t>507-299-2122</t>
  </si>
  <si>
    <t xml:space="preserve">10/06/1998 - 7/24/2013 </t>
  </si>
  <si>
    <t>01/05/1997 - 10/26/2014</t>
  </si>
  <si>
    <t>4/11/2014 - Present</t>
  </si>
  <si>
    <t>6/18/1997 - 1/7/2009</t>
  </si>
  <si>
    <t>9/29/1997 - 3/19/2009</t>
  </si>
  <si>
    <t>9/6/1996 - 12/10/2013</t>
  </si>
  <si>
    <t>5/14/2003 - 6/17/2013</t>
  </si>
  <si>
    <t>3/03/2003 - 4/21/2013</t>
  </si>
  <si>
    <t>1/19/2003 - 11/6/2014</t>
  </si>
  <si>
    <t>10/11/1998 - 8/26/2015</t>
  </si>
  <si>
    <t>10/11/2000 - 7/27/2015</t>
  </si>
  <si>
    <t>12/20/2001 - 7/8/2009</t>
  </si>
  <si>
    <t>11/1/2003 - 5/8/2015</t>
  </si>
  <si>
    <t>12/10/2004 - Present</t>
  </si>
  <si>
    <t>9/6/2008 - 7/25/2015</t>
  </si>
  <si>
    <t>1/11/2013 - Present</t>
  </si>
  <si>
    <t>1/26/2004 - 11/12/2009</t>
  </si>
  <si>
    <t>3/6/2007 - Present</t>
  </si>
  <si>
    <t>478-981-5331</t>
  </si>
  <si>
    <t>Paul Alex</t>
  </si>
  <si>
    <t>Notes</t>
  </si>
  <si>
    <t>Shax Express Cargo</t>
  </si>
  <si>
    <t>One Moment Logistics</t>
  </si>
  <si>
    <t>Spee-dee Services</t>
  </si>
  <si>
    <t>MBS Equipment Company Canada</t>
  </si>
  <si>
    <t>Van Raay Paskal Trucking</t>
  </si>
  <si>
    <t>MYCU</t>
  </si>
  <si>
    <t>Encore Express adiv. Of Morrells Trucking Ltd</t>
  </si>
  <si>
    <t>SBC</t>
  </si>
  <si>
    <t>daily</t>
  </si>
  <si>
    <t>Falcon Logistics LLC</t>
  </si>
  <si>
    <t>L. Eshawkogan Resource Services</t>
  </si>
  <si>
    <t>BIGZZ SANITATION</t>
  </si>
  <si>
    <t>GPRS</t>
  </si>
  <si>
    <t>Roots And Beats</t>
  </si>
  <si>
    <t>Encore Express a div. of Morrels trucking Ltd</t>
  </si>
  <si>
    <t>QuantumEV Inc</t>
  </si>
  <si>
    <t>Full
Name</t>
  </si>
  <si>
    <t>Ibraheem , John</t>
  </si>
  <si>
    <t>Shakib , Jack</t>
  </si>
  <si>
    <t>James , Benjamin</t>
  </si>
  <si>
    <t>Cisneros , Bernie</t>
  </si>
  <si>
    <t>Greene , Bernie</t>
  </si>
  <si>
    <t>Trevino , Berry</t>
  </si>
  <si>
    <t>Fleming , Bert</t>
  </si>
  <si>
    <t>Brennan , Bessie</t>
  </si>
  <si>
    <t>Lyons , Beth</t>
  </si>
  <si>
    <t>Arellano , Bethany</t>
  </si>
  <si>
    <t>Barber , Bettie</t>
  </si>
  <si>
    <t>Tanner , Betty</t>
  </si>
  <si>
    <t>Carlson , Bettye</t>
  </si>
  <si>
    <t>Murillo , Bill</t>
  </si>
  <si>
    <t>Galloway , Billy</t>
  </si>
  <si>
    <t>Jefferson , Billy</t>
  </si>
  <si>
    <t>Bernard , Blair</t>
  </si>
  <si>
    <t>Hall , Blake</t>
  </si>
  <si>
    <t>Villanueva , Blanche</t>
  </si>
  <si>
    <t>Alex, Paul</t>
  </si>
  <si>
    <t>713-9074515</t>
  </si>
  <si>
    <t>802-5785964</t>
  </si>
  <si>
    <t>940-3970018</t>
  </si>
  <si>
    <t>443-4970018</t>
  </si>
  <si>
    <t>713-3919698</t>
  </si>
  <si>
    <t>916-755-4598</t>
  </si>
  <si>
    <t>Office
Phone</t>
  </si>
  <si>
    <t>Date
of birth</t>
  </si>
  <si>
    <t>Customer
since</t>
  </si>
  <si>
    <t>Contract
Value</t>
  </si>
  <si>
    <t>Module 1-05 : Introduction to Data Quality</t>
  </si>
  <si>
    <t>Ibrahim John</t>
  </si>
  <si>
    <t>Names</t>
  </si>
  <si>
    <t>Q.1: Inconsistent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</si>
</sst>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5C]#,##0"/>
    <numFmt numFmtId="167" formatCode="[&lt;=9999999]###\-####;\(###\)\ ###\-####"/>
    <numFmt numFmtId="170" formatCode="_-[$$-409]* #,##0_ ;_-[$$-409]* \-#,##0\ ;_-[$$-409]* &quot;-&quot;??_ ;_-@_ "/>
  </numFmts>
  <fonts count="7" x14ac:knownFonts="1">
    <font>
      <sz val="11"/>
      <color theme="1"/>
      <name val="Calibri"/>
      <family val="2"/>
      <scheme val="minor"/>
    </font>
    <font>
      <b/>
      <sz val="11"/>
      <color theme="1"/>
      <name val="Calibri"/>
      <family val="2"/>
      <scheme val="minor"/>
    </font>
    <font>
      <b/>
      <sz val="14"/>
      <color theme="4" tint="-0.249977111117893"/>
      <name val="Calibri"/>
      <family val="2"/>
      <scheme val="minor"/>
    </font>
    <font>
      <b/>
      <sz val="14"/>
      <color theme="4" tint="-0.499984740745262"/>
      <name val="Calibri"/>
      <family val="2"/>
      <scheme val="minor"/>
    </font>
    <font>
      <sz val="8"/>
      <name val="Calibri"/>
      <family val="2"/>
      <scheme val="minor"/>
    </font>
    <font>
      <sz val="14"/>
      <color theme="4" tint="-0.499984740745262"/>
      <name val="Calibri"/>
      <family val="2"/>
      <scheme val="minor"/>
    </font>
    <font>
      <sz val="11"/>
      <color theme="4" tint="-0.499984740745262"/>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42">
    <xf numFmtId="0" fontId="0" fillId="0" borderId="0" xfId="0"/>
    <xf numFmtId="0" fontId="1" fillId="0" borderId="0" xfId="0" applyFont="1"/>
    <xf numFmtId="3" fontId="0" fillId="0" borderId="0" xfId="0" applyNumberFormat="1"/>
    <xf numFmtId="10" fontId="0" fillId="0" borderId="0" xfId="0" applyNumberFormat="1"/>
    <xf numFmtId="0" fontId="0" fillId="0" borderId="1" xfId="0" applyBorder="1"/>
    <xf numFmtId="0" fontId="1" fillId="3" borderId="1" xfId="0" applyFont="1" applyFill="1" applyBorder="1"/>
    <xf numFmtId="0" fontId="1" fillId="0" borderId="1" xfId="0" applyFont="1" applyBorder="1"/>
    <xf numFmtId="0" fontId="6" fillId="2" borderId="0" xfId="0" applyFont="1" applyFill="1"/>
    <xf numFmtId="0" fontId="1" fillId="4" borderId="5" xfId="0" applyFont="1" applyFill="1" applyBorder="1"/>
    <xf numFmtId="0" fontId="1" fillId="4" borderId="6" xfId="0" applyFont="1" applyFill="1" applyBorder="1"/>
    <xf numFmtId="0" fontId="1" fillId="4" borderId="7" xfId="0" applyFont="1" applyFill="1" applyBorder="1"/>
    <xf numFmtId="0" fontId="0" fillId="0" borderId="4" xfId="0" applyBorder="1"/>
    <xf numFmtId="14" fontId="0" fillId="0" borderId="1" xfId="0" applyNumberFormat="1" applyBorder="1"/>
    <xf numFmtId="0" fontId="0" fillId="0" borderId="2" xfId="0" applyBorder="1"/>
    <xf numFmtId="0" fontId="0" fillId="0" borderId="8" xfId="0" applyBorder="1"/>
    <xf numFmtId="0" fontId="0" fillId="0" borderId="9" xfId="0" applyBorder="1"/>
    <xf numFmtId="14" fontId="0" fillId="0" borderId="9" xfId="0" applyNumberFormat="1" applyBorder="1"/>
    <xf numFmtId="0" fontId="0" fillId="0" borderId="10" xfId="0" applyBorder="1"/>
    <xf numFmtId="0" fontId="1" fillId="4" borderId="1" xfId="0" applyFont="1" applyFill="1" applyBorder="1"/>
    <xf numFmtId="164" fontId="0" fillId="0" borderId="0" xfId="0" applyNumberFormat="1"/>
    <xf numFmtId="17" fontId="1" fillId="0" borderId="0" xfId="0" applyNumberFormat="1" applyFont="1"/>
    <xf numFmtId="164" fontId="0" fillId="0" borderId="1" xfId="0" applyNumberFormat="1" applyBorder="1"/>
    <xf numFmtId="17" fontId="1" fillId="0" borderId="1" xfId="0" applyNumberFormat="1" applyFont="1" applyBorder="1"/>
    <xf numFmtId="9" fontId="0" fillId="0" borderId="0" xfId="0" applyNumberFormat="1"/>
    <xf numFmtId="9" fontId="0" fillId="0" borderId="1" xfId="0" applyNumberFormat="1" applyBorder="1"/>
    <xf numFmtId="3" fontId="0" fillId="0" borderId="1" xfId="0" applyNumberFormat="1" applyBorder="1"/>
    <xf numFmtId="0" fontId="2" fillId="2" borderId="0" xfId="0" applyFont="1" applyFill="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3" fillId="2" borderId="0" xfId="0" applyFont="1" applyFill="1" applyAlignment="1">
      <alignment horizontal="center"/>
    </xf>
    <xf numFmtId="16" fontId="3" fillId="2" borderId="0" xfId="0" applyNumberFormat="1" applyFont="1" applyFill="1" applyAlignment="1">
      <alignment horizontal="center"/>
    </xf>
    <xf numFmtId="0" fontId="1" fillId="0" borderId="1" xfId="0" applyFont="1" applyBorder="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1" xfId="0" applyFill="1" applyBorder="1"/>
    <xf numFmtId="167" fontId="0" fillId="0" borderId="1" xfId="0" applyNumberFormat="1" applyBorder="1" applyAlignment="1">
      <alignment horizontal="right"/>
    </xf>
    <xf numFmtId="15" fontId="0" fillId="0" borderId="1" xfId="0" applyNumberFormat="1" applyBorder="1"/>
    <xf numFmtId="170" fontId="0" fillId="0" borderId="1" xfId="0" applyNumberFormat="1" applyBorder="1"/>
    <xf numFmtId="0" fontId="0" fillId="0" borderId="1" xfId="0" applyFill="1" applyBorder="1"/>
    <xf numFmtId="0" fontId="1" fillId="4" borderId="1" xfId="0" applyFont="1" applyFill="1" applyBorder="1" applyAlignment="1">
      <alignment wrapText="1"/>
    </xf>
    <xf numFmtId="0" fontId="1" fillId="0" borderId="11" xfId="0" applyFont="1" applyBorder="1" applyAlignment="1">
      <alignment horizontal="left"/>
    </xf>
  </cellXfs>
  <cellStyles count="1">
    <cellStyle name="Normal" xfId="0" builtinId="0"/>
  </cellStyles>
  <dxfs count="17">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font>
      <fill>
        <patternFill patternType="solid">
          <fgColor indexed="64"/>
          <bgColor theme="7" tint="0.79998168889431442"/>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connections" Target="connections.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20/07/relationships/rdRichValueWebImage" Target="richData/rdRichValueWebImage.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eetMetadata" Target="metadata.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Array" Target="richData/rdarray.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B756F07-7FB9-42EF-90BB-FCBFE2F810B0}" autoFormatId="16" applyNumberFormats="0" applyBorderFormats="0" applyFontFormats="0" applyPatternFormats="0" applyAlignmentFormats="0" applyWidthHeightFormats="0">
  <queryTableRefresh nextId="15">
    <queryTableFields count="13">
      <queryTableField id="1" name="EmpID" tableColumnId="1"/>
      <queryTableField id="2" name="Name" tableColumnId="2"/>
      <queryTableField id="3" name="Gender" tableColumnId="3"/>
      <queryTableField id="4" name="Date_of_Birth" tableColumnId="4"/>
      <queryTableField id="5" name="Age" tableColumnId="5"/>
      <queryTableField id="6" name="Join_Date" tableColumnId="6"/>
      <queryTableField id="7" name="Tenure_in_org_in_months" tableColumnId="7"/>
      <queryTableField id="8" name="GROSS" tableColumnId="8"/>
      <queryTableField id="9" name="Net_Pay" tableColumnId="9"/>
      <queryTableField id="10" name="Deduction" tableColumnId="10"/>
      <queryTableField id="11" name="Deduction_percentage" tableColumnId="11"/>
      <queryTableField id="12" name="Designation" tableColumnId="12"/>
      <queryTableField id="13" name="Department" tableColumnId="13"/>
    </queryTableFields>
  </queryTableRefresh>
</queryTable>
</file>

<file path=xl/richData/_rels/rdRichValueWebImage.xml.rels><?xml version="1.0" encoding="UTF-8" standalone="yes"?>
<Relationships xmlns="http://schemas.openxmlformats.org/package/2006/relationships"><Relationship Id="rId13" Type="http://schemas.openxmlformats.org/officeDocument/2006/relationships/hyperlink" Target="https://mswolfram-prod-tm.office.net/webKernel/active/PodImage.api?input=wjson%7B%22t%22%3A%22e%22%2C%22d%22%3A%22City%22%2C%22e%22%3A%5B%22London%22%2C%22GreaterLondon%22%2C%22UnitedKingdom%22%5D%7D&amp;ca=1%3AeJxTTMoPCuZlYGAwttQzMdUzMjXWMzQ1BgAygAQ3&amp;includepodid=Location%3ACityData&amp;subpodindex=2&amp;numberofsubpods=2&amp;mag=4&amp;magoverride=true&amp;scantimeout=10&amp;podtimeout=10&amp;formattimeout=10&amp;parsetimeout=10" TargetMode="External"/><Relationship Id="rId18" Type="http://schemas.openxmlformats.org/officeDocument/2006/relationships/image" Target="../media/image5.png"/><Relationship Id="rId26" Type="http://schemas.openxmlformats.org/officeDocument/2006/relationships/hyperlink" Target="https://mswolfram-prod-tm.office.net/webKernel/active/PodImage.api?input=wjson%7B%22t%22%3A%22e%22%2C%22d%22%3A%22Country%22%2C%22e%22%3A%22Finland%22%7D&amp;ca=1%3AeJxTTMoPCuZlYGAwttQzMdUzMjXWMzQ1BgAygAQ3&amp;includepodid=Location%3ACountryData&amp;subpodindex=1&amp;numberofsubpods=1&amp;width=1000&amp;scantimeout=10&amp;podtimeout=10&amp;formattimeout=10&amp;parsetimeout=10" TargetMode="External"/><Relationship Id="rId39" Type="http://schemas.openxmlformats.org/officeDocument/2006/relationships/image" Target="../media/image10.png"/><Relationship Id="rId21" Type="http://schemas.openxmlformats.org/officeDocument/2006/relationships/hyperlink" Target="https://mswolfram-prod-tm.office.net/webKernel/active/PodImage.api?input=wjson%7B%22t%22%3A%22e%22%2C%22d%22%3A%22City%22%2C%22e%22%3A%5B%22Washington%22%2C%22DistrictOfColumbia%22%2C%22UnitedStates%22%5D%7D&amp;ca=1%3AeJxTTMoPCuZlYGAwttQzMdUzMjXWMzQ1BgAygAQ3&amp;includepodid=Location%3ACityData&amp;subpodindex=2&amp;numberofsubpods=2&amp;mag=4&amp;magoverride=true&amp;scantimeout=10&amp;podtimeout=10&amp;formattimeout=10&amp;parsetimeout=10" TargetMode="External"/><Relationship Id="rId34" Type="http://schemas.openxmlformats.org/officeDocument/2006/relationships/image" Target="../media/image9.png"/><Relationship Id="rId42" Type="http://schemas.openxmlformats.org/officeDocument/2006/relationships/hyperlink" Target="https://mswolfram-prod-tm.office.net/webKernel/active/PodImage.api?input=wjson%7B%22t%22%3A%22e%22%2C%22d%22%3A%22City%22%2C%22e%22%3A%5B%22Paris%22%2C%22IleDeFrance%22%2C%22France%22%5D%7D&amp;ca=1%3AeJxTTMoPCuZlYGAwttQzMdUzMjXWMzQ1BgAygAQ3&amp;includepodid=Location%3ACityData&amp;subpodindex=2&amp;numberofsubpods=2&amp;mag=4&amp;magoverride=true&amp;scantimeout=10&amp;podtimeout=10&amp;formattimeout=10&amp;parsetimeout=10" TargetMode="External"/><Relationship Id="rId47" Type="http://schemas.openxmlformats.org/officeDocument/2006/relationships/image" Target="../media/image12.png"/><Relationship Id="rId50" Type="http://schemas.openxmlformats.org/officeDocument/2006/relationships/image" Target="../media/image13.png"/><Relationship Id="rId55" Type="http://schemas.openxmlformats.org/officeDocument/2006/relationships/hyperlink" Target="https://mswolfram-cdn-prod.office.net/waimage/hset006/9f9/9f91f2ec5bc72c80ab7c010b4aa04b5c_v001ms.png" TargetMode="External"/><Relationship Id="rId63" Type="http://schemas.openxmlformats.org/officeDocument/2006/relationships/hyperlink" Target="https://mswolfram-prod-tm.office.net/webKernel/active/PodImage.api?input=wjson%7B%22t%22%3A%22e%22%2C%22d%22%3A%22Country%22%2C%22e%22%3A%22Zambia%22%7D&amp;ca=1%3AeJxTTMoPCuZlYGAwttQzMdUzMjXWMzQ1BgAygAQ3&amp;includepodid=Location%3ACountryData&amp;subpodindex=1&amp;numberofsubpods=1&amp;width=1000&amp;scantimeout=10&amp;podtimeout=10&amp;formattimeout=10&amp;parsetimeout=10" TargetMode="External"/><Relationship Id="rId7" Type="http://schemas.openxmlformats.org/officeDocument/2006/relationships/image" Target="../media/image2.png"/><Relationship Id="rId2" Type="http://schemas.openxmlformats.org/officeDocument/2006/relationships/image" Target="../media/image1.png"/><Relationship Id="rId16" Type="http://schemas.openxmlformats.org/officeDocument/2006/relationships/hyperlink" Target="https://mswolfram-prod-tm.office.net/webKernel/active/PodImage.api?input=wjson%7B%22t%22%3A%22e%22%2C%22d%22%3A%22Country%22%2C%22e%22%3A%22Canada%22%7D&amp;ca=1%3AeJxTTMoPCuZlYGAwttQzMdUzMjXWMzQ1BgAygAQ3&amp;includepodid=Location%3ACountryData&amp;subpodindex=1&amp;numberofsubpods=1&amp;width=1000&amp;scantimeout=10&amp;podtimeout=10&amp;formattimeout=10&amp;parsetimeout=10" TargetMode="External"/><Relationship Id="rId29" Type="http://schemas.openxmlformats.org/officeDocument/2006/relationships/hyperlink" Target="https://mswolfram-prod-tm.office.net/webKernel/active/PodImage.api?input=wjson%7B%22t%22%3A%22e%22%2C%22d%22%3A%22Country%22%2C%22e%22%3A%22Denmark%22%7D&amp;ca=1%3AeJxTTMoPCuZlYGAwttQzMdUzMjXWMzQ1BgAygAQ3&amp;includepodid=Location%3ACountryData&amp;subpodindex=1&amp;numberofsubpods=1&amp;width=1000&amp;scantimeout=10&amp;podtimeout=10&amp;formattimeout=10&amp;parsetimeout=10" TargetMode="External"/><Relationship Id="rId11" Type="http://schemas.openxmlformats.org/officeDocument/2006/relationships/hyperlink" Target="https://mswolfram-prod-tm.office.net/webKernel/active/PodImage.api?input=wjson%7B%22t%22%3A%22e%22%2C%22d%22%3A%22Country%22%2C%22e%22%3A%22Bangladesh%22%7D&amp;ca=1%3AeJxTTMoPCuZlYGAwttQzMdUzMjXWMzQ1BgAygAQ3&amp;includepodid=Location%3ACountryData&amp;subpodindex=1&amp;numberofsubpods=1&amp;width=1000&amp;scantimeout=10&amp;podtimeout=10&amp;formattimeout=10&amp;parsetimeout=10" TargetMode="External"/><Relationship Id="rId24" Type="http://schemas.openxmlformats.org/officeDocument/2006/relationships/hyperlink" Target="https://mswolfram-cdn-prod.office.net/waimage/hset006/c83/c83ce6e5124b985380ea5ad686ff1803_v001ms.png" TargetMode="External"/><Relationship Id="rId32" Type="http://schemas.openxmlformats.org/officeDocument/2006/relationships/hyperlink" Target="https://mswolfram-prod-tm.office.net/webKernel/active/PodImage.api?input=wjson%7B%22t%22%3A%22e%22%2C%22d%22%3A%22Country%22%2C%22e%22%3A%22Germany%22%7D&amp;ca=1%3AeJxTTMoPCuZlYGAwttQzMdUzMjXWMzQ1BgAygAQ3&amp;includepodid=Location%3ACountryData&amp;subpodindex=1&amp;numberofsubpods=1&amp;width=1000&amp;scantimeout=10&amp;podtimeout=10&amp;formattimeout=10&amp;parsetimeout=10" TargetMode="External"/><Relationship Id="rId37" Type="http://schemas.openxmlformats.org/officeDocument/2006/relationships/hyperlink" Target="https://mswolfram-prod-tm.office.net/webKernel/active/PodImage.api?input=wjson%7B%22t%22%3A%22e%22%2C%22d%22%3A%22City%22%2C%22e%22%3A%5B%22Berlin%22%2C%22Berlin%22%2C%22Germany%22%5D%7D&amp;ca=1%3AeJxTTMoPCuZlYGAwttQzMdUzMjXWMzQ1BgAygAQ3&amp;includepodid=Location%3ACityData&amp;subpodindex=2&amp;numberofsubpods=2&amp;mag=4&amp;magoverride=true&amp;scantimeout=10&amp;podtimeout=10&amp;formattimeout=10&amp;parsetimeout=10" TargetMode="External"/><Relationship Id="rId40" Type="http://schemas.openxmlformats.org/officeDocument/2006/relationships/hyperlink" Target="https://mswolfram-prod-tm.office.net/webKernel/active/PodImage.api?input=wjson%7B%22t%22%3A%22e%22%2C%22d%22%3A%22Country%22%2C%22e%22%3A%22Estonia%22%7D&amp;ca=1%3AeJxTTMoPCuZlYGAwttQzMdUzMjXWMzQ1BgAygAQ3&amp;includepodid=Location%3ACountryData&amp;subpodindex=1&amp;numberofsubpods=1&amp;width=1000&amp;scantimeout=10&amp;podtimeout=10&amp;formattimeout=10&amp;parsetimeout=10" TargetMode="External"/><Relationship Id="rId45" Type="http://schemas.openxmlformats.org/officeDocument/2006/relationships/hyperlink" Target="https://mswolfram-prod-tm.office.net/webKernel/active/PodImage.api?input=wjson%7B%22t%22%3A%22e%22%2C%22d%22%3A%22Country%22%2C%22e%22%3A%22Iceland%22%7D&amp;ca=1%3AeJxTTMoPCuZlYGAwttQzMdUzMjXWMzQ1BgAygAQ3&amp;includepodid=Location%3ACountryData&amp;subpodindex=1&amp;numberofsubpods=1&amp;width=1000&amp;scantimeout=10&amp;podtimeout=10&amp;formattimeout=10&amp;parsetimeout=10" TargetMode="External"/><Relationship Id="rId53" Type="http://schemas.openxmlformats.org/officeDocument/2006/relationships/image" Target="../media/image14.png"/><Relationship Id="rId58" Type="http://schemas.openxmlformats.org/officeDocument/2006/relationships/hyperlink" Target="https://mswolfram-cdn-prod.office.net/waimage/hset006/5ee/5ee7cfc69c175f27093b3e869cb3dfe0_v001ms.png" TargetMode="External"/><Relationship Id="rId5" Type="http://schemas.openxmlformats.org/officeDocument/2006/relationships/hyperlink" Target="https://mswolfram-prod-tm.office.net/webKernel/active/PodImage.api?input=wjson%7B%22t%22%3A%22e%22%2C%22d%22%3A%22City%22%2C%22e%22%3A%5B%22Budapest%22%2C%22Budapest%22%2C%22Hungary%22%5D%7D&amp;ca=1%3AeJxTTMoPCuZlYGAwttQzMdUzMjXWMzQ1BgAygAQ3&amp;includepodid=Location%3ACityData&amp;subpodindex=2&amp;numberofsubpods=2&amp;mag=4&amp;magoverride=true&amp;scantimeout=10&amp;podtimeout=10&amp;formattimeout=10&amp;parsetimeout=10" TargetMode="External"/><Relationship Id="rId61" Type="http://schemas.openxmlformats.org/officeDocument/2006/relationships/hyperlink" Target="https://mswolfram-cdn-prod.office.net/waimage/hset006/bf0/bf0bc7988d325ff5d5c48cbe30fb128d_v001ms.png" TargetMode="External"/><Relationship Id="rId19" Type="http://schemas.openxmlformats.org/officeDocument/2006/relationships/hyperlink" Target="https://mswolfram-prod-tm.office.net/webKernel/active/PodImage.api?input=wjson%7B%22t%22%3A%22e%22%2C%22d%22%3A%22Country%22%2C%22e%22%3A%22UnitedStates%22%7D&amp;ca=1%3AeJxTTMoPCuZlYGAwttQzMdUzMjXWMzQ1BgAygAQ3&amp;includepodid=Location%3ACountryData&amp;subpodindex=1&amp;numberofsubpods=1&amp;width=1000&amp;scantimeout=10&amp;podtimeout=10&amp;formattimeout=10&amp;parsetimeout=10" TargetMode="External"/><Relationship Id="rId14" Type="http://schemas.openxmlformats.org/officeDocument/2006/relationships/hyperlink" Target="https://mswolfram-cdn-prod.office.net/waimage/hset006/ace/ace72f2cd3c6be7604d8bebe02a6d45d_v001ms.png" TargetMode="External"/><Relationship Id="rId22" Type="http://schemas.openxmlformats.org/officeDocument/2006/relationships/hyperlink" Target="https://mswolfram-prod-tm.office.net/webKernel/active/PodImage.api?input=wjson%7B%22t%22%3A%22e%22%2C%22d%22%3A%22City%22%2C%22e%22%3A%5B%22Helsinki%22%2C%22Uusimaa%22%2C%22Finland%22%5D%7D&amp;ca=1%3AeJxTTMoPCuZlYGAwttQzMdUzMjXWMzQ1BgAygAQ3&amp;includepodid=Map%3ACityData&amp;subpodindex=1&amp;numberofsubpods=1&amp;width=1100&amp;mag=2&amp;scantimeout=10&amp;podtimeout=10&amp;formattimeout=10&amp;parsetimeout=10" TargetMode="External"/><Relationship Id="rId27" Type="http://schemas.openxmlformats.org/officeDocument/2006/relationships/hyperlink" Target="https://mswolfram-cdn-prod.office.net/waimage/hset006/e88/e885d933c0dfbee7b20ad9e5068c7dcf_v001ms.png" TargetMode="External"/><Relationship Id="rId30" Type="http://schemas.openxmlformats.org/officeDocument/2006/relationships/hyperlink" Target="https://mswolfram-cdn-prod.office.net/waimage/hset006/4ba/4baf8d90b8af679600ca665a49b7958b_v001ms.png" TargetMode="External"/><Relationship Id="rId35" Type="http://schemas.openxmlformats.org/officeDocument/2006/relationships/hyperlink" Target="https://mswolfram-prod-tm.office.net/webKernel/active/PodImage.api?input=wjson%7B%22t%22%3A%22e%22%2C%22d%22%3A%22Country%22%2C%22e%22%3A%22Luxembourg%22%7D&amp;ca=1%3AeJxTTMoPCuZlYGAwttQzMdUzMjXWMzQ1BgAygAQ3&amp;includepodid=Location%3ACountryData&amp;subpodindex=1&amp;numberofsubpods=1&amp;width=1000&amp;scantimeout=10&amp;podtimeout=10&amp;formattimeout=10&amp;parsetimeout=10" TargetMode="External"/><Relationship Id="rId43" Type="http://schemas.openxmlformats.org/officeDocument/2006/relationships/hyperlink" Target="https://mswolfram-cdn-prod.office.net/waimage/hset006/c92/c92c2329bd0a44a780fc24144f47d337_v001ms.png" TargetMode="External"/><Relationship Id="rId48" Type="http://schemas.openxmlformats.org/officeDocument/2006/relationships/hyperlink" Target="https://mswolfram-prod-tm.office.net/webKernel/active/PodImage.api?input=wjson%7B%22t%22%3A%22e%22%2C%22d%22%3A%22Country%22%2C%22e%22%3A%22Japan%22%7D&amp;ca=1%3AeJxTTMoPCuZlYGAwttQzMdUzMjXWMzQ1BgAygAQ3&amp;includepodid=Location%3ACountryData&amp;subpodindex=1&amp;numberofsubpods=1&amp;width=1000&amp;scantimeout=10&amp;podtimeout=10&amp;formattimeout=10&amp;parsetimeout=10" TargetMode="External"/><Relationship Id="rId56" Type="http://schemas.openxmlformats.org/officeDocument/2006/relationships/image" Target="../media/image15.png"/><Relationship Id="rId8" Type="http://schemas.openxmlformats.org/officeDocument/2006/relationships/hyperlink" Target="https://mswolfram-prod-tm.office.net/webKernel/active/PodImage.api?input=wjson%7B%22t%22%3A%22e%22%2C%22d%22%3A%22Country%22%2C%22e%22%3A%22Hungary%22%7D&amp;ca=1%3AeJxTTMoPCuZlYGAwttQzMdUzMjXWMzQ1BgAygAQ3&amp;includepodid=Location%3ACountryData&amp;subpodindex=1&amp;numberofsubpods=1&amp;width=1000&amp;scantimeout=10&amp;podtimeout=10&amp;formattimeout=10&amp;parsetimeout=10" TargetMode="External"/><Relationship Id="rId51" Type="http://schemas.openxmlformats.org/officeDocument/2006/relationships/hyperlink" Target="https://mswolfram-prod-tm.office.net/webKernel/active/PodImage.api?input=wjson%7B%22t%22%3A%22e%22%2C%22d%22%3A%22Country%22%2C%22e%22%3A%22Kenya%22%7D&amp;ca=1%3AeJxTTMoPCuZlYGAwttQzMdUzMjXWMzQ1BgAygAQ3&amp;includepodid=Location%3ACountryData&amp;subpodindex=1&amp;numberofsubpods=1&amp;width=1000&amp;scantimeout=10&amp;podtimeout=10&amp;formattimeout=10&amp;parsetimeout=10" TargetMode="External"/><Relationship Id="rId3" Type="http://schemas.openxmlformats.org/officeDocument/2006/relationships/hyperlink" Target="https://mswolfram-prod-tm.office.net/webKernel/active/PodImage.api?input=wjson%7B%22t%22%3A%22e%22%2C%22d%22%3A%22Country%22%2C%22e%22%3A%22Algeria%22%7D&amp;ca=1%3AeJxTTMoPCuZlYGAwttQzMdUzMjXWMzQ1BgAygAQ3&amp;includepodid=Location%3ACountryData&amp;subpodindex=1&amp;numberofsubpods=1&amp;width=1000&amp;scantimeout=10&amp;podtimeout=10&amp;formattimeout=10&amp;parsetimeout=10" TargetMode="External"/><Relationship Id="rId12" Type="http://schemas.openxmlformats.org/officeDocument/2006/relationships/hyperlink" Target="https://mswolfram-prod-tm.office.net/webKernel/active/PodImage.api?input=wjson%7B%22t%22%3A%22e%22%2C%22d%22%3A%22City%22%2C%22e%22%3A%5B%22London%22%2C%22GreaterLondon%22%2C%22UnitedKingdom%22%5D%7D&amp;ca=1%3AeJxTTMoPCuZlYGAwttQzMdUzMjXWMzQ1BgAygAQ3&amp;includepodid=Map%3ACityData&amp;subpodindex=1&amp;numberofsubpods=1&amp;width=1100&amp;mag=2&amp;scantimeout=10&amp;podtimeout=10&amp;formattimeout=10&amp;parsetimeout=10" TargetMode="External"/><Relationship Id="rId17" Type="http://schemas.openxmlformats.org/officeDocument/2006/relationships/hyperlink" Target="https://mswolfram-cdn-prod.office.net/waimage/hset006/abb/abb3474590053aefd984a6d1b76d1d1a_v001ms.png" TargetMode="External"/><Relationship Id="rId25" Type="http://schemas.openxmlformats.org/officeDocument/2006/relationships/image" Target="../media/image6.png"/><Relationship Id="rId33" Type="http://schemas.openxmlformats.org/officeDocument/2006/relationships/hyperlink" Target="https://mswolfram-cdn-prod.office.net/waimage/hset006/f15/f1580b38be1cf75f1b793f63402ca2aa_v001ms.png" TargetMode="External"/><Relationship Id="rId38" Type="http://schemas.openxmlformats.org/officeDocument/2006/relationships/hyperlink" Target="https://mswolfram-cdn-prod.office.net/waimage/hset006/705/7051854e4f38cd24ad493106899cac9d_v001ms.png" TargetMode="External"/><Relationship Id="rId46" Type="http://schemas.openxmlformats.org/officeDocument/2006/relationships/hyperlink" Target="https://mswolfram-cdn-prod.office.net/waimage/hset006/a28/a28f6352d3719b06bce2bf2162ebe597_v001ms.png" TargetMode="External"/><Relationship Id="rId59" Type="http://schemas.openxmlformats.org/officeDocument/2006/relationships/image" Target="../media/image16.png"/><Relationship Id="rId20" Type="http://schemas.openxmlformats.org/officeDocument/2006/relationships/hyperlink" Target="https://mswolfram-prod-tm.office.net/webKernel/active/PodImage.api?input=wjson%7B%22t%22%3A%22e%22%2C%22d%22%3A%22City%22%2C%22e%22%3A%5B%22Washington%22%2C%22DistrictOfColumbia%22%2C%22UnitedStates%22%5D%7D&amp;ca=1%3AeJxTTMoPCuZlYGAwttQzMdUzMjXWMzQ1BgAygAQ3&amp;includepodid=Map%3ACityData&amp;subpodindex=1&amp;numberofsubpods=1&amp;width=1100&amp;mag=2&amp;scantimeout=10&amp;podtimeout=10&amp;formattimeout=10&amp;parsetimeout=10" TargetMode="External"/><Relationship Id="rId41" Type="http://schemas.openxmlformats.org/officeDocument/2006/relationships/hyperlink" Target="https://mswolfram-prod-tm.office.net/webKernel/active/PodImage.api?input=wjson%7B%22t%22%3A%22e%22%2C%22d%22%3A%22City%22%2C%22e%22%3A%5B%22Paris%22%2C%22IleDeFrance%22%2C%22France%22%5D%7D&amp;ca=1%3AeJxTTMoPCuZlYGAwttQzMdUzMjXWMzQ1BgAygAQ3&amp;includepodid=Map%3ACityData&amp;subpodindex=1&amp;numberofsubpods=1&amp;width=1100&amp;mag=2&amp;scantimeout=10&amp;podtimeout=10&amp;formattimeout=10&amp;parsetimeout=10" TargetMode="External"/><Relationship Id="rId54" Type="http://schemas.openxmlformats.org/officeDocument/2006/relationships/hyperlink" Target="https://mswolfram-prod-tm.office.net/webKernel/active/PodImage.api?input=wjson%7B%22t%22%3A%22e%22%2C%22d%22%3A%22Country%22%2C%22e%22%3A%22Maldives%22%7D&amp;ca=1%3AeJxTTMoPCuZlYGAwttQzMdUzMjXWMzQ1BgAygAQ3&amp;includepodid=Location%3ACountryData&amp;subpodindex=1&amp;numberofsubpods=1&amp;width=1000&amp;scantimeout=10&amp;podtimeout=10&amp;formattimeout=10&amp;parsetimeout=10" TargetMode="External"/><Relationship Id="rId62" Type="http://schemas.openxmlformats.org/officeDocument/2006/relationships/image" Target="../media/image17.png"/><Relationship Id="rId1" Type="http://schemas.openxmlformats.org/officeDocument/2006/relationships/hyperlink" Target="https://mswolfram-cdn-prod.office.net/waimage/hset006/adb/adb02f2e84cbe1be04dc0fce37c94b1a_v001ms.png" TargetMode="External"/><Relationship Id="rId6" Type="http://schemas.openxmlformats.org/officeDocument/2006/relationships/hyperlink" Target="https://mswolfram-cdn-prod.office.net/waimage/hset006/43f/43f657cb75198ef7e725cb694238514f_v001ms.png" TargetMode="External"/><Relationship Id="rId15" Type="http://schemas.openxmlformats.org/officeDocument/2006/relationships/image" Target="../media/image4.png"/><Relationship Id="rId23" Type="http://schemas.openxmlformats.org/officeDocument/2006/relationships/hyperlink" Target="https://mswolfram-prod-tm.office.net/webKernel/active/PodImage.api?input=wjson%7B%22t%22%3A%22e%22%2C%22d%22%3A%22City%22%2C%22e%22%3A%5B%22Helsinki%22%2C%22Uusimaa%22%2C%22Finland%22%5D%7D&amp;ca=1%3AeJxTTMoPCuZlYGAwttQzMdUzMjXWMzQ1BgAygAQ3&amp;includepodid=Location%3ACityData&amp;subpodindex=2&amp;numberofsubpods=2&amp;mag=4&amp;magoverride=true&amp;scantimeout=10&amp;podtimeout=10&amp;formattimeout=10&amp;parsetimeout=10" TargetMode="External"/><Relationship Id="rId28" Type="http://schemas.openxmlformats.org/officeDocument/2006/relationships/image" Target="../media/image7.png"/><Relationship Id="rId36" Type="http://schemas.openxmlformats.org/officeDocument/2006/relationships/hyperlink" Target="https://mswolfram-prod-tm.office.net/webKernel/active/PodImage.api?input=wjson%7B%22t%22%3A%22e%22%2C%22d%22%3A%22City%22%2C%22e%22%3A%5B%22Berlin%22%2C%22Berlin%22%2C%22Germany%22%5D%7D&amp;ca=1%3AeJxTTMoPCuZlYGAwttQzMdUzMjXWMzQ1BgAygAQ3&amp;includepodid=Map%3ACityData&amp;subpodindex=1&amp;numberofsubpods=1&amp;width=1100&amp;mag=2&amp;scantimeout=10&amp;podtimeout=10&amp;formattimeout=10&amp;parsetimeout=10" TargetMode="External"/><Relationship Id="rId49" Type="http://schemas.openxmlformats.org/officeDocument/2006/relationships/hyperlink" Target="https://mswolfram-cdn-prod.office.net/waimage/hset006/dad/dadba8c43830b0c4f5a9b1e110f387c0_v001ms.png" TargetMode="External"/><Relationship Id="rId57" Type="http://schemas.openxmlformats.org/officeDocument/2006/relationships/hyperlink" Target="https://mswolfram-prod-tm.office.net/webKernel/active/PodImage.api?input=wjson%7B%22t%22%3A%22e%22%2C%22d%22%3A%22Country%22%2C%22e%22%3A%22Nigeria%22%7D&amp;ca=1%3AeJxTTMoPCuZlYGAwttQzMdUzMjXWMzQ1BgAygAQ3&amp;includepodid=Location%3ACountryData&amp;subpodindex=1&amp;numberofsubpods=1&amp;width=1000&amp;scantimeout=10&amp;podtimeout=10&amp;formattimeout=10&amp;parsetimeout=10" TargetMode="External"/><Relationship Id="rId10" Type="http://schemas.openxmlformats.org/officeDocument/2006/relationships/image" Target="../media/image3.png"/><Relationship Id="rId31" Type="http://schemas.openxmlformats.org/officeDocument/2006/relationships/image" Target="../media/image8.png"/><Relationship Id="rId44" Type="http://schemas.openxmlformats.org/officeDocument/2006/relationships/image" Target="../media/image11.png"/><Relationship Id="rId52" Type="http://schemas.openxmlformats.org/officeDocument/2006/relationships/hyperlink" Target="https://mswolfram-cdn-prod.office.net/waimage/hset006/7e6/7e6b2b31906e03ea54fe22af7b0652b9_v001ms.png" TargetMode="External"/><Relationship Id="rId60" Type="http://schemas.openxmlformats.org/officeDocument/2006/relationships/hyperlink" Target="https://mswolfram-prod-tm.office.net/webKernel/active/PodImage.api?input=wjson%7B%22t%22%3A%22e%22%2C%22d%22%3A%22Country%22%2C%22e%22%3A%22Portugal%22%7D&amp;ca=1%3AeJxTTMoPCuZlYGAwttQzMdUzMjXWMzQ1BgAygAQ3&amp;includepodid=Location%3ACountryData&amp;subpodindex=1&amp;numberofsubpods=1&amp;width=1000&amp;scantimeout=10&amp;podtimeout=10&amp;formattimeout=10&amp;parsetimeout=10" TargetMode="External"/><Relationship Id="rId4" Type="http://schemas.openxmlformats.org/officeDocument/2006/relationships/hyperlink" Target="https://mswolfram-prod-tm.office.net/webKernel/active/PodImage.api?input=wjson%7B%22t%22%3A%22e%22%2C%22d%22%3A%22City%22%2C%22e%22%3A%5B%22Budapest%22%2C%22Budapest%22%2C%22Hungary%22%5D%7D&amp;ca=1%3AeJxTTMoPCuZlYGAwttQzMdUzMjXWMzQ1BgAygAQ3&amp;includepodid=Map%3ACityData&amp;subpodindex=1&amp;numberofsubpods=1&amp;width=1100&amp;mag=2&amp;scantimeout=10&amp;podtimeout=10&amp;formattimeout=10&amp;parsetimeout=10" TargetMode="External"/><Relationship Id="rId9" Type="http://schemas.openxmlformats.org/officeDocument/2006/relationships/hyperlink" Target="https://mswolfram-cdn-prod.office.net/waimage/hset006/10b/10b1cf55f9e3251f0ba4082a592004b7_v001ms.png"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blip r:id="rId2"/>
  </webImageSrd>
  <webImageSrd>
    <address r:id="rId3"/>
  </webImageSrd>
  <webImageSrd>
    <address r:id="rId4"/>
  </webImageSrd>
  <webImageSrd>
    <address r:id="rId5"/>
  </webImageSrd>
  <webImageSrd>
    <address r:id="rId6"/>
    <blip r:id="rId7"/>
  </webImageSrd>
  <webImageSrd>
    <address r:id="rId8"/>
  </webImageSrd>
  <webImageSrd>
    <address r:id="rId9"/>
    <blip r:id="rId10"/>
  </webImageSrd>
  <webImageSrd>
    <address r:id="rId11"/>
  </webImageSrd>
  <webImageSrd>
    <address r:id="rId12"/>
  </webImageSrd>
  <webImageSrd>
    <address r:id="rId13"/>
  </webImageSrd>
  <webImageSrd>
    <address r:id="rId14"/>
    <blip r:id="rId15"/>
  </webImageSrd>
  <webImageSrd>
    <address r:id="rId16"/>
  </webImageSrd>
  <webImageSrd>
    <address r:id="rId17"/>
    <blip r:id="rId18"/>
  </webImageSrd>
  <webImageSrd>
    <address r:id="rId19"/>
  </webImageSrd>
  <webImageSrd>
    <address r:id="rId20"/>
  </webImageSrd>
  <webImageSrd>
    <address r:id="rId21"/>
  </webImageSrd>
  <webImageSrd>
    <address r:id="rId22"/>
  </webImageSrd>
  <webImageSrd>
    <address r:id="rId23"/>
  </webImageSrd>
  <webImageSrd>
    <address r:id="rId24"/>
    <blip r:id="rId25"/>
  </webImageSrd>
  <webImageSrd>
    <address r:id="rId26"/>
  </webImageSrd>
  <webImageSrd>
    <address r:id="rId27"/>
    <blip r:id="rId28"/>
  </webImageSrd>
  <webImageSrd>
    <address r:id="rId29"/>
  </webImageSrd>
  <webImageSrd>
    <address r:id="rId30"/>
    <blip r:id="rId31"/>
  </webImageSrd>
  <webImageSrd>
    <address r:id="rId32"/>
  </webImageSrd>
  <webImageSrd>
    <address r:id="rId33"/>
    <blip r:id="rId34"/>
  </webImageSrd>
  <webImageSrd>
    <address r:id="rId35"/>
  </webImageSrd>
  <webImageSrd>
    <address r:id="rId36"/>
  </webImageSrd>
  <webImageSrd>
    <address r:id="rId37"/>
  </webImageSrd>
  <webImageSrd>
    <address r:id="rId38"/>
    <blip r:id="rId39"/>
  </webImageSrd>
  <webImageSrd>
    <address r:id="rId40"/>
  </webImageSrd>
  <webImageSrd>
    <address r:id="rId41"/>
  </webImageSrd>
  <webImageSrd>
    <address r:id="rId42"/>
  </webImageSrd>
  <webImageSrd>
    <address r:id="rId43"/>
    <blip r:id="rId44"/>
  </webImageSrd>
  <webImageSrd>
    <address r:id="rId45"/>
  </webImageSrd>
  <webImageSrd>
    <address r:id="rId46"/>
    <blip r:id="rId47"/>
  </webImageSrd>
  <webImageSrd>
    <address r:id="rId48"/>
  </webImageSrd>
  <webImageSrd>
    <address r:id="rId49"/>
    <blip r:id="rId50"/>
  </webImageSrd>
  <webImageSrd>
    <address r:id="rId51"/>
  </webImageSrd>
  <webImageSrd>
    <address r:id="rId52"/>
    <blip r:id="rId53"/>
  </webImageSrd>
  <webImageSrd>
    <address r:id="rId54"/>
  </webImageSrd>
  <webImageSrd>
    <address r:id="rId55"/>
    <blip r:id="rId56"/>
  </webImageSrd>
  <webImageSrd>
    <address r:id="rId57"/>
  </webImageSrd>
  <webImageSrd>
    <address r:id="rId58"/>
    <blip r:id="rId59"/>
  </webImageSrd>
  <webImageSrd>
    <address r:id="rId60"/>
  </webImageSrd>
  <webImageSrd>
    <address r:id="rId61"/>
    <blip r:id="rId62"/>
  </webImageSrd>
  <webImageSrd>
    <address r:id="rId63"/>
  </webImageSrd>
</webImagesSrd>
</file>

<file path=xl/richData/rdarray.xml><?xml version="1.0" encoding="utf-8"?>
<arrayData xmlns="http://schemas.microsoft.com/office/spreadsheetml/2017/richdata2" count="159">
  <a r="7">
    <v t="r">6</v>
    <v t="r">7</v>
    <v t="r">8</v>
    <v t="r">9</v>
    <v t="r">10</v>
    <v t="r">11</v>
    <v t="r">12</v>
  </a>
  <a r="2">
    <v t="r">22</v>
    <v t="r">24</v>
  </a>
  <a r="13">
    <v t="r">44</v>
    <v t="r">47</v>
    <v t="r">50</v>
    <v t="r">53</v>
    <v t="r">56</v>
    <v t="r">59</v>
    <v t="r">62</v>
    <v t="r">65</v>
    <v t="r">68</v>
    <v t="r">71</v>
    <v t="r">74</v>
    <v t="r">77</v>
    <v t="r">80</v>
  </a>
  <a r="5">
    <v t="r">14</v>
    <v t="r">82</v>
    <v t="r">83</v>
    <v t="r">84</v>
    <v t="r">85</v>
  </a>
  <a r="7">
    <v t="s">iron</v>
    <v t="s">lead</v>
    <v t="s">natural gas</v>
    <v t="s">oil</v>
    <v t="s">phosphates</v>
    <v t="s">uranium</v>
    <v t="s">zinc</v>
  </a>
  <a r="48">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a>
  <a r="4">
    <v t="r">152</v>
    <v t="r">154</v>
    <v t="r">156</v>
    <v t="r">158</v>
  </a>
  <a r="7">
    <v t="r">164</v>
    <v t="r">166</v>
    <v t="r">168</v>
    <v t="r">170</v>
    <v t="r">172</v>
    <v t="r">174</v>
    <v t="r">176</v>
  </a>
  <a r="1">
    <v t="r">180</v>
  </a>
  <a r="100">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v t="r">245</v>
    <v t="r">246</v>
    <v t="r">247</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r">299</v>
  </a>
  <a r="7">
    <v t="r">308</v>
    <v t="r">309</v>
    <v t="r">310</v>
    <v t="r">311</v>
    <v t="r">312</v>
    <v t="r">313</v>
    <v t="r">314</v>
  </a>
  <a r="3">
    <v t="r">323</v>
    <v t="r">325</v>
    <v t="r">327</v>
  </a>
  <a r="10">
    <v t="r">348</v>
    <v t="r">351</v>
    <v t="r">354</v>
    <v t="r">357</v>
    <v t="r">360</v>
    <v t="r">363</v>
    <v t="r">366</v>
    <v t="r">369</v>
    <v t="r">372</v>
    <v t="r">375</v>
  </a>
  <a r="5">
    <v t="r">193</v>
    <v t="r">377</v>
    <v t="r">378</v>
    <v t="r">379</v>
    <v t="r">380</v>
  </a>
  <a r="4">
    <v t="s">arable land</v>
    <v t="s">bauxite</v>
    <v t="s">coal</v>
    <v t="s">natural gas</v>
  </a>
  <a r="20">
    <v t="r">397</v>
    <v t="r">398</v>
    <v t="r">399</v>
    <v t="r">400</v>
    <v t="r">194</v>
    <v t="r">401</v>
    <v t="r">402</v>
    <v t="r">403</v>
    <v t="r">404</v>
    <v t="r">405</v>
    <v t="r">406</v>
    <v t="r">407</v>
    <v t="r">408</v>
    <v t="r">409</v>
    <v t="r">410</v>
    <v t="r">411</v>
    <v t="r">412</v>
    <v t="r">413</v>
    <v t="r">414</v>
    <v t="r">415</v>
  </a>
  <a r="6">
    <v t="r">418</v>
    <v t="r">420</v>
    <v t="r">422</v>
    <v t="r">424</v>
    <v t="r">426</v>
    <v t="r">428</v>
  </a>
  <a r="7">
    <v t="r">434</v>
    <v t="r">436</v>
    <v t="r">438</v>
    <v t="r">440</v>
    <v t="r">442</v>
    <v t="r">444</v>
    <v t="r">446</v>
  </a>
  <a r="1">
    <v t="r">450</v>
  </a>
  <a r="2">
    <v t="r">466</v>
    <v t="r">467</v>
  </a>
  <a r="2">
    <v t="r">477</v>
    <v t="r">479</v>
  </a>
  <a r="15">
    <v t="r">499</v>
    <v t="r">502</v>
    <v t="r">505</v>
    <v t="r">508</v>
    <v t="r">511</v>
    <v t="r">514</v>
    <v t="r">517</v>
    <v t="r">520</v>
    <v t="r">523</v>
    <v t="r">526</v>
    <v t="r">528</v>
    <v t="r">531</v>
    <v t="r">534</v>
    <v t="r">537</v>
    <v t="r">540</v>
  </a>
  <a r="5">
    <v t="r">469</v>
    <v t="r">542</v>
    <v t="r">543</v>
    <v t="r">544</v>
    <v t="r">545</v>
  </a>
  <a r="4">
    <v t="s">arable land</v>
    <v t="s">coal</v>
    <v t="s">natural gas</v>
    <v t="s">timber</v>
  </a>
  <a r="7">
    <v t="r">561</v>
    <v t="r">562</v>
    <v t="r">563</v>
    <v t="r">564</v>
    <v t="r">565</v>
    <v t="r">566</v>
    <v t="r">567</v>
  </a>
  <a r="8">
    <v t="r">570</v>
    <v t="r">572</v>
    <v t="r">574</v>
    <v t="r">576</v>
    <v t="r">578</v>
    <v t="r">580</v>
    <v t="r">582</v>
    <v t="r">584</v>
  </a>
  <a r="2">
    <v t="r">590</v>
    <v t="r">592</v>
  </a>
  <a r="1">
    <v t="r">596</v>
  </a>
  <a r="1">
    <v t="s">The Big Smoke</v>
  </a>
  <a r="100">
    <v t="r">619</v>
    <v t="r">620</v>
    <v t="r">621</v>
    <v t="r">622</v>
    <v t="r">623</v>
    <v t="r">624</v>
    <v t="r">625</v>
    <v t="r">626</v>
    <v t="r">627</v>
    <v t="r">628</v>
    <v t="r">629</v>
    <v t="r">630</v>
    <v t="r">631</v>
    <v t="r">632</v>
    <v t="r">633</v>
    <v t="r">634</v>
    <v t="r">635</v>
    <v t="r">636</v>
    <v t="r">637</v>
    <v t="r">638</v>
    <v t="r">639</v>
    <v t="r">640</v>
    <v t="r">641</v>
    <v t="r">642</v>
    <v t="r">643</v>
    <v t="r">644</v>
    <v t="r">645</v>
    <v t="r">646</v>
    <v t="r">647</v>
    <v t="r">648</v>
    <v t="r">649</v>
    <v t="r">650</v>
    <v t="r">651</v>
    <v t="r">652</v>
    <v t="r">653</v>
    <v t="r">654</v>
    <v t="r">655</v>
    <v t="r">656</v>
    <v t="r">657</v>
    <v t="r">658</v>
    <v t="r">659</v>
    <v t="r">660</v>
    <v t="r">661</v>
    <v t="r">662</v>
    <v t="r">663</v>
    <v t="r">664</v>
    <v t="r">665</v>
    <v t="r">666</v>
    <v t="r">667</v>
    <v t="r">668</v>
    <v t="r">669</v>
    <v t="r">670</v>
    <v t="r">671</v>
    <v t="r">672</v>
    <v t="r">673</v>
    <v t="r">674</v>
    <v t="r">675</v>
    <v t="r">676</v>
    <v t="r">677</v>
    <v t="r">678</v>
    <v t="r">679</v>
    <v t="r">680</v>
    <v t="r">681</v>
    <v t="r">682</v>
    <v t="r">683</v>
    <v t="r">684</v>
    <v t="r">685</v>
    <v t="r">686</v>
    <v t="r">687</v>
    <v t="r">688</v>
    <v t="r">689</v>
    <v t="r">690</v>
    <v t="r">691</v>
    <v t="r">692</v>
    <v t="r">693</v>
    <v t="r">694</v>
    <v t="r">695</v>
    <v t="r">696</v>
    <v t="r">697</v>
    <v t="r">698</v>
    <v t="r">699</v>
    <v t="r">700</v>
    <v t="r">701</v>
    <v t="r">702</v>
    <v t="r">703</v>
    <v t="r">704</v>
    <v t="r">705</v>
    <v t="r">706</v>
    <v t="r">707</v>
    <v t="r">708</v>
    <v t="r">709</v>
    <v t="r">710</v>
    <v t="r">711</v>
    <v t="r">712</v>
    <v t="r">713</v>
    <v t="r">714</v>
    <v t="r">715</v>
    <v t="r">716</v>
    <v t="r">717</v>
    <v t="r">718</v>
  </a>
  <a r="1">
    <v t="r">729</v>
  </a>
  <a r="6">
    <v t="r">739</v>
    <v t="r">741</v>
    <v t="r">743</v>
    <v t="r">745</v>
    <v t="r">747</v>
    <v t="r">748</v>
  </a>
  <a r="32">
    <v t="r">769</v>
    <v t="r">771</v>
    <v t="r">774</v>
    <v t="r">777</v>
    <v t="r">779</v>
    <v t="r">782</v>
    <v t="r">785</v>
    <v t="r">788</v>
    <v t="r">791</v>
    <v t="r">794</v>
    <v t="r">797</v>
    <v t="r">800</v>
    <v t="r">803</v>
    <v t="r">806</v>
    <v t="r">809</v>
    <v t="r">812</v>
    <v t="r">815</v>
    <v t="r">818</v>
    <v t="r">821</v>
    <v t="r">824</v>
    <v t="r">827</v>
    <v t="r">829</v>
    <v t="r">832</v>
    <v t="r">835</v>
    <v t="r">838</v>
    <v t="r">841</v>
    <v t="r">843</v>
    <v t="r">846</v>
    <v t="r">848</v>
    <v t="r">851</v>
    <v t="r">853</v>
    <v t="r">856</v>
  </a>
  <a r="5">
    <v t="r">858</v>
    <v t="r">859</v>
    <v t="r">860</v>
    <v t="r">861</v>
    <v t="r">731</v>
  </a>
  <a r="17">
    <v t="s">coal</v>
    <v t="s">copper</v>
    <v t="s">diamonds</v>
    <v t="s">fish</v>
    <v t="s">gold</v>
    <v t="s">hydropower</v>
    <v t="s">iron</v>
    <v t="s">lead</v>
    <v t="s">molybdenum</v>
    <v t="s">natural gas</v>
    <v t="s">nickel</v>
    <v t="s">oil</v>
    <v t="s">potash</v>
    <v t="s">silver</v>
    <v t="s">timber</v>
    <v t="s">wildlife</v>
    <v t="s">zinc</v>
  </a>
  <a r="13">
    <v t="r">878</v>
    <v t="r">879</v>
    <v t="r">880</v>
    <v t="r">881</v>
    <v t="r">882</v>
    <v t="r">883</v>
    <v t="r">884</v>
    <v t="r">885</v>
    <v t="r">886</v>
    <v t="r">887</v>
    <v t="r">888</v>
    <v t="r">889</v>
    <v t="r">890</v>
  </a>
  <a r="11">
    <v t="r">893</v>
    <v t="r">895</v>
    <v t="r">897</v>
    <v t="r">899</v>
    <v t="r">901</v>
    <v t="r">903</v>
    <v t="r">905</v>
    <v t="r">907</v>
    <v t="r">909</v>
    <v t="r">911</v>
    <v t="r">913</v>
  </a>
  <a r="1">
    <v t="r">919</v>
  </a>
  <a r="29">
    <v t="r">923</v>
    <v t="r">924</v>
    <v t="r">925</v>
    <v t="r">926</v>
    <v t="r">927</v>
    <v t="r">928</v>
    <v t="r">929</v>
    <v t="r">930</v>
    <v t="r">931</v>
    <v t="r">932</v>
    <v t="r">933</v>
    <v t="r">934</v>
    <v t="r">935</v>
    <v t="r">936</v>
    <v t="r">937</v>
    <v t="r">938</v>
    <v t="r">939</v>
    <v t="r">940</v>
    <v t="r">941</v>
    <v t="r">942</v>
    <v t="r">943</v>
    <v t="r">944</v>
    <v t="r">945</v>
    <v t="r">946</v>
    <v t="r">947</v>
    <v t="r">948</v>
    <v t="r">949</v>
    <v t="r">950</v>
    <v t="r">951</v>
  </a>
  <a r="6">
    <v t="s">United States of America</v>
    <v t="s">America</v>
    <v t="s">US</v>
    <v t="s">USA</v>
    <v t="s">U.S.</v>
    <v t="s">U.S.A.</v>
  </a>
  <a r="2">
    <v t="r">723</v>
    <v t="r">967</v>
  </a>
  <a r="6">
    <v t="r">972</v>
    <v t="r">973</v>
    <v t="r">974</v>
    <v t="r">975</v>
    <v t="r">976</v>
    <v t="r">977</v>
  </a>
  <a r="7">
    <v t="r">984</v>
    <v t="r">986</v>
    <v t="r">988</v>
    <v t="r">990</v>
    <v t="r">992</v>
    <v t="r">994</v>
    <v t="r">996</v>
  </a>
  <a r="36">
    <v t="r">1014</v>
    <v t="r">1016</v>
    <v t="r">1018</v>
    <v t="r">1021</v>
    <v t="r">1023</v>
    <v t="r">1025</v>
    <v t="r">1028</v>
    <v t="r">1031</v>
    <v t="r">1034</v>
    <v t="r">1035</v>
    <v t="r">1038</v>
    <v t="r">1040</v>
    <v t="r">1042</v>
    <v t="r">1045</v>
    <v t="r">1047</v>
    <v t="r">1050</v>
    <v t="r">1053</v>
    <v t="r">1056</v>
    <v t="r">1059</v>
    <v t="r">1061</v>
    <v t="r">1064</v>
    <v t="r">1067</v>
    <v t="r">1070</v>
    <v t="r">1073</v>
    <v t="r">1075</v>
    <v t="r">1077</v>
    <v t="r">1079</v>
    <v t="r">1081</v>
    <v t="r">1084</v>
    <v t="r">1086</v>
    <v t="r">1088</v>
    <v t="r">1090</v>
    <v t="r">1093</v>
    <v t="r">1095</v>
    <v t="r">1097</v>
    <v t="r">1100</v>
  </a>
  <a r="5">
    <v t="r">1102</v>
    <v t="r">1103</v>
    <v t="r">1104</v>
    <v t="r">1105</v>
    <v t="r">1106</v>
  </a>
  <a r="18">
    <v t="s">bauxite</v>
    <v t="s">coal</v>
    <v t="s">copper</v>
    <v t="s">gold</v>
    <v t="s">iron</v>
    <v t="s">lead</v>
    <v t="s">mercury</v>
    <v t="s">molybdenum</v>
    <v t="s">natural gas</v>
    <v t="s">nickel</v>
    <v t="s">oil</v>
    <v t="s">phosphates</v>
    <v t="s">potash</v>
    <v t="s">silver</v>
    <v t="s">timber</v>
    <v t="s">tungsten</v>
    <v t="s">uranium</v>
    <v t="s">zinc</v>
  </a>
  <a r="51">
    <v t="r">1122</v>
    <v t="r">1123</v>
    <v t="r">1124</v>
    <v t="r">1125</v>
    <v t="r">1126</v>
    <v t="r">1127</v>
    <v t="r">1128</v>
    <v t="r">1129</v>
    <v t="r">1130</v>
    <v t="r">1131</v>
    <v t="r">1132</v>
    <v t="r">1133</v>
    <v t="r">1134</v>
    <v t="r">1135</v>
    <v t="r">1136</v>
    <v t="r">1137</v>
    <v t="r">1138</v>
    <v t="r">1139</v>
    <v t="r">1140</v>
    <v t="r">1141</v>
    <v t="r">1142</v>
    <v t="r">1143</v>
    <v t="r">1144</v>
    <v t="r">1145</v>
    <v t="r">1146</v>
    <v t="r">1147</v>
    <v t="r">1148</v>
    <v t="r">1149</v>
    <v t="r">1150</v>
    <v t="r">1151</v>
    <v t="r">1152</v>
    <v t="r">1153</v>
    <v t="r">1154</v>
    <v t="r">1155</v>
    <v t="r">1156</v>
    <v t="r">1157</v>
    <v t="r">1158</v>
    <v t="r">1159</v>
    <v t="r">1160</v>
    <v t="r">1161</v>
    <v t="r">1162</v>
    <v t="r">1163</v>
    <v t="r">1164</v>
    <v t="r">1165</v>
    <v t="r">1166</v>
    <v t="r">1167</v>
    <v t="r">1168</v>
    <v t="r">1169</v>
    <v t="r">1170</v>
    <v t="r">1171</v>
    <v t="r">1172</v>
  </a>
  <a r="14">
    <v t="r">1175</v>
    <v t="r">1177</v>
    <v t="r">1179</v>
    <v t="r">1181</v>
    <v t="r">1183</v>
    <v t="r">1185</v>
    <v t="r">1187</v>
    <v t="r">1189</v>
    <v t="r">1191</v>
    <v t="r">1193</v>
    <v t="r">1195</v>
    <v t="r">1197</v>
    <v t="r">1199</v>
    <v t="r">1201</v>
  </a>
  <a r="2">
    <v t="r">1206</v>
    <v t="r">1208</v>
  </a>
  <a r="29">
    <v t="r">1212</v>
    <v t="r">1213</v>
    <v t="r">1214</v>
    <v t="r">1215</v>
    <v t="r">1216</v>
    <v t="r">1217</v>
    <v t="r">1218</v>
    <v t="r">1219</v>
    <v t="r">1220</v>
    <v t="r">1221</v>
    <v t="r">1222</v>
    <v t="r">1223</v>
    <v t="r">1224</v>
    <v t="r">1225</v>
    <v t="r">1226</v>
    <v t="r">1227</v>
    <v t="r">1228</v>
    <v t="r">1229</v>
    <v t="r">1230</v>
    <v t="r">1231</v>
    <v t="r">1232</v>
    <v t="r">1233</v>
    <v t="r">1234</v>
    <v t="r">1235</v>
    <v t="r">1236</v>
    <v t="r">1237</v>
    <v t="r">1238</v>
    <v t="r">1239</v>
    <v t="r">1240</v>
  </a>
  <a r="100">
    <v t="r">1266</v>
    <v t="r">1267</v>
    <v t="r">1268</v>
    <v t="r">1269</v>
    <v t="r">1270</v>
    <v t="r">1271</v>
    <v t="r">1272</v>
    <v t="r">1273</v>
    <v t="r">1274</v>
    <v t="r">1275</v>
    <v t="r">1276</v>
    <v t="r">1277</v>
    <v t="r">1278</v>
    <v t="r">1279</v>
    <v t="r">1280</v>
    <v t="r">1281</v>
    <v t="r">1282</v>
    <v t="r">1283</v>
    <v t="r">1284</v>
    <v t="r">1285</v>
    <v t="r">1286</v>
    <v t="r">1287</v>
    <v t="r">1288</v>
    <v t="r">1289</v>
    <v t="r">1290</v>
    <v t="r">1291</v>
    <v t="r">1292</v>
    <v t="r">1293</v>
    <v t="r">1294</v>
    <v t="r">1295</v>
    <v t="r">1296</v>
    <v t="r">1297</v>
    <v t="r">1298</v>
    <v t="r">1299</v>
    <v t="r">1300</v>
    <v t="r">1301</v>
    <v t="r">1302</v>
    <v t="r">1303</v>
    <v t="r">1304</v>
    <v t="r">1305</v>
    <v t="r">1306</v>
    <v t="r">1307</v>
    <v t="r">1308</v>
    <v t="r">1309</v>
    <v t="r">1310</v>
    <v t="r">1311</v>
    <v t="r">1312</v>
    <v t="r">1313</v>
    <v t="r">1314</v>
    <v t="r">1315</v>
    <v t="r">1316</v>
    <v t="r">1317</v>
    <v t="r">1318</v>
    <v t="r">1319</v>
    <v t="r">1320</v>
    <v t="r">1321</v>
    <v t="r">1322</v>
    <v t="r">1323</v>
    <v t="r">1324</v>
    <v t="r">1325</v>
    <v t="r">1326</v>
    <v t="r">1327</v>
    <v t="r">1328</v>
    <v t="r">1329</v>
    <v t="r">1330</v>
    <v t="r">1331</v>
    <v t="r">1332</v>
    <v t="r">1333</v>
    <v t="r">1334</v>
    <v t="r">1335</v>
    <v t="r">1336</v>
    <v t="r">1337</v>
    <v t="r">1338</v>
    <v t="r">1339</v>
    <v t="r">1340</v>
    <v t="r">1341</v>
    <v t="r">1342</v>
    <v t="r">1343</v>
    <v t="r">1344</v>
    <v t="r">1345</v>
    <v t="r">1346</v>
    <v t="r">1347</v>
    <v t="r">1348</v>
    <v t="r">1349</v>
    <v t="r">1350</v>
    <v t="r">1351</v>
    <v t="r">1352</v>
    <v t="r">1353</v>
    <v t="r">1354</v>
    <v t="r">1355</v>
    <v t="r">1356</v>
    <v t="r">1357</v>
    <v t="r">1358</v>
    <v t="r">1359</v>
    <v t="r">1360</v>
    <v t="r">1361</v>
    <v t="r">1362</v>
    <v t="r">1363</v>
    <v t="r">1364</v>
    <v t="r">1365</v>
  </a>
  <a r="1">
    <v t="s">The White City of The North</v>
  </a>
  <a r="100">
    <v t="r">1415</v>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v t="r">1468</v>
    <v t="r">1469</v>
    <v t="r">1470</v>
    <v t="r">1471</v>
    <v t="r">1472</v>
    <v t="r">1473</v>
    <v t="r">1474</v>
    <v t="r">1475</v>
    <v t="r">1476</v>
    <v t="r">1477</v>
    <v t="r">1478</v>
    <v t="r">1479</v>
    <v t="r">1480</v>
    <v t="r">1481</v>
    <v t="r">1482</v>
    <v t="r">1483</v>
    <v t="r">1484</v>
    <v t="r">1485</v>
    <v t="r">1486</v>
    <v t="r">1487</v>
    <v t="r">1488</v>
    <v t="r">1489</v>
    <v t="r">1490</v>
    <v t="r">1491</v>
    <v t="r">1492</v>
    <v t="r">1493</v>
    <v t="r">1494</v>
    <v t="r">1495</v>
    <v t="r">1496</v>
    <v t="r">1497</v>
    <v t="r">1498</v>
    <v t="r">1499</v>
    <v t="r">1500</v>
    <v t="r">1501</v>
    <v t="r">1502</v>
    <v t="r">1503</v>
    <v t="r">1504</v>
    <v t="r">1505</v>
    <v t="r">1506</v>
    <v t="r">1507</v>
    <v t="r">1508</v>
    <v t="r">1509</v>
    <v t="r">1510</v>
    <v t="r">1511</v>
    <v t="r">1512</v>
    <v t="r">1513</v>
    <v t="r">1514</v>
  </a>
  <a r="3">
    <v t="r">1523</v>
    <v t="r">1524</v>
    <v t="r">1525</v>
  </a>
  <a r="1">
    <v t="r">1529</v>
  </a>
  <a r="6">
    <v t="r">1536</v>
    <v t="r">1538</v>
    <v t="r">1540</v>
    <v t="r">1541</v>
    <v t="r">1543</v>
    <v t="r">1544</v>
  </a>
  <a r="9">
    <v t="r">1564</v>
    <v t="r">1567</v>
    <v t="r">1570</v>
    <v t="r">1573</v>
    <v t="r">1576</v>
    <v t="r">1579</v>
    <v t="r">1582</v>
    <v t="r">1585</v>
    <v t="r">1588</v>
  </a>
  <a r="5">
    <v t="r">1407</v>
    <v t="r">1590</v>
    <v t="r">1591</v>
    <v t="r">1592</v>
    <v t="r">1593</v>
  </a>
  <a r="10">
    <v t="s">chrome</v>
    <v t="s">copper</v>
    <v t="s">gold</v>
    <v t="s">iron</v>
    <v t="s">lead</v>
    <v t="s">nickel</v>
    <v t="s">silver</v>
    <v t="s">stone</v>
    <v t="s">timber</v>
    <v t="s">zinc</v>
  </a>
  <a r="19">
    <v t="r">1610</v>
    <v t="r">1611</v>
    <v t="r">1612</v>
    <v t="r">1613</v>
    <v t="r">1614</v>
    <v t="r">1615</v>
    <v t="r">1616</v>
    <v t="r">1617</v>
    <v t="r">1618</v>
    <v t="r">1619</v>
    <v t="r">1620</v>
    <v t="r">1621</v>
    <v t="r">1622</v>
    <v t="r">1623</v>
    <v t="r">1624</v>
    <v t="r">1625</v>
    <v t="r">1626</v>
    <v t="r">1627</v>
    <v t="r">1408</v>
  </a>
  <a r="6">
    <v t="r">1630</v>
    <v t="r">1632</v>
    <v t="r">1634</v>
    <v t="r">1636</v>
    <v t="r">1638</v>
    <v t="r">1640</v>
  </a>
  <a r="3">
    <v t="r">1646</v>
    <v t="r">1648</v>
    <v t="r">1650</v>
  </a>
  <a r="2">
    <v t="r">1654</v>
    <v t="r">1655</v>
  </a>
  <a r="1">
    <v t="r">1671</v>
  </a>
  <a r="2">
    <v t="r">1676</v>
    <v t="r">1677</v>
  </a>
  <a r="2">
    <v t="r">1684</v>
    <v t="r">1686</v>
  </a>
  <a r="4">
    <v t="r">1706</v>
    <v t="r">1709</v>
    <v t="r">1711</v>
    <v t="r">1714</v>
  </a>
  <a r="5">
    <v t="r">1673</v>
    <v t="r">1716</v>
    <v t="r">1717</v>
    <v t="r">1718</v>
    <v t="r">1719</v>
  </a>
  <a r="7">
    <v t="s">chalk</v>
    <v t="s">construction materials</v>
    <v t="s">fish</v>
    <v t="s">natural gas</v>
    <v t="s">oil</v>
    <v t="s">salt</v>
    <v t="s">stone</v>
  </a>
  <a r="5">
    <v t="r">1735</v>
    <v t="r">1736</v>
    <v t="r">1737</v>
    <v t="r">1738</v>
    <v t="r">1739</v>
  </a>
  <a r="6">
    <v t="r">1742</v>
    <v t="r">1744</v>
    <v t="r">1746</v>
    <v t="r">1748</v>
    <v t="r">1750</v>
    <v t="r">1752</v>
  </a>
  <a r="1">
    <v t="r">1758</v>
  </a>
  <a r="1">
    <v t="r">1762</v>
  </a>
  <a r="9">
    <v t="r">308</v>
    <v t="r">1777</v>
    <v t="r">1778</v>
    <v t="r">1665</v>
    <v t="r">1779</v>
    <v t="r">1780</v>
    <v t="r">1781</v>
    <v t="r">1782</v>
    <v t="r">1783</v>
  </a>
  <a r="8">
    <v t="r">1793</v>
    <v t="r">1795</v>
    <v t="r">1797</v>
    <v t="r">1799</v>
    <v t="r">1800</v>
    <v t="r">1802</v>
    <v t="r">1803</v>
    <v t="r">1804</v>
  </a>
  <a r="18">
    <v t="r">1823</v>
    <v t="r">1826</v>
    <v t="r">1829</v>
    <v t="r">1831</v>
    <v t="r">1833</v>
    <v t="r">1835</v>
    <v t="r">1837</v>
    <v t="r">1839</v>
    <v t="r">1841</v>
    <v t="r">1843</v>
    <v t="r">1846</v>
    <v t="r">1849</v>
    <v t="r">1852</v>
    <v t="r">1854</v>
    <v t="r">1857</v>
    <v t="r">1860</v>
    <v t="r">1863</v>
    <v t="r">1866</v>
  </a>
  <a r="5">
    <v t="r">1785</v>
    <v t="r">1868</v>
    <v t="r">1869</v>
    <v t="r">1870</v>
    <v t="r">1871</v>
  </a>
  <a r="11">
    <v t="s">arable land</v>
    <v t="s">coal</v>
    <v t="s">construction materials</v>
    <v t="s">copper</v>
    <v t="s">iron</v>
    <v t="s">natural gas</v>
    <v t="s">nickel</v>
    <v t="s">potash</v>
    <v t="s">salt</v>
    <v t="s">timber</v>
    <v t="s">uranium</v>
  </a>
  <a r="16">
    <v t="r">1887</v>
    <v t="r">1888</v>
    <v t="r">1889</v>
    <v t="r">1890</v>
    <v t="r">1891</v>
    <v t="r">1892</v>
    <v t="r">1893</v>
    <v t="r">1894</v>
    <v t="r">1895</v>
    <v t="r">1896</v>
    <v t="r">1897</v>
    <v t="r">1898</v>
    <v t="r">1899</v>
    <v t="r">1900</v>
    <v t="r">1901</v>
    <v t="r">1902</v>
  </a>
  <a r="10">
    <v t="r">1905</v>
    <v t="r">1907</v>
    <v t="r">1909</v>
    <v t="r">1911</v>
    <v t="r">1913</v>
    <v t="r">1915</v>
    <v t="r">1917</v>
    <v t="r">1919</v>
    <v t="r">1921</v>
    <v t="r">1923</v>
  </a>
  <a r="9">
    <v t="r">1929</v>
    <v t="r">1931</v>
    <v t="r">1933</v>
    <v t="r">1935</v>
    <v t="r">1937</v>
    <v t="r">1939</v>
    <v t="r">1941</v>
    <v t="r">1943</v>
    <v t="r">1944</v>
  </a>
  <a r="2">
    <v t="r">1948</v>
    <v t="r">1949</v>
  </a>
  <a r="3">
    <v t="r">1777</v>
    <v t="r">1779</v>
    <v t="r">1671</v>
  </a>
  <a r="7">
    <v t="r">1972</v>
    <v t="r">1974</v>
    <v t="r">1976</v>
    <v t="r">1978</v>
    <v t="r">1980</v>
    <v t="r">1982</v>
    <v t="r">1984</v>
  </a>
  <a r="3">
    <v t="r">2004</v>
    <v t="r">2007</v>
    <v t="r">2009</v>
  </a>
  <a r="5">
    <v t="r">2011</v>
    <v t="r">1965</v>
    <v t="r">2012</v>
    <v t="r">2013</v>
    <v t="r">2014</v>
  </a>
  <a r="2">
    <v t="s">arable land</v>
    <v t="s">iron</v>
  </a>
  <a r="3">
    <v t="r">2030</v>
    <v t="r">2031</v>
    <v t="r">2032</v>
  </a>
  <a r="4">
    <v t="r">2035</v>
    <v t="r">2037</v>
    <v t="r">2039</v>
    <v t="r">2041</v>
  </a>
  <a r="3">
    <v t="r">2047</v>
    <v t="r">2048</v>
    <v t="r">2050</v>
  </a>
  <a r="1">
    <v t="r">2054</v>
  </a>
  <a r="2">
    <v t="s">Athens on the Spree</v>
    <v t="s">The Parted City</v>
  </a>
  <a r="100">
    <v t="r">2070</v>
    <v t="r">2071</v>
    <v t="r">2072</v>
    <v t="r">2073</v>
    <v t="r">2074</v>
    <v t="r">2075</v>
    <v t="r">2076</v>
    <v t="r">2077</v>
    <v t="r">2078</v>
    <v t="r">2079</v>
    <v t="r">2080</v>
    <v t="r">2081</v>
    <v t="r">2082</v>
    <v t="r">2083</v>
    <v t="r">2084</v>
    <v t="r">2085</v>
    <v t="r">2086</v>
    <v t="r">2087</v>
    <v t="r">2088</v>
    <v t="r">2089</v>
    <v t="r">2090</v>
    <v t="r">2091</v>
    <v t="r">2092</v>
    <v t="r">2093</v>
    <v t="r">2094</v>
    <v t="r">2095</v>
    <v t="r">2096</v>
    <v t="r">2097</v>
    <v t="r">2098</v>
    <v t="r">2099</v>
    <v t="r">2100</v>
    <v t="r">2101</v>
    <v t="r">2102</v>
    <v t="r">2103</v>
    <v t="r">2104</v>
    <v t="r">2105</v>
    <v t="r">2106</v>
    <v t="r">2107</v>
    <v t="r">2108</v>
    <v t="r">2109</v>
    <v t="r">2110</v>
    <v t="r">2111</v>
    <v t="r">2112</v>
    <v t="r">2113</v>
    <v t="r">2114</v>
    <v t="r">2115</v>
    <v t="r">2116</v>
    <v t="r">2117</v>
    <v t="r">2118</v>
    <v t="r">2119</v>
    <v t="r">2120</v>
    <v t="r">2121</v>
    <v t="r">2122</v>
    <v t="r">2123</v>
    <v t="r">2124</v>
    <v t="r">2125</v>
    <v t="r">2126</v>
    <v t="r">2127</v>
    <v t="r">2128</v>
    <v t="r">2129</v>
    <v t="r">2130</v>
    <v t="r">2131</v>
    <v t="r">2132</v>
    <v t="r">2133</v>
    <v t="r">2134</v>
    <v t="r">2135</v>
    <v t="r">2136</v>
    <v t="r">2137</v>
    <v t="r">2138</v>
    <v t="r">2139</v>
    <v t="r">2140</v>
    <v t="r">2141</v>
    <v t="r">2142</v>
    <v t="r">2143</v>
    <v t="r">2144</v>
    <v t="r">2145</v>
    <v t="r">2146</v>
    <v t="r">2147</v>
    <v t="r">2148</v>
    <v t="r">2149</v>
    <v t="r">2150</v>
    <v t="r">2151</v>
    <v t="r">2152</v>
    <v t="r">2153</v>
    <v t="r">2154</v>
    <v t="r">2155</v>
    <v t="r">2156</v>
    <v t="r">2157</v>
    <v t="r">2158</v>
    <v t="r">2159</v>
    <v t="r">2160</v>
    <v t="r">2161</v>
    <v t="r">2162</v>
    <v t="r">2163</v>
    <v t="r">2164</v>
    <v t="r">2165</v>
    <v t="r">2166</v>
    <v t="r">2167</v>
    <v t="r">2168</v>
    <v t="r">2169</v>
  </a>
  <a r="2">
    <v t="r">2184</v>
    <v t="r">1524</v>
  </a>
  <a r="6">
    <v t="r">2194</v>
    <v t="r">2196</v>
    <v t="r">2198</v>
    <v t="r">2200</v>
    <v t="r">2202</v>
    <v t="r">2204</v>
  </a>
  <a r="2">
    <v t="r">2221</v>
    <v t="r">2224</v>
  </a>
  <a r="5">
    <v t="r">2186</v>
    <v t="r">2226</v>
    <v t="r">2227</v>
    <v t="r">2228</v>
    <v t="r">2229</v>
  </a>
  <a r="8">
    <v t="s">arable land</v>
    <v t="s">clay</v>
    <v t="s">construction materials</v>
    <v t="s">dolomite</v>
    <v t="s">oil shale</v>
    <v t="s">peat</v>
    <v t="s">phosphates</v>
    <v t="s">stone</v>
  </a>
  <a r="15">
    <v t="r">2246</v>
    <v t="r">2247</v>
    <v t="r">2248</v>
    <v t="r">2249</v>
    <v t="r">2250</v>
    <v t="r">2251</v>
    <v t="r">2252</v>
    <v t="r">2253</v>
    <v t="r">2254</v>
    <v t="r">2255</v>
    <v t="r">2256</v>
    <v t="r">2257</v>
    <v t="r">2258</v>
    <v t="r">2259</v>
    <v t="r">2260</v>
  </a>
  <a r="4">
    <v t="r">2263</v>
    <v t="r">2265</v>
    <v t="r">2267</v>
    <v t="r">2269</v>
  </a>
  <a r="2">
    <v t="r">2275</v>
    <v t="r">2277</v>
  </a>
  <a r="1">
    <v t="r">2281</v>
  </a>
  <a r="2">
    <v t="s">City of Lights</v>
    <v t="s">City of Love</v>
  </a>
  <a r="100">
    <v t="r">2306</v>
    <v t="r">2307</v>
    <v t="r">2308</v>
    <v t="r">2309</v>
    <v t="r">2310</v>
    <v t="r">2311</v>
    <v t="r">2312</v>
    <v t="r">2313</v>
    <v t="r">2314</v>
    <v t="r">2315</v>
    <v t="r">2316</v>
    <v t="r">2317</v>
    <v t="r">2318</v>
    <v t="r">2319</v>
    <v t="r">2320</v>
    <v t="r">2321</v>
    <v t="r">2322</v>
    <v t="r">2323</v>
    <v t="r">2324</v>
    <v t="r">2325</v>
    <v t="r">2326</v>
    <v t="r">2327</v>
    <v t="r">2328</v>
    <v t="r">2329</v>
    <v t="r">2330</v>
    <v t="r">2331</v>
    <v t="r">2332</v>
    <v t="r">2333</v>
    <v t="r">2334</v>
    <v t="r">2335</v>
    <v t="r">2336</v>
    <v t="r">2337</v>
    <v t="r">2338</v>
    <v t="r">2339</v>
    <v t="r">2340</v>
    <v t="r">2341</v>
    <v t="r">2342</v>
    <v t="r">2343</v>
    <v t="r">2344</v>
    <v t="r">2345</v>
    <v t="r">2346</v>
    <v t="r">2347</v>
    <v t="r">2348</v>
    <v t="r">2349</v>
    <v t="r">2350</v>
    <v t="r">2351</v>
    <v t="r">2352</v>
    <v t="r">2353</v>
    <v t="r">2354</v>
    <v t="r">2355</v>
    <v t="r">2356</v>
    <v t="r">2357</v>
    <v t="r">2358</v>
    <v t="r">2359</v>
    <v t="r">2360</v>
    <v t="r">2361</v>
    <v t="r">2362</v>
    <v t="r">2363</v>
    <v t="r">2364</v>
    <v t="r">2365</v>
    <v t="r">2366</v>
    <v t="r">2367</v>
    <v t="r">2368</v>
    <v t="r">2369</v>
    <v t="r">2370</v>
    <v t="r">2371</v>
    <v t="r">2372</v>
    <v t="r">2373</v>
    <v t="r">2374</v>
    <v t="r">2375</v>
    <v t="r">2376</v>
    <v t="r">2377</v>
    <v t="r">2378</v>
    <v t="r">2379</v>
    <v t="r">2380</v>
    <v t="r">2381</v>
    <v t="r">2382</v>
    <v t="r">2383</v>
    <v t="r">2384</v>
    <v t="r">2385</v>
    <v t="r">2386</v>
    <v t="r">2387</v>
    <v t="r">2388</v>
    <v t="r">2389</v>
    <v t="r">2390</v>
    <v t="r">2391</v>
    <v t="r">2392</v>
    <v t="r">2393</v>
    <v t="r">2394</v>
    <v t="r">2395</v>
    <v t="r">2396</v>
    <v t="r">2397</v>
    <v t="r">2398</v>
    <v t="r">2399</v>
    <v t="r">2400</v>
    <v t="r">2401</v>
    <v t="r">2402</v>
    <v t="r">2403</v>
    <v t="r">2404</v>
    <v t="r">2405</v>
  </a>
  <a r="2">
    <v t="r">2430</v>
    <v t="r">747</v>
  </a>
  <a r="1">
    <v t="r">2450</v>
  </a>
  <a r="5">
    <v t="r">2422</v>
    <v t="r">2452</v>
    <v t="r">2453</v>
    <v t="r">2454</v>
    <v t="r">2455</v>
  </a>
  <a r="4">
    <v t="s">diatomite</v>
    <v t="s">fish</v>
    <v t="s">geothermal power</v>
    <v t="s">hydropower</v>
  </a>
  <a r="8">
    <v t="r">2471</v>
    <v t="r">2472</v>
    <v t="r">2473</v>
    <v t="r">2474</v>
    <v t="r">2475</v>
    <v t="r">2476</v>
    <v t="r">2477</v>
    <v t="r">2478</v>
  </a>
  <a r="7">
    <v t="r">2481</v>
    <v t="r">2483</v>
    <v t="r">2485</v>
    <v t="r">2487</v>
    <v t="r">2489</v>
    <v t="r">2491</v>
    <v t="r">2493</v>
  </a>
  <a r="1">
    <v t="r">2500</v>
  </a>
  <a r="4">
    <v t="r">2525</v>
    <v t="r">2527</v>
    <v t="r">2528</v>
    <v t="r">2529</v>
  </a>
  <a r="7">
    <v t="r">2547</v>
    <v t="r">2550</v>
    <v t="r">2552</v>
    <v t="r">2555</v>
    <v t="r">2558</v>
    <v t="r">2561</v>
    <v t="r">2564</v>
  </a>
  <a r="5">
    <v t="r">2517</v>
    <v t="r">2566</v>
    <v t="r">2567</v>
    <v t="r">2568</v>
    <v t="r">2569</v>
  </a>
  <a r="1">
    <v t="s">fish</v>
  </a>
  <a r="47">
    <v t="r">2585</v>
    <v t="r">2586</v>
    <v t="r">2587</v>
    <v t="r">2588</v>
    <v t="r">2589</v>
    <v t="r">2590</v>
    <v t="r">2591</v>
    <v t="r">2592</v>
    <v t="r">2593</v>
    <v t="r">2594</v>
    <v t="r">2595</v>
    <v t="r">2596</v>
    <v t="r">2597</v>
    <v t="r">2598</v>
    <v t="r">2599</v>
    <v t="r">2600</v>
    <v t="r">2601</v>
    <v t="r">2602</v>
    <v t="r">2603</v>
    <v t="r">2604</v>
    <v t="r">2605</v>
    <v t="r">2606</v>
    <v t="r">2607</v>
    <v t="r">2608</v>
    <v t="r">2609</v>
    <v t="r">2610</v>
    <v t="r">2611</v>
    <v t="r">2612</v>
    <v t="r">2613</v>
    <v t="r">2614</v>
    <v t="r">2615</v>
    <v t="r">2616</v>
    <v t="r">2617</v>
    <v t="r">2618</v>
    <v t="r">2619</v>
    <v t="r">2620</v>
    <v t="r">2621</v>
    <v t="r">2622</v>
    <v t="r">2623</v>
    <v t="r">2624</v>
    <v t="r">2625</v>
    <v t="r">2626</v>
    <v t="r">2627</v>
    <v t="r">2628</v>
    <v t="r">2629</v>
    <v t="r">2630</v>
    <v t="r">2631</v>
  </a>
  <a r="10">
    <v t="r">2634</v>
    <v t="r">2636</v>
    <v t="r">2638</v>
    <v t="r">2640</v>
    <v t="r">2642</v>
    <v t="r">2644</v>
    <v t="r">2646</v>
    <v t="r">2648</v>
    <v t="r">2650</v>
    <v t="r">2652</v>
  </a>
  <a r="1">
    <v t="r">2659</v>
  </a>
  <a r="5">
    <v t="r">2676</v>
    <v t="r">2677</v>
    <v t="r">2678</v>
    <v t="r">2679</v>
    <v t="r">2680</v>
  </a>
  <a r="9">
    <v t="r">2690</v>
    <v t="r">2691</v>
    <v t="r">2693</v>
    <v t="r">2695</v>
    <v t="r">2697</v>
    <v t="r">2699</v>
    <v t="r">2700</v>
    <v t="r">2701</v>
    <v t="r">24</v>
  </a>
  <a r="51">
    <v t="r">2721</v>
    <v t="r">2724</v>
    <v t="r">2727</v>
    <v t="r">2730</v>
    <v t="r">2733</v>
    <v t="r">2736</v>
    <v t="r">2739</v>
    <v t="r">2742</v>
    <v t="r">2745</v>
    <v t="r">2748</v>
    <v t="r">2751</v>
    <v t="r">2754</v>
    <v t="r">2757</v>
    <v t="r">2760</v>
    <v t="r">2763</v>
    <v t="r">2766</v>
    <v t="r">2769</v>
    <v t="r">2772</v>
    <v t="r">2775</v>
    <v t="r">2778</v>
    <v t="r">2781</v>
    <v t="r">2784</v>
    <v t="r">2787</v>
    <v t="r">2790</v>
    <v t="r">2793</v>
    <v t="r">2796</v>
    <v t="r">2799</v>
    <v t="r">2802</v>
    <v t="r">2805</v>
    <v t="r">2808</v>
    <v t="r">2811</v>
    <v t="r">2813</v>
    <v t="r">2816</v>
    <v t="r">2818</v>
    <v t="r">2821</v>
    <v t="r">2824</v>
    <v t="r">2827</v>
    <v t="r">2830</v>
    <v t="r">2833</v>
    <v t="r">2836</v>
    <v t="r">2838</v>
    <v t="r">2840</v>
    <v t="r">2842</v>
    <v t="r">2845</v>
    <v t="r">2848</v>
    <v t="r">2849</v>
    <v t="r">2851</v>
    <v t="r">2854</v>
    <v t="r">2857</v>
    <v t="r">2860</v>
    <v t="r">2863</v>
  </a>
  <a r="5">
    <v t="r">2682</v>
    <v t="r">2865</v>
    <v t="r">2866</v>
    <v t="r">2867</v>
    <v t="r">2868</v>
  </a>
  <a r="10">
    <v t="s">diatomite</v>
    <v t="s">fluorspar</v>
    <v t="s">gemstones</v>
    <v t="s">gypsum</v>
    <v t="s">hydropower</v>
    <v t="s">salt</v>
    <v t="s">soda ash</v>
    <v t="s">stone</v>
    <v t="s">wildlife</v>
    <v t="s">zinc</v>
  </a>
  <a r="8">
    <v t="r">2884</v>
    <v t="r">2885</v>
    <v t="r">2886</v>
    <v t="r">2887</v>
    <v t="r">2888</v>
    <v t="r">2889</v>
    <v t="r">2890</v>
    <v t="r">2891</v>
  </a>
  <a r="10">
    <v t="r">2894</v>
    <v t="r">2896</v>
    <v t="r">2898</v>
    <v t="r">2900</v>
    <v t="r">2902</v>
    <v t="r">2904</v>
    <v t="r">2906</v>
    <v t="r">2908</v>
    <v t="r">2910</v>
    <v t="r">2912</v>
  </a>
  <a r="5">
    <v t="r">2918</v>
    <v t="r">2920</v>
    <v t="r">2922</v>
    <v t="r">2924</v>
    <v t="r">2926</v>
  </a>
  <a r="1">
    <v t="r">2930</v>
  </a>
  <a r="1">
    <v t="s">The Maldives</v>
  </a>
  <a r="1">
    <v t="r">2972</v>
  </a>
  <a r="5">
    <v t="r">2949</v>
    <v t="r">2974</v>
    <v t="r">2975</v>
    <v t="r">2976</v>
    <v t="r">2977</v>
  </a>
  <a r="21">
    <v t="r">2992</v>
    <v t="r">2993</v>
    <v t="r">2994</v>
    <v t="r">2995</v>
    <v t="r">2996</v>
    <v t="r">2997</v>
    <v t="r">2998</v>
    <v t="r">2999</v>
    <v t="r">3000</v>
    <v t="r">3001</v>
    <v t="r">3002</v>
    <v t="r">3003</v>
    <v t="r">3004</v>
    <v t="r">3005</v>
    <v t="r">3006</v>
    <v t="r">3007</v>
    <v t="r">3008</v>
    <v t="r">3009</v>
    <v t="r">3010</v>
    <v t="r">3011</v>
    <v t="r">3012</v>
  </a>
  <a r="5">
    <v t="r">3015</v>
    <v t="r">3017</v>
    <v t="r">3019</v>
    <v t="r">3021</v>
    <v t="r">3023</v>
  </a>
  <a r="1">
    <v t="r">3030</v>
  </a>
  <a r="4">
    <v t="r">3046</v>
    <v t="r">3047</v>
    <v t="r">3048</v>
    <v t="r">10</v>
  </a>
  <a r="8">
    <v t="r">3058</v>
    <v t="r">3060</v>
    <v t="r">3062</v>
    <v t="r">3063</v>
    <v t="r">3065</v>
    <v t="r">3067</v>
    <v t="r">3068</v>
    <v t="r">3069</v>
  </a>
  <a r="5">
    <v t="r">3086</v>
    <v t="r">3087</v>
    <v t="r">3088</v>
    <v t="r">3089</v>
    <v t="r">3050</v>
  </a>
  <a r="10">
    <v t="s">arable land</v>
    <v t="s">coal</v>
    <v t="s">iron</v>
    <v t="s">lead</v>
    <v t="s">natural gas</v>
    <v t="s">niobium</v>
    <v t="s">oil</v>
    <v t="s">stone</v>
    <v t="s">tin</v>
    <v t="s">zinc</v>
  </a>
  <a r="37">
    <v t="r">3105</v>
    <v t="r">3106</v>
    <v t="r">3107</v>
    <v t="r">3108</v>
    <v t="r">3109</v>
    <v t="r">3110</v>
    <v t="r">3111</v>
    <v t="r">3112</v>
    <v t="r">3113</v>
    <v t="r">3114</v>
    <v t="r">3115</v>
    <v t="r">3116</v>
    <v t="r">3117</v>
    <v t="r">3118</v>
    <v t="r">3119</v>
    <v t="r">3120</v>
    <v t="r">3121</v>
    <v t="r">3122</v>
    <v t="r">3123</v>
    <v t="r">3124</v>
    <v t="r">3125</v>
    <v t="r">3126</v>
    <v t="r">3127</v>
    <v t="r">3128</v>
    <v t="r">3129</v>
    <v t="r">3130</v>
    <v t="r">3131</v>
    <v t="r">3132</v>
    <v t="r">3133</v>
    <v t="r">3134</v>
    <v t="r">3135</v>
    <v t="r">3136</v>
    <v t="r">3137</v>
    <v t="r">3138</v>
    <v t="r">3139</v>
    <v t="r">3140</v>
    <v t="r">3141</v>
  </a>
  <a r="7">
    <v t="r">3144</v>
    <v t="r">3146</v>
    <v t="r">3148</v>
    <v t="r">3150</v>
    <v t="r">3152</v>
    <v t="r">3154</v>
    <v t="r">3156</v>
  </a>
  <a r="4">
    <v t="r">3162</v>
    <v t="r">3164</v>
    <v t="r">3166</v>
    <v t="r">3168</v>
  </a>
  <a r="1">
    <v t="r">3172</v>
  </a>
  <a r="1">
    <v t="r">3188</v>
  </a>
  <a r="2">
    <v t="r">3197</v>
    <v t="r">24</v>
  </a>
  <a r="5">
    <v t="r">3217</v>
    <v t="r">3220</v>
    <v t="r">3223</v>
    <v t="r">3226</v>
    <v t="r">3229</v>
  </a>
  <a r="5">
    <v t="r">3190</v>
    <v t="r">3231</v>
    <v t="r">3232</v>
    <v t="r">3233</v>
    <v t="r">3234</v>
  </a>
  <a r="16">
    <v t="s">arable land</v>
    <v t="s">clay</v>
    <v t="s">copper</v>
    <v t="s">fish</v>
    <v t="s">gold</v>
    <v t="s">gypsum</v>
    <v t="s">hydropower</v>
    <v t="s">iron</v>
    <v t="s">salt</v>
    <v t="s">silver</v>
    <v t="s">stone</v>
    <v t="s">timber</v>
    <v t="s">tin</v>
    <v t="s">tungsten</v>
    <v t="s">uranium</v>
    <v t="s">zinc</v>
  </a>
  <a r="20">
    <v t="r">3251</v>
    <v t="r">3252</v>
    <v t="r">3253</v>
    <v t="r">3254</v>
    <v t="r">3255</v>
    <v t="r">3256</v>
    <v t="r">3257</v>
    <v t="r">3258</v>
    <v t="r">3259</v>
    <v t="r">3260</v>
    <v t="r">3261</v>
    <v t="r">3262</v>
    <v t="r">3263</v>
    <v t="r">3264</v>
    <v t="r">3265</v>
    <v t="r">3266</v>
    <v t="r">3267</v>
    <v t="r">3268</v>
    <v t="r">3269</v>
    <v t="r">3270</v>
  </a>
  <a r="8">
    <v t="r">3273</v>
    <v t="r">3275</v>
    <v t="r">3277</v>
    <v t="r">3279</v>
    <v t="r">3281</v>
    <v t="r">3283</v>
    <v t="r">3285</v>
    <v t="r">3287</v>
  </a>
  <a r="1">
    <v t="r">3293</v>
  </a>
  <a r="3">
    <v t="r">3297</v>
    <v t="r">3298</v>
    <v t="r">3299</v>
  </a>
  <a r="8">
    <v t="r">3317</v>
    <v t="r">3318</v>
    <v t="r">3319</v>
    <v t="r">3320</v>
    <v t="r">3321</v>
    <v t="r">3322</v>
    <v t="r">2679</v>
    <v t="r">3323</v>
  </a>
  <a r="3">
    <v t="r">3332</v>
    <v t="r">3334</v>
    <v t="r">3336</v>
  </a>
  <a r="35">
    <v t="r">3354</v>
    <v t="r">3357</v>
    <v t="r">3360</v>
    <v t="r">3363</v>
    <v t="r">3366</v>
    <v t="r">3369</v>
    <v t="r">3372</v>
    <v t="r">3375</v>
    <v t="r">3378</v>
    <v t="r">3381</v>
    <v t="r">3384</v>
    <v t="r">3387</v>
    <v t="r">3390</v>
    <v t="r">3393</v>
    <v t="r">3396</v>
    <v t="r">3398</v>
    <v t="r">3401</v>
    <v t="r">3404</v>
    <v t="r">3406</v>
    <v t="r">3409</v>
    <v t="r">3412</v>
    <v t="r">3415</v>
    <v t="r">3418</v>
    <v t="r">3420</v>
    <v t="r">3423</v>
    <v t="r">3426</v>
    <v t="r">3429</v>
    <v t="r">3432</v>
    <v t="r">3435</v>
    <v t="r">3438</v>
    <v t="r">3441</v>
    <v t="r">3443</v>
    <v t="r">3446</v>
    <v t="r">3449</v>
    <v t="r">3452</v>
  </a>
  <a r="5">
    <v t="r">3325</v>
    <v t="r">3454</v>
    <v t="r">3455</v>
    <v t="r">3456</v>
    <v t="r">3457</v>
  </a>
  <a r="10">
    <v t="s">coal</v>
    <v t="s">cobalt</v>
    <v t="s">copper</v>
    <v t="s">gemstones</v>
    <v t="s">gold</v>
    <v t="s">hydropower</v>
    <v t="s">lead</v>
    <v t="s">silver</v>
    <v t="s">uranium</v>
    <v t="s">zinc</v>
  </a>
  <a r="9">
    <v t="r">3473</v>
    <v t="r">3474</v>
    <v t="r">3475</v>
    <v t="r">3476</v>
    <v t="r">3477</v>
    <v t="r">3478</v>
    <v t="r">3479</v>
    <v t="r">3480</v>
    <v t="r">3481</v>
  </a>
  <a r="7">
    <v t="r">3484</v>
    <v t="r">3486</v>
    <v t="r">3488</v>
    <v t="r">3490</v>
    <v t="r">3492</v>
    <v t="r">3494</v>
    <v t="r">3496</v>
  </a>
  <a r="8">
    <v t="r">3502</v>
    <v t="r">3504</v>
    <v t="r">3506</v>
    <v t="r">3508</v>
    <v t="r">3510</v>
    <v t="r">3512</v>
    <v t="r">3514</v>
    <v t="r">3516</v>
  </a>
  <a r="1">
    <v t="r">3520</v>
  </a>
</arrayData>
</file>

<file path=xl/richData/rdrichvalue.xml><?xml version="1.0" encoding="utf-8"?>
<rvData xmlns="http://schemas.microsoft.com/office/spreadsheetml/2017/richdata" count="3530">
  <rv s="0">
    <v>536871168</v>
    <v>Algeria</v>
    <v>wjson{"t":"e","d":"Country","e":"Algeria"}</v>
    <v>en-US</v>
    <v>City</v>
  </rv>
  <rv s="1">
    <fb>995368</fb>
    <v>23</v>
  </rv>
  <rv s="1">
    <fb>206354</fb>
    <v>23</v>
  </rv>
  <rv s="1">
    <fb>3.1510634447658246E-2</fb>
    <v>24</v>
  </rv>
  <rv s="1">
    <fb>0.85</fb>
    <v>25</v>
  </rv>
  <rv s="1">
    <fb>0.35</fb>
    <v>25</v>
  </rv>
  <rv s="0">
    <v>536871168</v>
    <v>Libya</v>
    <v>wjson{"t":"e","d":"Country","e":"Libya"}</v>
    <v>en-US</v>
    <v>City</v>
  </rv>
  <rv s="0">
    <v>536871168</v>
    <v>Mali</v>
    <v>wjson{"t":"e","d":"Country","e":"Mali"}</v>
    <v>en-US</v>
    <v>City</v>
  </rv>
  <rv s="0">
    <v>536871168</v>
    <v>Mauritania</v>
    <v>wjson{"t":"e","d":"Country","e":"Mauritania"}</v>
    <v>en-US</v>
    <v>City</v>
  </rv>
  <rv s="0">
    <v>536871168</v>
    <v>Morocco</v>
    <v>wjson{"t":"e","d":"Country","e":"Morocco"}</v>
    <v>en-US</v>
    <v>City</v>
  </rv>
  <rv s="0">
    <v>536871168</v>
    <v>Niger</v>
    <v>wjson{"t":"e","d":"Country","e":"Niger"}</v>
    <v>en-US</v>
    <v>City</v>
  </rv>
  <rv s="0">
    <v>536871168</v>
    <v>Tunisia</v>
    <v>wjson{"t":"e","d":"Country","e":"Tunisia"}</v>
    <v>en-US</v>
    <v>City</v>
  </rv>
  <rv s="0">
    <v>536871168</v>
    <v>Western Sahara</v>
    <v>wjson{"t":"e","d":"Country","e":"WesternSahara"}</v>
    <v>en-US</v>
    <v>City</v>
  </rv>
  <rv s="2">
    <v>0</v>
  </rv>
  <rv s="0">
    <v>536871168</v>
    <v>Algiers</v>
    <v>wjson{"t":"e","d":"City","e":["Algiers","Algiers","Algeria"]}</v>
    <v>en-US</v>
    <v>City</v>
  </rv>
  <rv s="1">
    <fb>998</fb>
    <v>26</v>
  </rv>
  <rv s="1">
    <fb>7.2260630741547596</fb>
    <v>27</v>
  </rv>
  <rv s="1">
    <fb>10823252</fb>
    <v>23</v>
  </rv>
  <rv s="1">
    <fb>1073876</fb>
    <v>23</v>
  </rv>
  <rv s="1">
    <fb>3402844</fb>
    <v>23</v>
  </rv>
  <rv s="1">
    <fb>6710605</fb>
    <v>23</v>
  </rv>
  <rv s="1">
    <fb>0.99</fb>
    <v>30</v>
  </rv>
  <rv s="3">
    <v>28</v>
    <v>Berber and Arab (99.%)</v>
    <v>29</v>
    <v>Berber and Arab</v>
    <v>21</v>
    <v>Berber and Arab (99.%)</v>
  </rv>
  <rv s="1">
    <fb>0.01</fb>
    <v>31</v>
  </rv>
  <rv s="3">
    <v>28</v>
    <v>Other (1.%)</v>
    <v>29</v>
    <v>other</v>
    <v>23</v>
    <v>Other (1.%)</v>
  </rv>
  <rv s="2">
    <v>1</v>
  </rv>
  <rv s="1">
    <fb>3790459</fb>
    <v>23</v>
  </rv>
  <rv s="4">
    <v>0</v>
    <v>6</v>
    <v>32</v>
    <v>7</v>
    <v>0</v>
    <v>flag of Algeria</v>
  </rv>
  <rv s="1">
    <fb>145009181490.62</fb>
    <v>33</v>
  </rv>
  <rv s="1">
    <fb>496579551594.75897</fb>
    <v>33</v>
  </rv>
  <rv s="1">
    <fb>3306.8582083810402</fb>
    <v>34</v>
  </rv>
  <rv s="1">
    <fb>-5.0999999999998202</fb>
    <v>35</v>
  </rv>
  <rv s="1">
    <fb>0.27600000000000002</fb>
    <v>26</v>
  </rv>
  <rv s="1">
    <fb>1.7000000000000001E-2</fb>
    <v>36</v>
  </rv>
  <rv s="1">
    <fb>0.65800000000000003</fb>
    <v>26</v>
  </rv>
  <rv s="1">
    <fb>0.84699999999999998</fb>
    <v>26</v>
  </rv>
  <rv s="1">
    <fb>0.74099999999999999</fb>
    <v>26</v>
  </rv>
  <rv s="1">
    <fb>0.745</fb>
    <v>26</v>
  </rv>
  <rv s="1">
    <fb>27582306</fb>
    <v>23</v>
  </rv>
  <rv s="1">
    <fb>4803434</fb>
    <v>23</v>
  </rv>
  <rv s="1">
    <fb>12398337</fb>
    <v>23</v>
  </rv>
  <rv s="1">
    <fb>2381741</fb>
    <v>23</v>
  </rv>
  <rv s="1">
    <fb>0.60547145950785564</fb>
    <v>27</v>
  </rv>
  <rv s="0">
    <v>-1879047936</v>
    <v>Arabic</v>
    <v>wjson{"t":"e","d":"Language","e":"Arabic::3gqbv"}</v>
    <v>en-US</v>
    <v>Languages</v>
  </rv>
  <rv s="5">
    <v>37</v>
    <v>Arabic (60.547%)</v>
    <v>29</v>
    <v>42</v>
    <v>43</v>
    <v>Arabic (60.547%)</v>
  </rv>
  <rv s="1">
    <fb>0.60251794019318317</fb>
    <v>27</v>
  </rv>
  <rv s="0">
    <v>-1879047936</v>
    <v>Algerian Arabic</v>
    <v>wjson{"t":"e","d":"Language","e":"ArabicAlgerian::twgf2"}</v>
    <v>en-US</v>
    <v>Languages</v>
  </rv>
  <rv s="5">
    <v>37</v>
    <v>Algerian Arabic (60.252%)</v>
    <v>29</v>
    <v>45</v>
    <v>46</v>
    <v>Algerian Arabic (60.252%)</v>
  </rv>
  <rv s="1">
    <fb>0.177211158880348</fb>
    <v>27</v>
  </rv>
  <rv s="0">
    <v>-1879047936</v>
    <v>Kabyle</v>
    <v>wjson{"t":"e","d":"Language","e":"Kabyle::972q6"}</v>
    <v>en-US</v>
    <v>Languages</v>
  </rv>
  <rv s="5">
    <v>37</v>
    <v>Kabyle (17.721%)</v>
    <v>29</v>
    <v>48</v>
    <v>49</v>
    <v>Kabyle (17.721%)</v>
  </rv>
  <rv s="1">
    <fb>4.1349270405414536E-2</fb>
    <v>26</v>
  </rv>
  <rv s="0">
    <v>-1879047936</v>
    <v>Tachawit</v>
    <v>wjson{"t":"e","d":"Language","e":"Tachawit::7qr39"}</v>
    <v>en-US</v>
    <v>Languages</v>
  </rv>
  <rv s="5">
    <v>37</v>
    <v>Tachawit (4.135%)</v>
    <v>29</v>
    <v>51</v>
    <v>52</v>
    <v>Tachawit (4.135%)</v>
  </rv>
  <rv s="1">
    <fb>3.2665923620277481E-3</fb>
    <v>38</v>
  </rv>
  <rv s="0">
    <v>-1879047936</v>
    <v>French</v>
    <v>wjson{"t":"e","d":"Language","e":"French::367gk"}</v>
    <v>en-US</v>
    <v>Languages</v>
  </rv>
  <rv s="5">
    <v>37</v>
    <v>French (0.327%)</v>
    <v>29</v>
    <v>54</v>
    <v>55</v>
    <v>French (0.327%)</v>
  </rv>
  <rv s="1">
    <fb>2.9535193146724668E-3</fb>
    <v>38</v>
  </rv>
  <rv s="0">
    <v>-1879047936</v>
    <v>Algerian Saharan Arabic</v>
    <v>wjson{"t":"e","d":"Language","e":"ArabicAlgerianSaharan::rmv9t"}</v>
    <v>en-US</v>
    <v>Languages</v>
  </rv>
  <rv s="5">
    <v>37</v>
    <v>Algerian Saharan Arabic (0.295%)</v>
    <v>29</v>
    <v>57</v>
    <v>58</v>
    <v>Algerian Saharan Arabic (0.295%)</v>
  </rv>
  <rv s="1">
    <fb>2.0674635202707265E-3</fb>
    <v>38</v>
  </rv>
  <rv s="0">
    <v>-1879047936</v>
    <v>Tumzabt</v>
    <v>wjson{"t":"e","d":"Language","e":"Tumzabt::5wzk5"}</v>
    <v>en-US</v>
    <v>Languages</v>
  </rv>
  <rv s="5">
    <v>37</v>
    <v>Tumzabt (0.207%)</v>
    <v>29</v>
    <v>60</v>
    <v>61</v>
    <v>Tumzabt (0.207%)</v>
  </rv>
  <rv s="1">
    <fb>1.1814077258689866E-3</fb>
    <v>38</v>
  </rv>
  <rv s="0">
    <v>-1879047936</v>
    <v>Taznatit</v>
    <v>wjson{"t":"e","d":"Language","e":"Taznatit::ms56h"}</v>
    <v>en-US</v>
    <v>Languages</v>
  </rv>
  <rv s="5">
    <v>37</v>
    <v>Taznatit (0.118%)</v>
    <v>29</v>
    <v>63</v>
    <v>64</v>
    <v>Taznatit (0.118%)</v>
  </rv>
  <rv s="1">
    <fb>7.3837982866811671E-4</fb>
    <v>35</v>
  </rv>
  <rv s="0">
    <v>-1879047936</v>
    <v>Tamahaq Tahaggart</v>
    <v>wjson{"t":"e","d":"Language","e":"TamahaqTahaggart::5yf6p"}</v>
    <v>en-US</v>
    <v>Languages</v>
  </rv>
  <rv s="5">
    <v>37</v>
    <v>Tamahaq Tahaggart (0.074%)</v>
    <v>29</v>
    <v>66</v>
    <v>67</v>
    <v>Tamahaq Tahaggart (0.074%)</v>
  </rv>
  <rv s="1">
    <fb>2.6581673832052195E-4</fb>
    <v>35</v>
  </rv>
  <rv s="0">
    <v>-1879047936</v>
    <v>Tidikelt Tamazight</v>
    <v>wjson{"t":"e","d":"Language","e":"TamazightTidikelt::952bb"}</v>
    <v>en-US</v>
    <v>Languages</v>
  </rv>
  <rv s="5">
    <v>37</v>
    <v>Tidikelt Tamazight (0.027%)</v>
    <v>29</v>
    <v>69</v>
    <v>70</v>
    <v>Tidikelt Tamazight (0.027%)</v>
  </rv>
  <rv s="1">
    <fb>1.7721115888034799E-4</fb>
    <v>35</v>
  </rv>
  <rv s="0">
    <v>-1879047936</v>
    <v>Temacine Tamazight</v>
    <v>wjson{"t":"e","d":"Language","e":"TamazightTemacine::ytx78"}</v>
    <v>en-US</v>
    <v>Languages</v>
  </rv>
  <rv s="5">
    <v>37</v>
    <v>Temacine Tamazight (0.018%)</v>
    <v>29</v>
    <v>72</v>
    <v>73</v>
    <v>Temacine Tamazight (0.018%)</v>
  </rv>
  <rv s="1">
    <fb>1.4767596573362339E-4</fb>
    <v>35</v>
  </rv>
  <rv s="0">
    <v>-1879047936</v>
    <v>Tagargrent</v>
    <v>wjson{"t":"e","d":"Language","e":"Tagargrent::89nj2"}</v>
    <v>en-US</v>
    <v>Languages</v>
  </rv>
  <rv s="5">
    <v>37</v>
    <v>Tagargrent (0.015%)</v>
    <v>29</v>
    <v>75</v>
    <v>76</v>
    <v>Tagargrent (0.015%)</v>
  </rv>
  <rv s="1">
    <fb>1.4070566015099618E-4</fb>
    <v>35</v>
  </rv>
  <rv s="0">
    <v>-1879047936</v>
    <v>Chenoua</v>
    <v>wjson{"t":"e","d":"Language","e":"Chenoua::r3m47"}</v>
    <v>en-US</v>
    <v>Languages</v>
  </rv>
  <rv s="5">
    <v>37</v>
    <v>Chenoua (0.014%)</v>
    <v>29</v>
    <v>78</v>
    <v>79</v>
    <v>Chenoua (0.014%)</v>
  </rv>
  <rv s="2">
    <v>2</v>
  </rv>
  <rv s="0">
    <v>536871168</v>
    <v>Wahran</v>
    <v>wjson{"t":"e","d":"City","e":["Wahran","Ouahran","Algeria"]}</v>
    <v>en-US</v>
    <v>City</v>
  </rv>
  <rv s="0">
    <v>536871168</v>
    <v>Constantine</v>
    <v>wjson{"t":"e","d":"City","e":["Constantine","Constantine","Algeria"]}</v>
    <v>en-US</v>
    <v>City</v>
  </rv>
  <rv s="0">
    <v>536871168</v>
    <v>Satif</v>
    <v>wjson{"t":"e","d":"City","e":["Satif","Setif","Algeria"]}</v>
    <v>en-US</v>
    <v>City</v>
  </rv>
  <rv s="0">
    <v>536871168</v>
    <v>Bouïra</v>
    <v>wjson{"t":"e","d":"City","e":["AlBuirah","Bouira","Algeria"]}</v>
    <v>en-US</v>
    <v>City</v>
  </rv>
  <rv s="2">
    <v>3</v>
  </rv>
  <rv s="1">
    <fb>77.063000000000002</fb>
    <v>38</v>
  </rv>
  <rv s="1">
    <fb>0.81407836914062504</fb>
    <v>39</v>
  </rv>
  <rv s="4">
    <v>1</v>
    <v>6</v>
    <v>40</v>
    <v>7</v>
    <v>1</v>
    <v>location map of Algeria</v>
  </rv>
  <rv s="1">
    <fb>7.1114401792144774E-2</fb>
    <v>41</v>
  </rv>
  <rv s="1">
    <fb>27.513999999999999</fb>
    <v>25</v>
  </rv>
  <rv s="1">
    <fb>45555673</fb>
    <v>23</v>
  </rv>
  <rv s="2">
    <v>4</v>
  </rv>
  <rv s="1">
    <fb>1.1100000000000001E-3</fb>
    <v>31</v>
  </rv>
  <rv s="1">
    <fb>43851043</fb>
    <v>23</v>
  </rv>
  <rv s="1">
    <fb>18.411347586218501</fb>
    <v>25</v>
  </rv>
  <rv s="1">
    <fb>1.9339501912150101</fb>
    <v>27</v>
  </rv>
  <rv s="1">
    <fb>4852322</fb>
    <v>23</v>
  </rv>
  <rv s="1">
    <fb>24.320180000000001</fb>
    <v>38</v>
  </rv>
  <rv s="1">
    <fb>6.10035991668701E-2</fb>
    <v>24</v>
  </rv>
  <rv s="1">
    <fb>168144148735.46701</fb>
    <v>33</v>
  </rv>
  <rv s="0">
    <v>536871168</v>
    <v>Adrar, Algeria</v>
    <v>wjson{"t":"e","d":"AdministrativeDivision","e":["Adrar","Algeria"]}</v>
    <v>en-US</v>
    <v>City</v>
  </rv>
  <rv s="0">
    <v>536871168</v>
    <v>Ain Eddefla, Algeria</v>
    <v>wjson{"t":"e","d":"AdministrativeDivision","e":["AinEddefla","Algeria"]}</v>
    <v>en-US</v>
    <v>City</v>
  </rv>
  <rv s="0">
    <v>536871168</v>
    <v>Ain Temouchent, Algeria</v>
    <v>wjson{"t":"e","d":"AdministrativeDivision","e":["AinTemouchent","Algeria"]}</v>
    <v>en-US</v>
    <v>City</v>
  </rv>
  <rv s="0">
    <v>536871168</v>
    <v>Algiers, Algeria</v>
    <v>wjson{"t":"e","d":"AdministrativeDivision","e":["Algiers","Algeria"]}</v>
    <v>en-US</v>
    <v>City</v>
  </rv>
  <rv s="0">
    <v>536871168</v>
    <v>al‐Jilfah, Algeria</v>
    <v>wjson{"t":"e","d":"AdministrativeDivision","e":["AlJilfah","Algeria"]}</v>
    <v>en-US</v>
    <v>City</v>
  </rv>
  <rv s="0">
    <v>536871168</v>
    <v>Annaba, Algeria</v>
    <v>wjson{"t":"e","d":"AdministrativeDivision","e":["Annaba","Algeria"]}</v>
    <v>en-US</v>
    <v>City</v>
  </rv>
  <rv s="0">
    <v>536871168</v>
    <v>Batna, Algeria</v>
    <v>wjson{"t":"e","d":"AdministrativeDivision","e":["Batna","Algeria"]}</v>
    <v>en-US</v>
    <v>City</v>
  </rv>
  <rv s="0">
    <v>536871168</v>
    <v>Bechar, Algeria</v>
    <v>wjson{"t":"e","d":"AdministrativeDivision","e":["Bechar","Algeria"]}</v>
    <v>en-US</v>
    <v>City</v>
  </rv>
  <rv s="0">
    <v>536871168</v>
    <v>Bejaia, Algeria</v>
    <v>wjson{"t":"e","d":"AdministrativeDivision","e":["Bejaia","Algeria"]}</v>
    <v>en-US</v>
    <v>City</v>
  </rv>
  <rv s="0">
    <v>536871168</v>
    <v>Biskrah, Algeria</v>
    <v>wjson{"t":"e","d":"AdministrativeDivision","e":["Biskrah","Algeria"]}</v>
    <v>en-US</v>
    <v>City</v>
  </rv>
  <rv s="0">
    <v>536871168</v>
    <v>Bordj Bou Arreridj, Algeria</v>
    <v>wjson{"t":"e","d":"AdministrativeDivision","e":["BordjBouArreridj","Algeria"]}</v>
    <v>en-US</v>
    <v>City</v>
  </rv>
  <rv s="0">
    <v>536871168</v>
    <v>Bouira, Algeria</v>
    <v>wjson{"t":"e","d":"AdministrativeDivision","e":["Bouira","Algeria"]}</v>
    <v>en-US</v>
    <v>City</v>
  </rv>
  <rv s="0">
    <v>536871168</v>
    <v>Bumardas, Algeria</v>
    <v>wjson{"t":"e","d":"AdministrativeDivision","e":["Bumardas","Algeria"]}</v>
    <v>en-US</v>
    <v>City</v>
  </rv>
  <rv s="0">
    <v>536871168</v>
    <v>Chlef, Algeria</v>
    <v>wjson{"t":"e","d":"AdministrativeDivision","e":["Chlef","Algeria"]}</v>
    <v>en-US</v>
    <v>City</v>
  </rv>
  <rv s="0">
    <v>536871168</v>
    <v>Constantine, Algeria</v>
    <v>wjson{"t":"e","d":"AdministrativeDivision","e":["Constantine","Algeria"]}</v>
    <v>en-US</v>
    <v>City</v>
  </rv>
  <rv s="0">
    <v>536871168</v>
    <v>Djidjel, Algeria</v>
    <v>wjson{"t":"e","d":"AdministrativeDivision","e":["Djidjel","Algeria"]}</v>
    <v>en-US</v>
    <v>City</v>
  </rv>
  <rv s="0">
    <v>536871168</v>
    <v>El Bayadh, Algeria</v>
    <v>wjson{"t":"e","d":"AdministrativeDivision","e":["ElBayadh","Algeria"]}</v>
    <v>en-US</v>
    <v>City</v>
  </rv>
  <rv s="0">
    <v>536871168</v>
    <v>El Boulaida, Algeria</v>
    <v>wjson{"t":"e","d":"AdministrativeDivision","e":["ElBoulaida","Algeria"]}</v>
    <v>en-US</v>
    <v>City</v>
  </rv>
  <rv s="0">
    <v>536871168</v>
    <v>El Ouadi, Algeria</v>
    <v>wjson{"t":"e","d":"AdministrativeDivision","e":["ElOuadi","Algeria"]}</v>
    <v>en-US</v>
    <v>City</v>
  </rv>
  <rv s="0">
    <v>536871168</v>
    <v>El Taref, Algeria</v>
    <v>wjson{"t":"e","d":"AdministrativeDivision","e":["ElTaref","Algeria"]}</v>
    <v>en-US</v>
    <v>City</v>
  </rv>
  <rv s="0">
    <v>536871168</v>
    <v>Ghardaia, Algeria</v>
    <v>wjson{"t":"e","d":"AdministrativeDivision","e":["Ghardaia","Algeria"]}</v>
    <v>en-US</v>
    <v>City</v>
  </rv>
  <rv s="0">
    <v>536871168</v>
    <v>Ghilizane, Algeria</v>
    <v>wjson{"t":"e","d":"AdministrativeDivision","e":["Ghilizane","Algeria"]}</v>
    <v>en-US</v>
    <v>City</v>
  </rv>
  <rv s="0">
    <v>536871168</v>
    <v>Illizi, Algeria</v>
    <v>wjson{"t":"e","d":"AdministrativeDivision","e":["Illizi","Algeria"]}</v>
    <v>en-US</v>
    <v>City</v>
  </rv>
  <rv s="0">
    <v>536871168</v>
    <v>Khenchla, Algeria</v>
    <v>wjson{"t":"e","d":"AdministrativeDivision","e":["Khenchla","Algeria"]}</v>
    <v>en-US</v>
    <v>City</v>
  </rv>
  <rv s="0">
    <v>536871168</v>
    <v>Laghouat, Algeria</v>
    <v>wjson{"t":"e","d":"AdministrativeDivision","e":["Laghouat","Algeria"]}</v>
    <v>en-US</v>
    <v>City</v>
  </rv>
  <rv s="0">
    <v>536871168</v>
    <v>Medea, Algeria</v>
    <v>wjson{"t":"e","d":"AdministrativeDivision","e":["Medea","Algeria"]}</v>
    <v>en-US</v>
    <v>City</v>
  </rv>
  <rv s="0">
    <v>536871168</v>
    <v>Mila, Algeria</v>
    <v>wjson{"t":"e","d":"AdministrativeDivision","e":["Mila","Algeria"]}</v>
    <v>en-US</v>
    <v>City</v>
  </rv>
  <rv s="0">
    <v>536871168</v>
    <v>Mostaghanem, Algeria</v>
    <v>wjson{"t":"e","d":"AdministrativeDivision","e":["Mostaghanem","Algeria"]}</v>
    <v>en-US</v>
    <v>City</v>
  </rv>
  <rv s="0">
    <v>536871168</v>
    <v>Mouaskar, Algeria</v>
    <v>wjson{"t":"e","d":"AdministrativeDivision","e":["Mouaskar","Algeria"]}</v>
    <v>en-US</v>
    <v>City</v>
  </rv>
  <rv s="0">
    <v>536871168</v>
    <v>Msila, Algeria</v>
    <v>wjson{"t":"e","d":"AdministrativeDivision","e":["Msila","Algeria"]}</v>
    <v>en-US</v>
    <v>City</v>
  </rv>
  <rv s="0">
    <v>536871168</v>
    <v>Naama, Algeria</v>
    <v>wjson{"t":"e","d":"AdministrativeDivision","e":["Naama","Algeria"]}</v>
    <v>en-US</v>
    <v>City</v>
  </rv>
  <rv s="0">
    <v>536871168</v>
    <v>Ouahran, Algeria</v>
    <v>wjson{"t":"e","d":"AdministrativeDivision","e":["Ouahran","Algeria"]}</v>
    <v>en-US</v>
    <v>City</v>
  </rv>
  <rv s="0">
    <v>536871168</v>
    <v>Oum el Bouaghi, Algeria</v>
    <v>wjson{"t":"e","d":"AdministrativeDivision","e":["OumElBouaghi","Algeria"]}</v>
    <v>en-US</v>
    <v>City</v>
  </rv>
  <rv s="0">
    <v>536871168</v>
    <v>Qalmah, Algeria</v>
    <v>wjson{"t":"e","d":"AdministrativeDivision","e":["Qalmah","Algeria"]}</v>
    <v>en-US</v>
    <v>City</v>
  </rv>
  <rv s="0">
    <v>536871168</v>
    <v>Saida, Algeria</v>
    <v>wjson{"t":"e","d":"AdministrativeDivision","e":["Saida","Algeria"]}</v>
    <v>en-US</v>
    <v>City</v>
  </rv>
  <rv s="0">
    <v>536871168</v>
    <v>Setif, Algeria</v>
    <v>wjson{"t":"e","d":"AdministrativeDivision","e":["Setif","Algeria"]}</v>
    <v>en-US</v>
    <v>City</v>
  </rv>
  <rv s="0">
    <v>536871168</v>
    <v>Sidi bel Abbes, Algeria</v>
    <v>wjson{"t":"e","d":"AdministrativeDivision","e":["SidiBelAbbes","Algeria"]}</v>
    <v>en-US</v>
    <v>City</v>
  </rv>
  <rv s="0">
    <v>536871168</v>
    <v>Skikda, Algeria</v>
    <v>wjson{"t":"e","d":"AdministrativeDivision","e":["Skikda","Algeria"]}</v>
    <v>en-US</v>
    <v>City</v>
  </rv>
  <rv s="0">
    <v>536871168</v>
    <v>Souq Ahras, Algeria</v>
    <v>wjson{"t":"e","d":"AdministrativeDivision","e":["SouqAhras","Algeria"]}</v>
    <v>en-US</v>
    <v>City</v>
  </rv>
  <rv s="0">
    <v>536871168</v>
    <v>Tamanghasset, Algeria</v>
    <v>wjson{"t":"e","d":"AdministrativeDivision","e":["Tamanghasset","Algeria"]}</v>
    <v>en-US</v>
    <v>City</v>
  </rv>
  <rv s="0">
    <v>536871168</v>
    <v>Tiaret, Algeria</v>
    <v>wjson{"t":"e","d":"AdministrativeDivision","e":["Tihert","Algeria"]}</v>
    <v>en-US</v>
    <v>City</v>
  </rv>
  <rv s="0">
    <v>536871168</v>
    <v>Tibissah, Algeria</v>
    <v>wjson{"t":"e","d":"AdministrativeDivision","e":["Tibissah","Algeria"]}</v>
    <v>en-US</v>
    <v>City</v>
  </rv>
  <rv s="0">
    <v>536871168</v>
    <v>Tilimsen, Algeria</v>
    <v>wjson{"t":"e","d":"AdministrativeDivision","e":["Tilimsen","Algeria"]}</v>
    <v>en-US</v>
    <v>City</v>
  </rv>
  <rv s="0">
    <v>536871168</v>
    <v>Tindouf, Algeria</v>
    <v>wjson{"t":"e","d":"AdministrativeDivision","e":["Tindouf","Algeria"]}</v>
    <v>en-US</v>
    <v>City</v>
  </rv>
  <rv s="0">
    <v>536871168</v>
    <v>Tipaza, Algeria</v>
    <v>wjson{"t":"e","d":"AdministrativeDivision","e":["Tipaza","Algeria"]}</v>
    <v>en-US</v>
    <v>City</v>
  </rv>
  <rv s="0">
    <v>536871168</v>
    <v>Tissemsilt, Algeria</v>
    <v>wjson{"t":"e","d":"AdministrativeDivision","e":["Tissemselt","Algeria"]}</v>
    <v>en-US</v>
    <v>City</v>
  </rv>
  <rv s="0">
    <v>536871168</v>
    <v>Tizi‐Ouzou, Algeria</v>
    <v>wjson{"t":"e","d":"AdministrativeDivision","e":["TiziOuzou","Algeria"]}</v>
    <v>en-US</v>
    <v>City</v>
  </rv>
  <rv s="0">
    <v>536871168</v>
    <v>Wargla, Algeria</v>
    <v>wjson{"t":"e","d":"AdministrativeDivision","e":["Wargla","Algeria"]}</v>
    <v>en-US</v>
    <v>City</v>
  </rv>
  <rv s="2">
    <v>5</v>
  </rv>
  <rv s="1">
    <fb>0.96902133105526955</fb>
    <v>30</v>
  </rv>
  <rv s="6">
    <v>42</v>
    <v>Islam (96.902%)</v>
    <v>29</v>
    <v>151</v>
    <v>Islam (96.902%)</v>
    <v>Islam</v>
  </rv>
  <rv s="1">
    <fb>1.6746640406396659E-3</fb>
    <v>31</v>
  </rv>
  <rv s="6">
    <v>42</v>
    <v>Christianity (0.167%)</v>
    <v>29</v>
    <v>153</v>
    <v>Christianity (0.167%)</v>
    <v>Christianity</v>
  </rv>
  <rv s="1">
    <fb>9.3469479401461964E-5</fb>
    <v>43</v>
  </rv>
  <rv s="6">
    <v>42</v>
    <v>Bahá'í Faith (0.009%)</v>
    <v>29</v>
    <v>155</v>
    <v>Bahá'í Faith (0.009%)</v>
    <v>Bahá'í Faith</v>
  </rv>
  <rv s="1">
    <fb>1.8006486106627231E-5</fb>
    <v>43</v>
  </rv>
  <rv s="6">
    <v>42</v>
    <v>Judaism (0.002%)</v>
    <v>29</v>
    <v>157</v>
    <v>Judaism (0.002%)</v>
    <v>Judaism</v>
  </rv>
  <rv s="2">
    <v>6</v>
  </rv>
  <rv s="1">
    <fb>4572513</fb>
    <v>23</v>
  </rv>
  <rv s="1">
    <fb>17.231169999999999</fb>
    <v>38</v>
  </rv>
  <rv s="1">
    <fb>2106</fb>
    <v>23</v>
  </rv>
  <rv s="1">
    <fb>1559</fb>
    <v>27</v>
  </rv>
  <rv s="7">
    <v>44</v>
    <v>Morocco (1559. km)</v>
    <v>29</v>
    <v>45</v>
    <v>9</v>
    <v>163</v>
    <v>Morocco (1559. km)</v>
  </rv>
  <rv s="1">
    <fb>1376</fb>
    <v>27</v>
  </rv>
  <rv s="7">
    <v>44</v>
    <v>Mali (1376. km)</v>
    <v>29</v>
    <v>45</v>
    <v>7</v>
    <v>165</v>
    <v>Mali (1376. km)</v>
  </rv>
  <rv s="1">
    <fb>982</fb>
    <v>26</v>
  </rv>
  <rv s="7">
    <v>44</v>
    <v>Libya (982. km)</v>
    <v>29</v>
    <v>45</v>
    <v>6</v>
    <v>167</v>
    <v>Libya (982. km)</v>
  </rv>
  <rv s="1">
    <fb>965</fb>
    <v>26</v>
  </rv>
  <rv s="7">
    <v>44</v>
    <v>Tunisia (965. km)</v>
    <v>29</v>
    <v>45</v>
    <v>11</v>
    <v>169</v>
    <v>Tunisia (965. km)</v>
  </rv>
  <rv s="1">
    <fb>956</fb>
    <v>26</v>
  </rv>
  <rv s="7">
    <v>44</v>
    <v>Niger (956. km)</v>
    <v>29</v>
    <v>45</v>
    <v>10</v>
    <v>171</v>
    <v>Niger (956. km)</v>
  </rv>
  <rv s="1">
    <fb>463</fb>
    <v>26</v>
  </rv>
  <rv s="7">
    <v>44</v>
    <v>Mauritania (463. km)</v>
    <v>29</v>
    <v>45</v>
    <v>8</v>
    <v>173</v>
    <v>Mauritania (463. km)</v>
  </rv>
  <rv s="1">
    <fb>42</fb>
    <v>38</v>
  </rv>
  <rv s="7">
    <v>44</v>
    <v>Western Sahara (42. km)</v>
    <v>29</v>
    <v>45</v>
    <v>12</v>
    <v>175</v>
    <v>Western Sahara (42. km)</v>
  </rv>
  <rv s="2">
    <v>7</v>
  </rv>
  <rv s="1">
    <fb>4784306</fb>
    <v>23</v>
  </rv>
  <rv s="1">
    <fb>1210272</fb>
    <v>23</v>
  </rv>
  <rv s="0">
    <v>536871168</v>
    <v>Africa/Algiers</v>
    <v>wjson{"t":"e","d":"TimeZone","e":"Africa\/Algiers"}</v>
    <v>en-US</v>
    <v>LocationPointer</v>
  </rv>
  <rv s="2">
    <v>8</v>
  </rv>
  <rv s="1">
    <fb>108302</fb>
    <v>23</v>
  </rv>
  <rv s="1">
    <fb>9124311</fb>
    <v>23</v>
  </rv>
  <rv s="1">
    <fb>322904</fb>
    <v>23</v>
  </rv>
  <rv s="1">
    <fb>2983760</fb>
    <v>23</v>
  </rv>
  <rv s="1">
    <fb>12</fb>
    <v>23</v>
  </rv>
  <rv s="1">
    <fb>0.127040004730225</fb>
    <v>46</v>
  </rv>
  <rv s="8">
    <v>#VALUE!</v>
    <v>en-US</v>
    <v>wjson{"t":"e","d":"Country","e":"Algeria"}</v>
    <v>536871168</v>
    <v>1</v>
    <v>1</v>
    <v>2</v>
    <v>Algeria</v>
    <v>4</v>
    <v>5</v>
    <v>City</v>
    <v>6</v>
    <v>7</v>
    <v>22</v>
    <v>1</v>
    <v>2</v>
    <v>3</v>
    <v>4</v>
    <v>5</v>
    <v>13</v>
    <v>213</v>
    <v>14</v>
    <v>15</v>
    <v>16</v>
    <v>DZ</v>
    <v>17</v>
    <v>18</v>
    <v>19</v>
    <v>20</v>
    <v>25</v>
    <v>26</v>
    <v>27</v>
    <v>People's Democratic Republic of Algeria</v>
    <v>28</v>
    <v>29</v>
    <v>30</v>
    <v>31</v>
    <v>32</v>
    <v>33</v>
    <v>34</v>
    <v>35</v>
    <v>36</v>
    <v>37</v>
    <v>.dz</v>
    <v>38</v>
    <v>39</v>
    <v>ALGERIA</v>
    <v>40</v>
    <v>41</v>
    <v>81</v>
    <v>86</v>
    <v>DZ</v>
    <v>87</v>
    <v>88</v>
    <v>89</v>
    <v>90</v>
    <v>91</v>
    <v>92</v>
    <v>Algeria</v>
    <v>Algerian</v>
    <v>93</v>
    <v>94</v>
    <v>95</v>
    <v>96</v>
    <v>97</v>
    <v>98</v>
    <v>99</v>
    <v>100</v>
    <v>101</v>
    <v>150</v>
    <v>159</v>
    <v>160</v>
    <v>161</v>
    <v>162</v>
    <v>177</v>
    <v>178</v>
    <v>179</v>
    <v>181</v>
    <v>41</v>
    <v>182</v>
    <v>183</v>
    <v>184</v>
    <v>185</v>
    <v>DZA</v>
    <v>186</v>
    <v>187</v>
    <v>Algeria</v>
    <v>Algeria, officially the People's Democratic Republic of Algeria, is a country in North Africa.</v>
    <v>country/region</v>
  </rv>
  <rv s="4">
    <v>0</v>
    <v>6</v>
    <v>32</v>
    <v>3</v>
    <v>0</v>
    <v>flag of Algeria</v>
  </rv>
  <rv s="9">
    <v>https://www.bing.com/financeapi/forcetrigger?t=a1vmf2&amp;q=XNAS%3aINTC&amp;form=skydnc</v>
    <v>Learn more on Bing</v>
  </rv>
  <rv s="10">
    <v>en-US</v>
    <v>a1vmf2</v>
    <v>268435456</v>
    <v>1</v>
    <v>Powered by Refinitiv</v>
    <v>47</v>
    <v>INTEL CORPORATION (XNAS:INTC)</v>
    <v>48</v>
    <v>49</v>
    <v>Finance</v>
    <v>50</v>
    <v>40.729999999999997</v>
    <v>24.59</v>
    <v>0.86419999999999997</v>
    <v>-0.48</v>
    <v>3.191E-4</v>
    <v>-1.5084999999999999E-2</v>
    <v>0.01</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31.99</v>
    <v>Semiconductors &amp; Semiconductor Equipment</v>
    <v>Stock</v>
    <v>45086.999404385941</v>
    <v>190</v>
    <v>30.68</v>
    <v>130719100000</v>
    <v>INTEL CORPORATION</v>
    <v>INTEL CORPORATION</v>
    <v>31.93</v>
    <v>15.3622</v>
    <v>31.82</v>
    <v>31.34</v>
    <v>31.35</v>
    <v>4171000000</v>
    <v>INTC</v>
    <v>INTEL CORPORATION (XNAS:INTC)</v>
    <v>40227073</v>
    <v>44246200</v>
    <v>1989</v>
  </rv>
  <rv s="11">
    <v>191</v>
  </rv>
  <rv s="0">
    <v>536871168</v>
    <v>Budapest</v>
    <v>wjson{"t":"e","d":"City","e":["Budapest","Budapest","Hungary"]}</v>
    <v>en-US</v>
    <v>City</v>
  </rv>
  <rv s="0">
    <v>536871168</v>
    <v>Budapest, Hungary</v>
    <v>wjson{"t":"e","d":"AdministrativeDivision","e":["Budapest","Hungary"]}</v>
    <v>en-US</v>
    <v>City</v>
  </rv>
  <rv s="1">
    <fb>1759407</fb>
    <v>23</v>
  </rv>
  <rv s="0">
    <v>536871168</v>
    <v>Hungary</v>
    <v>wjson{"t":"e","d":"Country","e":"Hungary"}</v>
    <v>en-US</v>
    <v>City</v>
  </rv>
  <rv s="1">
    <fb>112</fb>
    <v>23</v>
  </rv>
  <rv s="4">
    <v>2</v>
    <v>6</v>
    <v>40</v>
    <v>7</v>
    <v>1</v>
    <v>local map of Budapest</v>
  </rv>
  <rv s="4">
    <v>3</v>
    <v>6</v>
    <v>40</v>
    <v>7</v>
    <v>1</v>
    <v>location map of Budapest</v>
  </rv>
  <rv s="0">
    <v>-1610612480</v>
    <v>Harry Houdini</v>
    <v>wjson{"t":"e","d":"Person","e":"HarryHoudini::n72jc"}</v>
    <v>en-US</v>
    <v>NotablePeople</v>
  </rv>
  <rv s="0">
    <v>-1610612480</v>
    <v>George Soros</v>
    <v>wjson{"t":"e","d":"Person","e":"GeorgeSoros::9559z"}</v>
    <v>en-US</v>
    <v>NotablePeople</v>
  </rv>
  <rv s="0">
    <v>-1610612480</v>
    <v>Zsa Zsa Gabor</v>
    <v>wjson{"t":"e","d":"Person","e":"ZsaZsaGabor::mbh7h"}</v>
    <v>en-US</v>
    <v>NotablePeople</v>
  </rv>
  <rv s="0">
    <v>-1610612480</v>
    <v>Albert Szent‐Györgyi</v>
    <v>wjson{"t":"e","d":"Person","e":"AlbertSzent-Gyorgyi::4wy5s"}</v>
    <v>en-US</v>
    <v>NotablePeople</v>
  </rv>
  <rv s="0">
    <v>-1610612480</v>
    <v>John von Neumann</v>
    <v>wjson{"t":"e","d":"Person","e":"JohnVonNeumann::mb6vy"}</v>
    <v>en-US</v>
    <v>NotablePeople</v>
  </rv>
  <rv s="0">
    <v>-1610612480</v>
    <v>Barbara Palvin</v>
    <v>wjson{"t":"e","d":"Person","e":"BarbaraPalvin::6xdn8"}</v>
    <v>en-US</v>
    <v>NotablePeople</v>
  </rv>
  <rv s="0">
    <v>-1610612480</v>
    <v>Eva Gabor</v>
    <v>wjson{"t":"e","d":"Person","e":"EvaGabor::y835z"}</v>
    <v>en-US</v>
    <v>NotablePeople</v>
  </rv>
  <rv s="0">
    <v>-1610612480</v>
    <v>Dennis Gabor</v>
    <v>wjson{"t":"e","d":"Person","e":"DennisGabor::r289p"}</v>
    <v>en-US</v>
    <v>NotablePeople</v>
  </rv>
  <rv s="0">
    <v>-1610612480</v>
    <v>Paul Erdős</v>
    <v>wjson{"t":"e","d":"Person","e":"PaulErdos::xxcc4"}</v>
    <v>en-US</v>
    <v>NotablePeople</v>
  </rv>
  <rv s="0">
    <v>-1610612480</v>
    <v>Ignaz Semmelweis</v>
    <v>wjson{"t":"e","d":"Person","e":"IgnazSemmelweis::2nrrc"}</v>
    <v>en-US</v>
    <v>NotablePeople</v>
  </rv>
  <rv s="0">
    <v>-1610612480</v>
    <v>Theodor Herzl</v>
    <v>wjson{"t":"e","d":"Person","e":"TheodorHerzl::4g379"}</v>
    <v>en-US</v>
    <v>NotablePeople</v>
  </rv>
  <rv s="0">
    <v>-1610612480</v>
    <v>Mickey Hargitay</v>
    <v>wjson{"t":"e","d":"Person","e":"MickeyHargitay::6642k"}</v>
    <v>en-US</v>
    <v>NotablePeople</v>
  </rv>
  <rv s="0">
    <v>-1610612480</v>
    <v>Robert Capa</v>
    <v>wjson{"t":"e","d":"Person","e":"RobertCapa::2339j"}</v>
    <v>en-US</v>
    <v>NotablePeople</v>
  </rv>
  <rv s="0">
    <v>-1610612480</v>
    <v>Edward Teller</v>
    <v>wjson{"t":"e","d":"Person","e":"EdwardTeller::46g35"}</v>
    <v>en-US</v>
    <v>NotablePeople</v>
  </rv>
  <rv s="0">
    <v>-1610612480</v>
    <v>Judit Polgár</v>
    <v>wjson{"t":"e","d":"Person","e":"JuditPolgar::3c6d5"}</v>
    <v>en-US</v>
    <v>NotablePeople</v>
  </rv>
  <rv s="0">
    <v>-1610612480</v>
    <v>Tommy Ramone</v>
    <v>wjson{"t":"e","d":"Person","e":"TommyRamone::94r89"}</v>
    <v>en-US</v>
    <v>NotablePeople</v>
  </rv>
  <rv s="0">
    <v>-1610612480</v>
    <v>Magda Gabor</v>
    <v>wjson{"t":"e","d":"Person","e":"MagdaGabor::4ys4z"}</v>
    <v>en-US</v>
    <v>NotablePeople</v>
  </rv>
  <rv s="0">
    <v>-1610612480</v>
    <v>Andy Grove</v>
    <v>wjson{"t":"e","d":"Person","e":"AndyGrove::m3z6b"}</v>
    <v>en-US</v>
    <v>NotablePeople</v>
  </rv>
  <rv s="0">
    <v>-1610612480</v>
    <v>Ernő Rubik</v>
    <v>wjson{"t":"e","d":"Person","e":"ErnoRubik::v6463"}</v>
    <v>en-US</v>
    <v>NotablePeople</v>
  </rv>
  <rv s="0">
    <v>-1610612480</v>
    <v>Leó Szilárd</v>
    <v>wjson{"t":"e","d":"Person","e":"LeoSzilard::538b3"}</v>
    <v>en-US</v>
    <v>NotablePeople</v>
  </rv>
  <rv s="0">
    <v>-1610612480</v>
    <v>Arthur Koestler</v>
    <v>wjson{"t":"e","d":"Person","e":"ArthurKoestler::7296z"}</v>
    <v>en-US</v>
    <v>NotablePeople</v>
  </rv>
  <rv s="0">
    <v>-1610612480</v>
    <v>Georg Solti</v>
    <v>wjson{"t":"e","d":"Person","e":"GeorgSolti::b2cw8"}</v>
    <v>en-US</v>
    <v>NotablePeople</v>
  </rv>
  <rv s="0">
    <v>-1610612480</v>
    <v>László Bíró</v>
    <v>wjson{"t":"e","d":"Person","e":"LaszloBiro::69xz7"}</v>
    <v>en-US</v>
    <v>NotablePeople</v>
  </rv>
  <rv s="0">
    <v>-1610612480</v>
    <v>Thomas Szasz</v>
    <v>wjson{"t":"e","d":"Person","e":"ThomasSzasz::zccr8"}</v>
    <v>en-US</v>
    <v>NotablePeople</v>
  </rv>
  <rv s="0">
    <v>-1610612480</v>
    <v>Charles Simonyi</v>
    <v>wjson{"t":"e","d":"Person","e":"CharlesSimonyi::j82zr"}</v>
    <v>en-US</v>
    <v>NotablePeople</v>
  </rv>
  <rv s="0">
    <v>-1610612480</v>
    <v>Georg Lukács</v>
    <v>wjson{"t":"e","d":"Person","e":"GeorgLukacs::v2dv3"}</v>
    <v>en-US</v>
    <v>NotablePeople</v>
  </rv>
  <rv s="0">
    <v>-1610612480</v>
    <v>George Friedman</v>
    <v>wjson{"t":"e","d":"Person","e":"GeorgeFriedman::bt7m9"}</v>
    <v>en-US</v>
    <v>NotablePeople</v>
  </rv>
  <rv s="0">
    <v>-1610612480</v>
    <v>Eugene Wigner</v>
    <v>wjson{"t":"e","d":"Person","e":"EugeneWigner::62q37"}</v>
    <v>en-US</v>
    <v>NotablePeople</v>
  </rv>
  <rv s="0">
    <v>-1610612480</v>
    <v>Attila Csihar</v>
    <v>wjson{"t":"e","d":"Person","e":"AttilaCsihar::zm9g6"}</v>
    <v>en-US</v>
    <v>NotablePeople</v>
  </rv>
  <rv s="0">
    <v>-1610612480</v>
    <v>André Kertész</v>
    <v>wjson{"t":"e","d":"Person","e":"AndreKertesz::b545s"}</v>
    <v>en-US</v>
    <v>NotablePeople</v>
  </rv>
  <rv s="0">
    <v>-1610612480</v>
    <v>Jadwiga of Poland</v>
    <v>wjson{"t":"e","d":"Person","e":"JadwigaOfPoland::zr352"}</v>
    <v>en-US</v>
    <v>NotablePeople</v>
  </rv>
  <rv s="0">
    <v>-1610612480</v>
    <v>Michael Curtiz</v>
    <v>wjson{"t":"e","d":"Person","e":"MichaelCurtiz::775g7"}</v>
    <v>en-US</v>
    <v>NotablePeople</v>
  </rv>
  <rv s="0">
    <v>-1610612480</v>
    <v>George Pólya</v>
    <v>wjson{"t":"e","d":"Person","e":"GeorgePolya::3xr7y"}</v>
    <v>en-US</v>
    <v>NotablePeople</v>
  </rv>
  <rv s="0">
    <v>-1610612480</v>
    <v>Ádám Bogdán</v>
    <v>wjson{"t":"e","d":"Person","e":"AdamBogdan::y7xg4"}</v>
    <v>en-US</v>
    <v>NotablePeople</v>
  </rv>
  <rv s="0">
    <v>-1610612480</v>
    <v>Tom Lantos</v>
    <v>wjson{"t":"e","d":"Person","e":"TomLantos::94r4z"}</v>
    <v>en-US</v>
    <v>NotablePeople</v>
  </rv>
  <rv s="0">
    <v>-1610612480</v>
    <v>Theodore von Kármán</v>
    <v>wjson{"t":"e","d":"Person","e":"TheodoreVonKarman::9wv59"}</v>
    <v>en-US</v>
    <v>NotablePeople</v>
  </rv>
  <rv s="0">
    <v>-1610612480</v>
    <v>Susan Polgar</v>
    <v>wjson{"t":"e","d":"Person","e":"SusanPolgar::37f97"}</v>
    <v>en-US</v>
    <v>NotablePeople</v>
  </rv>
  <rv s="0">
    <v>-1610612480</v>
    <v>Péter Gulácsi</v>
    <v>wjson{"t":"e","d":"Person","e":"PeterGulacsi::p5k25"}</v>
    <v>en-US</v>
    <v>NotablePeople</v>
  </rv>
  <rv s="0">
    <v>-1610612480</v>
    <v>Márton Fülöp</v>
    <v>wjson{"t":"e","d":"Person","e":"MartonFulop::ffs4y"}</v>
    <v>en-US</v>
    <v>NotablePeople</v>
  </rv>
  <rv s="0">
    <v>-1610612480</v>
    <v>Sándor Kocsis</v>
    <v>wjson{"t":"e","d":"Person","e":"SandorKocsis::3ffck"}</v>
    <v>en-US</v>
    <v>NotablePeople</v>
  </rv>
  <rv s="0">
    <v>-1610612480</v>
    <v>Imre Kertész</v>
    <v>wjson{"t":"e","d":"Person","e":"ImreKertesz::2gfrj"}</v>
    <v>en-US</v>
    <v>NotablePeople</v>
  </rv>
  <rv s="0">
    <v>-1610612480</v>
    <v>Georg von Hevesy</v>
    <v>wjson{"t":"e","d":"Person","e":"GeorgVonHevesy::5qwbm"}</v>
    <v>en-US</v>
    <v>NotablePeople</v>
  </rv>
  <rv s="0">
    <v>-1610612480</v>
    <v>Béla Guttmann</v>
    <v>wjson{"t":"e","d":"Person","e":"BelaGuttmann::jb2wj"}</v>
    <v>en-US</v>
    <v>NotablePeople</v>
  </rv>
  <rv s="0">
    <v>-1610612480</v>
    <v>Peter Munk</v>
    <v>wjson{"t":"e","d":"Person","e":"PeterMunk::36x83"}</v>
    <v>en-US</v>
    <v>NotablePeople</v>
  </rv>
  <rv s="0">
    <v>-1610612480</v>
    <v>András Schiff</v>
    <v>wjson{"t":"e","d":"Person","e":"AndrasSchiff::m9d2q"}</v>
    <v>en-US</v>
    <v>NotablePeople</v>
  </rv>
  <rv s="0">
    <v>-1610612480</v>
    <v>Rudolf E. Kalman</v>
    <v>wjson{"t":"e","d":"Person","e":"RudolfEKalman::x232z"}</v>
    <v>en-US</v>
    <v>NotablePeople</v>
  </rv>
  <rv s="0">
    <v>-1610612480</v>
    <v>Thomas Peterffy</v>
    <v>wjson{"t":"e","d":"Person","e":"ThomasPeterffy::9b629"}</v>
    <v>en-US</v>
    <v>NotablePeople</v>
  </rv>
  <rv s="0">
    <v>-1610612480</v>
    <v>László Cseh</v>
    <v>wjson{"t":"e","d":"Person","e":"LaszloCseh::c3f7q"}</v>
    <v>en-US</v>
    <v>NotablePeople</v>
  </rv>
  <rv s="0">
    <v>-1610612480</v>
    <v>Paul Lukas</v>
    <v>wjson{"t":"e","d":"Person","e":"PaulLukas::22h7g"}</v>
    <v>en-US</v>
    <v>NotablePeople</v>
  </rv>
  <rv s="0">
    <v>-1610612480</v>
    <v>Gabor Szabo</v>
    <v>wjson{"t":"e","d":"Person","e":"GaborSzabo::3bhjc"}</v>
    <v>en-US</v>
    <v>NotablePeople</v>
  </rv>
  <rv s="0">
    <v>-1610612480</v>
    <v>Ernő Goldfinger</v>
    <v>wjson{"t":"e","d":"Person","e":"ErnoGoldfinger::7m95w"}</v>
    <v>en-US</v>
    <v>NotablePeople</v>
  </rv>
  <rv s="0">
    <v>-1610612480</v>
    <v>John C. Harsanyi</v>
    <v>wjson{"t":"e","d":"Person","e":"JohnCHarsanyi::n89wf"}</v>
    <v>en-US</v>
    <v>NotablePeople</v>
  </rv>
  <rv s="0">
    <v>-1610612480</v>
    <v>Steven Udvar‐Hazy</v>
    <v>wjson{"t":"e","d":"Person","e":"StevenUdvar-Hazy::b3q5c"}</v>
    <v>en-US</v>
    <v>NotablePeople</v>
  </rv>
  <rv s="0">
    <v>-1610612480</v>
    <v>Karl Mannheim</v>
    <v>wjson{"t":"e","d":"Person","e":"KarlMannheim::px4wg"}</v>
    <v>en-US</v>
    <v>NotablePeople</v>
  </rv>
  <rv s="0">
    <v>-1610612480</v>
    <v>S. Z. Sakall</v>
    <v>wjson{"t":"e","d":"Person","e":"SZSakall::2zn5n"}</v>
    <v>en-US</v>
    <v>NotablePeople</v>
  </rv>
  <rv s="0">
    <v>-1610612480</v>
    <v>Paul Richard Halmos</v>
    <v>wjson{"t":"e","d":"Person","e":"PaulRichardHalmos::qv863"}</v>
    <v>en-US</v>
    <v>NotablePeople</v>
  </rv>
  <rv s="0">
    <v>-1610612480</v>
    <v>Sir Aurel Stein</v>
    <v>wjson{"t":"e","d":"Person","e":"SirAurelStein::5bnw4"}</v>
    <v>en-US</v>
    <v>NotablePeople</v>
  </rv>
  <rv s="0">
    <v>-1610612480</v>
    <v>George Szell</v>
    <v>wjson{"t":"e","d":"Person","e":"GeorgeSzell::gq4fq"}</v>
    <v>en-US</v>
    <v>NotablePeople</v>
  </rv>
  <rv s="0">
    <v>-1610612480</v>
    <v>Tibor Kalman</v>
    <v>wjson{"t":"e","d":"Person","e":"TiborKalman::9h763"}</v>
    <v>en-US</v>
    <v>NotablePeople</v>
  </rv>
  <rv s="0">
    <v>-1610612480</v>
    <v>István Szabó</v>
    <v>wjson{"t":"e","d":"Person","e":"IstvanSzabo::34xj2"}</v>
    <v>en-US</v>
    <v>NotablePeople</v>
  </rv>
  <rv s="0">
    <v>-1610612480</v>
    <v>Ferenc Molnár</v>
    <v>wjson{"t":"e","d":"Person","e":"FerencMolnar::p6j5q"}</v>
    <v>en-US</v>
    <v>NotablePeople</v>
  </rv>
  <rv s="0">
    <v>-1610612480</v>
    <v>George A. Olah</v>
    <v>wjson{"t":"e","d":"Person","e":"GeorgeAOlah::vb67c"}</v>
    <v>en-US</v>
    <v>NotablePeople</v>
  </rv>
  <rv s="0">
    <v>-1610612480</v>
    <v>John Kemeny</v>
    <v>wjson{"t":"e","d":"Person","e":"JohnKemeny::sd8jd"}</v>
    <v>en-US</v>
    <v>NotablePeople</v>
  </rv>
  <rv s="0">
    <v>-1610612480</v>
    <v>Peter Lax</v>
    <v>wjson{"t":"e","d":"Person","e":"PeterDavidLax::ns7j7"}</v>
    <v>en-US</v>
    <v>NotablePeople</v>
  </rv>
  <rv s="0">
    <v>-1610612480</v>
    <v>Sándor Tarics</v>
    <v>wjson{"t":"e","d":"Person","e":"SandorTarics::t48p9"}</v>
    <v>en-US</v>
    <v>NotablePeople</v>
  </rv>
  <rv s="0">
    <v>-1610612480</v>
    <v>Max Nordau</v>
    <v>wjson{"t":"e","d":"Person","e":"MaxNordau::3r945"}</v>
    <v>en-US</v>
    <v>NotablePeople</v>
  </rv>
  <rv s="0">
    <v>-1610612480</v>
    <v>Eva Zeisel</v>
    <v>wjson{"t":"e","d":"Person","e":"EvaZeisel::66v2t"}</v>
    <v>en-US</v>
    <v>NotablePeople</v>
  </rv>
  <rv s="0">
    <v>-1610612480</v>
    <v>Loránd Eötvös</v>
    <v>wjson{"t":"e","d":"Person","e":"LorandEotvos::nfbp6"}</v>
    <v>en-US</v>
    <v>NotablePeople</v>
  </rv>
  <rv s="0">
    <v>-1610612480</v>
    <v>Endre Szemerédi</v>
    <v>wjson{"t":"e","d":"Person","e":"EndreSzemeredi::4t95j"}</v>
    <v>en-US</v>
    <v>NotablePeople</v>
  </rv>
  <rv s="0">
    <v>-1610612480</v>
    <v>Stephen S. Wise</v>
    <v>wjson{"t":"e","d":"Person","e":"StephenSWise::crjw4"}</v>
    <v>en-US</v>
    <v>NotablePeople</v>
  </rv>
  <rv s="0">
    <v>-1610612480</v>
    <v>Nándor Hidegkuti</v>
    <v>wjson{"t":"e","d":"Person","e":"NandorHidegkuti::s8w2k"}</v>
    <v>en-US</v>
    <v>NotablePeople</v>
  </rv>
  <rv s="0">
    <v>-1610612480</v>
    <v>László Lovász</v>
    <v>wjson{"t":"e","d":"Person","e":"LaszloLovasz::r639j"}</v>
    <v>en-US</v>
    <v>NotablePeople</v>
  </rv>
  <rv s="0">
    <v>-1610612480</v>
    <v>Joseph Szigeti</v>
    <v>wjson{"t":"e","d":"Person","e":"JosephSzigeti::4422p"}</v>
    <v>en-US</v>
    <v>NotablePeople</v>
  </rv>
  <rv s="0">
    <v>-1610612480</v>
    <v>Béla Bollobás</v>
    <v>wjson{"t":"e","d":"Person","e":"BelaBollobas::s6krg"}</v>
    <v>en-US</v>
    <v>NotablePeople</v>
  </rv>
  <rv s="0">
    <v>-1610612480</v>
    <v>Peter Carl Goldmark</v>
    <v>wjson{"t":"e","d":"Person","e":"PeterCarlGoldmark::k349h"}</v>
    <v>en-US</v>
    <v>NotablePeople</v>
  </rv>
  <rv s="0">
    <v>-1610612480</v>
    <v>Leslie Valiant</v>
    <v>wjson{"t":"e","d":"Person","e":"LeslieValiant::8k7d4"}</v>
    <v>en-US</v>
    <v>NotablePeople</v>
  </rv>
  <rv s="0">
    <v>-1610612480</v>
    <v>Ádám Hanga</v>
    <v>wjson{"t":"e","d":"Person","e":"AdamHanga::cm7fs"}</v>
    <v>en-US</v>
    <v>NotablePeople</v>
  </rv>
  <rv s="0">
    <v>-1610612480</v>
    <v>Krisztina Egerszegi</v>
    <v>wjson{"t":"e","d":"Person","e":"KrisztinaEgerszegi::9738d"}</v>
    <v>en-US</v>
    <v>NotablePeople</v>
  </rv>
  <rv s="0">
    <v>-1610612480</v>
    <v>Ephraim Kishon</v>
    <v>wjson{"t":"e","d":"Person","e":"EphraimKishon::bbq98"}</v>
    <v>en-US</v>
    <v>NotablePeople</v>
  </rv>
  <rv s="0">
    <v>-1610612480</v>
    <v>Peter Medak</v>
    <v>wjson{"t":"e","d":"Person","e":"PeterMedak::d56fd"}</v>
    <v>en-US</v>
    <v>NotablePeople</v>
  </rv>
  <rv s="0">
    <v>-1610612480</v>
    <v>Árpád Pusztai</v>
    <v>wjson{"t":"e","d":"Person","e":"ArpadPusztai::98x84"}</v>
    <v>en-US</v>
    <v>NotablePeople</v>
  </rv>
  <rv s="0">
    <v>-1610612480</v>
    <v>László Papp</v>
    <v>wjson{"t":"e","d":"Person","e":"LaszloPapp::8xcqs"}</v>
    <v>en-US</v>
    <v>NotablePeople</v>
  </rv>
  <rv s="0">
    <v>-1610612480</v>
    <v>Dániel Gyurta</v>
    <v>wjson{"t":"e","d":"Person","e":"DanielGyurta::59p52"}</v>
    <v>en-US</v>
    <v>NotablePeople</v>
  </rv>
  <rv s="0">
    <v>-1610612480</v>
    <v>Raoul Bott</v>
    <v>wjson{"t":"e","d":"Person","e":"RaoulBott::x322z"}</v>
    <v>en-US</v>
    <v>NotablePeople</v>
  </rv>
  <rv s="0">
    <v>-1610612480</v>
    <v>Alfréd Rényi</v>
    <v>wjson{"t":"e","d":"Person","e":"AlfredRenyi::9fb8b"}</v>
    <v>en-US</v>
    <v>NotablePeople</v>
  </rv>
  <rv s="0">
    <v>-1610612480</v>
    <v>Georg von Békésy</v>
    <v>wjson{"t":"e","d":"Person","e":"GeorgVonBekesy::55bzw"}</v>
    <v>en-US</v>
    <v>NotablePeople</v>
  </rv>
  <rv s="0">
    <v>-1610612480</v>
    <v>Dzsenifer Marozsán</v>
    <v>wjson{"t":"e","d":"Person","e":"DzsenifeMarozsan::hpt3c"}</v>
    <v>en-US</v>
    <v>NotablePeople</v>
  </rv>
  <rv s="0">
    <v>-1610612480</v>
    <v>Joseph Kosma</v>
    <v>wjson{"t":"e","d":"Person","e":"JosephKosma::v3gvj"}</v>
    <v>en-US</v>
    <v>NotablePeople</v>
  </rv>
  <rv s="0">
    <v>-1610612480</v>
    <v>Péter Esterházy</v>
    <v>wjson{"t":"e","d":"Person","e":"PeterEsterhazy::m789z"}</v>
    <v>en-US</v>
    <v>NotablePeople</v>
  </rv>
  <rv s="0">
    <v>-1610612480</v>
    <v>Árpád Göncz</v>
    <v>wjson{"t":"e","d":"Person","e":"ArpadGoncz::xd6y4"}</v>
    <v>en-US</v>
    <v>NotablePeople</v>
  </rv>
  <rv s="0">
    <v>-1610612480</v>
    <v>Charles Vidor</v>
    <v>wjson{"t":"e","d":"Person","e":"CharlesVidor::6bjh8"}</v>
    <v>en-US</v>
    <v>NotablePeople</v>
  </rv>
  <rv s="0">
    <v>-1610612480</v>
    <v>Zsolt Erdei</v>
    <v>wjson{"t":"e","d":"Person","e":"ZsoltErdei::9j8b3"}</v>
    <v>en-US</v>
    <v>NotablePeople</v>
  </rv>
  <rv s="0">
    <v>-1610612480</v>
    <v>Gyula Horn</v>
    <v>wjson{"t":"e","d":"Person","e":"GyulaHorn::f99x5"}</v>
    <v>en-US</v>
    <v>NotablePeople</v>
  </rv>
  <rv s="0">
    <v>-1610612480</v>
    <v>Marcel Grossmann</v>
    <v>wjson{"t":"e","d":"Person","e":"MarcelGrossmann::x2kks"}</v>
    <v>en-US</v>
    <v>NotablePeople</v>
  </rv>
  <rv s="0">
    <v>-1610612480</v>
    <v>George Jonas</v>
    <v>wjson{"t":"e","d":"Person","e":"GeorgeJonas::d39mj"}</v>
    <v>en-US</v>
    <v>NotablePeople</v>
  </rv>
  <rv s="0">
    <v>-1610612480</v>
    <v>Gregory Nagy</v>
    <v>wjson{"t":"e","d":"Person","e":"GregoryNagy::8489p"}</v>
    <v>en-US</v>
    <v>NotablePeople</v>
  </rv>
  <rv s="0">
    <v>-1610612480</v>
    <v>Alfréd Hajós</v>
    <v>wjson{"t":"e","d":"Person","e":"AlfredHajos::2426j"}</v>
    <v>en-US</v>
    <v>NotablePeople</v>
  </rv>
  <rv s="0">
    <v>-1610612480</v>
    <v>Egon Ronay</v>
    <v>wjson{"t":"e","d":"Person","e":"EgonRonay::2b86p"}</v>
    <v>en-US</v>
    <v>NotablePeople</v>
  </rv>
  <rv s="0">
    <v>-1610612480</v>
    <v>László Nemes</v>
    <v>wjson{"t":"e","d":"Person","e":"LaszloNemes::mv229"}</v>
    <v>en-US</v>
    <v>NotablePeople</v>
  </rv>
  <rv s="0">
    <v>-1610612480</v>
    <v>Yona Friedman</v>
    <v>wjson{"t":"e","d":"Person","e":"YonaFriedman::x9x4t"}</v>
    <v>en-US</v>
    <v>NotablePeople</v>
  </rv>
  <rv s="2">
    <v>9</v>
  </rv>
  <rv s="0">
    <v>-1814036224</v>
    <v>weather for Budapest</v>
    <v>wjson{"t":"rl","d":"CityWeather","e":{"EntityLookup":{"t":"e","d":"City","e":["Budapest","Budapest","Hungary"]}}}</v>
    <v>en-US</v>
    <v>PartlySunnyWeather</v>
  </rv>
  <rv s="12">
    <v>#VALUE!</v>
    <v>en-US</v>
    <v>wjson{"t":"e","d":"City","e":["Budapest","Budapest","Hungary"]}</v>
    <v>536871168</v>
    <v>1</v>
    <v>52</v>
    <v>53</v>
    <v>Budapest</v>
    <v>4</v>
    <v>54</v>
    <v>City</v>
    <v>6</v>
    <v>55</v>
    <v>66</v>
    <v>194</v>
    <v>195</v>
    <v>196</v>
    <v>197</v>
    <v>198</v>
    <v>199</v>
    <v>Budapest</v>
    <v>300</v>
    <v>Budapest</v>
    <v>301</v>
    <v>Budapest is the capital and most populous city of Hungary.</v>
    <v>city</v>
  </rv>
  <rv s="1">
    <fb>91049</fb>
    <v>23</v>
  </rv>
  <rv s="1">
    <fb>122477</fb>
    <v>23</v>
  </rv>
  <rv s="1">
    <fb>0.47381108919570458</fb>
    <v>39</v>
  </rv>
  <rv s="1">
    <fb>14.71</fb>
    <v>25</v>
  </rv>
  <rv s="1">
    <fb>4.04</fb>
    <v>25</v>
  </rv>
  <rv s="0">
    <v>536871168</v>
    <v>Austria</v>
    <v>wjson{"t":"e","d":"Country","e":"Austria"}</v>
    <v>en-US</v>
    <v>City</v>
  </rv>
  <rv s="0">
    <v>536871168</v>
    <v>Croatia</v>
    <v>wjson{"t":"e","d":"Country","e":"Croatia"}</v>
    <v>en-US</v>
    <v>City</v>
  </rv>
  <rv s="0">
    <v>536871168</v>
    <v>Romania</v>
    <v>wjson{"t":"e","d":"Country","e":"Romania"}</v>
    <v>en-US</v>
    <v>City</v>
  </rv>
  <rv s="0">
    <v>536871168</v>
    <v>Serbia</v>
    <v>wjson{"t":"e","d":"Country","e":"Serbia"}</v>
    <v>en-US</v>
    <v>City</v>
  </rv>
  <rv s="0">
    <v>536871168</v>
    <v>Slovakia</v>
    <v>wjson{"t":"e","d":"Country","e":"Slovakia"}</v>
    <v>en-US</v>
    <v>City</v>
  </rv>
  <rv s="0">
    <v>536871168</v>
    <v>Slovenia</v>
    <v>wjson{"t":"e","d":"Country","e":"Slovenia"}</v>
    <v>en-US</v>
    <v>City</v>
  </rv>
  <rv s="0">
    <v>536871168</v>
    <v>Ukraine</v>
    <v>wjson{"t":"e","d":"Country","e":"Ukraine"}</v>
    <v>en-US</v>
    <v>City</v>
  </rv>
  <rv s="2">
    <v>10</v>
  </rv>
  <rv s="1">
    <fb>0</fb>
    <v>23</v>
  </rv>
  <rv s="1">
    <fb>5.11096534382858</fb>
    <v>27</v>
  </rv>
  <rv s="1">
    <fb>4719003</fb>
    <v>23</v>
  </rv>
  <rv s="1">
    <fb>217629</fb>
    <v>23</v>
  </rv>
  <rv s="1">
    <fb>1479597</fb>
    <v>23</v>
  </rv>
  <rv s="1">
    <fb>2913548</fb>
    <v>23</v>
  </rv>
  <rv s="1">
    <fb>0.92300000000000004</fb>
    <v>30</v>
  </rv>
  <rv s="3">
    <v>28</v>
    <v>Hungarian (92.3%)</v>
    <v>29</v>
    <v>Hungarian</v>
    <v>322</v>
    <v>Hungarian (92.3%)</v>
  </rv>
  <rv s="1">
    <fb>5.7999999999999996E-2</fb>
    <v>36</v>
  </rv>
  <rv s="3">
    <v>28</v>
    <v>Other (5.8%)</v>
    <v>29</v>
    <v>other</v>
    <v>324</v>
    <v>Other (5.8%)</v>
  </rv>
  <rv s="1">
    <fb>1.9E-2</fb>
    <v>36</v>
  </rv>
  <rv s="3">
    <v>28</v>
    <v>Roma (1.9%)</v>
    <v>29</v>
    <v>Roma</v>
    <v>326</v>
    <v>Roma (1.9%)</v>
  </rv>
  <rv s="2">
    <v>11</v>
  </rv>
  <rv s="1">
    <fb>3265308</fb>
    <v>23</v>
  </rv>
  <rv s="4">
    <v>4</v>
    <v>6</v>
    <v>70</v>
    <v>7</v>
    <v>0</v>
    <v>flag of Hungary</v>
  </rv>
  <rv s="1">
    <fb>155808436238.487</fb>
    <v>33</v>
  </rv>
  <rv s="1">
    <fb>322495191383.13898</fb>
    <v>33</v>
  </rv>
  <rv s="1">
    <fb>15980.108225883199</fb>
    <v>71</v>
  </rv>
  <rv s="1">
    <fb>-4.6756869932436196</fb>
    <v>35</v>
  </rv>
  <rv s="1">
    <fb>0.3</fb>
    <v>26</v>
  </rv>
  <rv s="1">
    <fb>1393</fb>
    <v>33</v>
  </rv>
  <rv s="1">
    <fb>7.9000000000000001E-2</fb>
    <v>36</v>
  </rv>
  <rv s="1">
    <fb>0.83399999999999996</fb>
    <v>26</v>
  </rv>
  <rv s="1">
    <fb>0.85099999999999998</fb>
    <v>26</v>
  </rv>
  <rv s="1">
    <fb>0.82399999999999995</fb>
    <v>26</v>
  </rv>
  <rv s="1">
    <fb>0.83599999999999997</fb>
    <v>26</v>
  </rv>
  <rv s="1">
    <fb>8265314</fb>
    <v>23</v>
  </rv>
  <rv s="1">
    <fb>6098860</fb>
    <v>23</v>
  </rv>
  <rv s="1">
    <fb>4921575</fb>
    <v>23</v>
  </rv>
  <rv s="1">
    <fb>89608</fb>
    <v>25</v>
  </rv>
  <rv s="1">
    <fb>1</fb>
    <v>23</v>
  </rv>
  <rv s="0">
    <v>-1879047936</v>
    <v>Hungarian</v>
    <v>wjson{"t":"e","d":"Language","e":"Hungarian::px9y6"}</v>
    <v>en-US</v>
    <v>Languages</v>
  </rv>
  <rv s="5">
    <v>37</v>
    <v>Hungarian (100.%)</v>
    <v>29</v>
    <v>346</v>
    <v>347</v>
    <v>Hungarian (100.%)</v>
  </rv>
  <rv s="1">
    <fb>1.4955660951975678E-2</fb>
    <v>26</v>
  </rv>
  <rv s="0">
    <v>-1879047936</v>
    <v>Balkan Romani</v>
    <v>wjson{"t":"e","d":"Language","e":"RomaniBalkan::62f36"}</v>
    <v>en-US</v>
    <v>Languages</v>
  </rv>
  <rv s="5">
    <v>37</v>
    <v>Balkan Romani (1.496%)</v>
    <v>29</v>
    <v>349</v>
    <v>350</v>
    <v>Balkan Romani (1.496%)</v>
  </rv>
  <rv s="1">
    <fb>9.9704406346504525E-3</fb>
    <v>38</v>
  </rv>
  <rv s="0">
    <v>-1879047936</v>
    <v>Romanian</v>
    <v>wjson{"t":"e","d":"Language","e":"Romanian::q8y74"}</v>
    <v>en-US</v>
    <v>Languages</v>
  </rv>
  <rv s="5">
    <v>37</v>
    <v>Romanian (0.997%)</v>
    <v>29</v>
    <v>352</v>
    <v>353</v>
    <v>Romanian (0.997%)</v>
  </rv>
  <rv s="1">
    <fb>5.982264380790271E-3</fb>
    <v>38</v>
  </rv>
  <rv s="0">
    <v>-1879047936</v>
    <v>Hungarian Sign Language</v>
    <v>wjson{"t":"e","d":"Language","e":"HungarianSignLanguage::m648z"}</v>
    <v>en-US</v>
    <v>Languages</v>
  </rv>
  <rv s="5">
    <v>37</v>
    <v>Hungarian Sign Language (0.598%)</v>
    <v>29</v>
    <v>355</v>
    <v>356</v>
    <v>Hungarian Sign Language (0.598%)</v>
  </rv>
  <rv s="1">
    <fb>3.3700089345118527E-3</fb>
    <v>38</v>
  </rv>
  <rv s="0">
    <v>-1879047936</v>
    <v>German</v>
    <v>wjson{"t":"e","d":"Language","e":"German::8jz29"}</v>
    <v>en-US</v>
    <v>Languages</v>
  </rv>
  <rv s="5">
    <v>37</v>
    <v>German (0.337%)</v>
    <v>29</v>
    <v>358</v>
    <v>359</v>
    <v>German (0.337%)</v>
  </rv>
  <rv s="1">
    <fb>3.2035025759131904E-3</fb>
    <v>38</v>
  </rv>
  <rv s="0">
    <v>-1879047936</v>
    <v>Croatian</v>
    <v>wjson{"t":"e","d":"Language","e":"Croatian::8p83b"}</v>
    <v>en-US</v>
    <v>Languages</v>
  </rv>
  <rv s="5">
    <v>37</v>
    <v>Croatian (0.32%)</v>
    <v>29</v>
    <v>361</v>
    <v>362</v>
    <v>Croatian (0.32%)</v>
  </rv>
  <rv s="1">
    <fb>2.0870126336450328E-3</fb>
    <v>38</v>
  </rv>
  <rv s="0">
    <v>-1879047936</v>
    <v>Vlax Romani</v>
    <v>wjson{"t":"e","d":"Language","e":"RomaniVlax::s98dy"}</v>
    <v>en-US</v>
    <v>Languages</v>
  </rv>
  <rv s="5">
    <v>37</v>
    <v>Vlax Romani (0.209%)</v>
    <v>29</v>
    <v>364</v>
    <v>365</v>
    <v>Vlax Romani (0.209%)</v>
  </rv>
  <rv s="1">
    <fb>1.152782346178285E-3</fb>
    <v>38</v>
  </rv>
  <rv s="0">
    <v>-1879047936</v>
    <v>Slovak</v>
    <v>wjson{"t":"e","d":"Language","e":"Slovak::446r3"}</v>
    <v>en-US</v>
    <v>Languages</v>
  </rv>
  <rv s="5">
    <v>37</v>
    <v>Slovak (0.115%)</v>
    <v>29</v>
    <v>367</v>
    <v>368</v>
    <v>Slovak (0.115%)</v>
  </rv>
  <rv s="1">
    <fb>4.969267612309785E-4</fb>
    <v>35</v>
  </rv>
  <rv s="0">
    <v>-1879047936</v>
    <v>Slovenian</v>
    <v>wjson{"t":"e","d":"Language","e":"Slovenian::g2d39"}</v>
    <v>en-US</v>
    <v>Languages</v>
  </rv>
  <rv s="5">
    <v>37</v>
    <v>Slovenian (0.05%)</v>
    <v>29</v>
    <v>370</v>
    <v>371</v>
    <v>Slovenian (0.05%)</v>
  </rv>
  <rv s="1">
    <fb>2.9911321903951363E-4</fb>
    <v>35</v>
  </rv>
  <rv s="0">
    <v>-1879047936</v>
    <v>Carpathian Romani</v>
    <v>wjson{"t":"e","d":"Language","e":"RomaniCarpathian::3sjpv"}</v>
    <v>en-US</v>
    <v>Languages</v>
  </rv>
  <rv s="5">
    <v>37</v>
    <v>Carpathian Romani (0.03%)</v>
    <v>29</v>
    <v>373</v>
    <v>374</v>
    <v>Carpathian Romani (0.03%)</v>
  </rv>
  <rv s="2">
    <v>12</v>
  </rv>
  <rv s="0">
    <v>536871168</v>
    <v>Debrecen</v>
    <v>wjson{"t":"e","d":"City","e":["Debrecen","HajduBihar","Hungary"]}</v>
    <v>en-US</v>
    <v>City</v>
  </rv>
  <rv s="0">
    <v>536871168</v>
    <v>Szeged</v>
    <v>wjson{"t":"e","d":"City","e":["Szeged","Csongrad","Hungary"]}</v>
    <v>en-US</v>
    <v>City</v>
  </rv>
  <rv s="0">
    <v>536871168</v>
    <v>Miskolc</v>
    <v>wjson{"t":"e","d":"City","e":["Miskolc","BorsodAbaujZemplen","Hungary"]}</v>
    <v>en-US</v>
    <v>City</v>
  </rv>
  <rv s="0">
    <v>536871168</v>
    <v>Pécs</v>
    <v>wjson{"t":"e","d":"City","e":["Pecs","Baranya","Hungary"]}</v>
    <v>en-US</v>
    <v>City</v>
  </rv>
  <rv s="2">
    <v>13</v>
  </rv>
  <rv s="1">
    <fb>77.025999999999996</fb>
    <v>38</v>
  </rv>
  <rv s="1">
    <fb>0.99099998474121098</fb>
    <v>39</v>
  </rv>
  <rv s="4">
    <v>5</v>
    <v>6</v>
    <v>40</v>
    <v>7</v>
    <v>1</v>
    <v>location map of Hungary</v>
  </rv>
  <rv s="1">
    <fb>3.7799701272773753E-2</fb>
    <v>41</v>
  </rv>
  <rv s="1">
    <fb>41.692999999999998</fb>
    <v>25</v>
  </rv>
  <rv s="1">
    <fb>10332660</fb>
    <v>23</v>
  </rv>
  <rv s="2">
    <v>14</v>
  </rv>
  <rv s="1">
    <fb>3.0400000000000002E-3</fb>
    <v>31</v>
  </rv>
  <rv s="1">
    <fb>9660350</fb>
    <v>23</v>
  </rv>
  <rv s="1">
    <fb>106.708825803601</fb>
    <v>23</v>
  </rv>
  <rv s="1">
    <fb>-5.7455643701608897E-2</fb>
    <v>38</v>
  </rv>
  <rv s="1">
    <fb>364424</fb>
    <v>23</v>
  </rv>
  <rv s="1">
    <fb>10.767440000000001</fb>
    <v>38</v>
  </rv>
  <rv s="1">
    <fb>4.6273097991943402E-2</fb>
    <v>24</v>
  </rv>
  <rv s="1">
    <fb>140096898857.09698</fb>
    <v>33</v>
  </rv>
  <rv s="0">
    <v>536871168</v>
    <v>Bacs‐Kiskun, Hungary</v>
    <v>wjson{"t":"e","d":"AdministrativeDivision","e":["BacsKiskun","Hungary"]}</v>
    <v>en-US</v>
    <v>City</v>
  </rv>
  <rv s="0">
    <v>536871168</v>
    <v>Baranya, Hungary</v>
    <v>wjson{"t":"e","d":"AdministrativeDivision","e":["Baranya","Hungary"]}</v>
    <v>en-US</v>
    <v>City</v>
  </rv>
  <rv s="0">
    <v>536871168</v>
    <v>Bekes, Hungary</v>
    <v>wjson{"t":"e","d":"AdministrativeDivision","e":["Bekes","Hungary"]}</v>
    <v>en-US</v>
    <v>City</v>
  </rv>
  <rv s="0">
    <v>536871168</v>
    <v>Borsod‐Abauj‐Zemplen, Hungary</v>
    <v>wjson{"t":"e","d":"AdministrativeDivision","e":["BorsodAbaujZemplen","Hungary"]}</v>
    <v>en-US</v>
    <v>City</v>
  </rv>
  <rv s="0">
    <v>536871168</v>
    <v>Csongrad, Hungary</v>
    <v>wjson{"t":"e","d":"AdministrativeDivision","e":["Csongrad","Hungary"]}</v>
    <v>en-US</v>
    <v>City</v>
  </rv>
  <rv s="0">
    <v>536871168</v>
    <v>Fejer, Hungary</v>
    <v>wjson{"t":"e","d":"AdministrativeDivision","e":["Fejer","Hungary"]}</v>
    <v>en-US</v>
    <v>City</v>
  </rv>
  <rv s="0">
    <v>536871168</v>
    <v>Gyor‐Moson‐Sopron, Hungary</v>
    <v>wjson{"t":"e","d":"AdministrativeDivision","e":["GyorMosonSopron","Hungary"]}</v>
    <v>en-US</v>
    <v>City</v>
  </rv>
  <rv s="0">
    <v>536871168</v>
    <v>Hajdu‐Bihar, Hungary</v>
    <v>wjson{"t":"e","d":"AdministrativeDivision","e":["HajduBihar","Hungary"]}</v>
    <v>en-US</v>
    <v>City</v>
  </rv>
  <rv s="0">
    <v>536871168</v>
    <v>Heves, Hungary</v>
    <v>wjson{"t":"e","d":"AdministrativeDivision","e":["Heves","Hungary"]}</v>
    <v>en-US</v>
    <v>City</v>
  </rv>
  <rv s="0">
    <v>536871168</v>
    <v>Jasz‐Nagykun‐Szolnok, Hungary</v>
    <v>wjson{"t":"e","d":"AdministrativeDivision","e":["JaszNagykunSzolnok","Hungary"]}</v>
    <v>en-US</v>
    <v>City</v>
  </rv>
  <rv s="0">
    <v>536871168</v>
    <v>Komárom‐Esztergom, Hungary</v>
    <v>wjson{"t":"e","d":"AdministrativeDivision","e":["KomaromEsztergom","Hungary"]}</v>
    <v>en-US</v>
    <v>City</v>
  </rv>
  <rv s="0">
    <v>536871168</v>
    <v>Nograd, Hungary</v>
    <v>wjson{"t":"e","d":"AdministrativeDivision","e":["Nograd","Hungary"]}</v>
    <v>en-US</v>
    <v>City</v>
  </rv>
  <rv s="0">
    <v>536871168</v>
    <v>Pest, Hungary</v>
    <v>wjson{"t":"e","d":"AdministrativeDivision","e":["Pest","Hungary"]}</v>
    <v>en-US</v>
    <v>City</v>
  </rv>
  <rv s="0">
    <v>536871168</v>
    <v>Somogy, Hungary</v>
    <v>wjson{"t":"e","d":"AdministrativeDivision","e":["Somogy","Hungary"]}</v>
    <v>en-US</v>
    <v>City</v>
  </rv>
  <rv s="0">
    <v>536871168</v>
    <v>Szabolcs‐Szatmar‐Bereg, Hungary</v>
    <v>wjson{"t":"e","d":"AdministrativeDivision","e":["SzabolcsSzatmarBereg","Hungary"]}</v>
    <v>en-US</v>
    <v>City</v>
  </rv>
  <rv s="0">
    <v>536871168</v>
    <v>Tolna, Hungary</v>
    <v>wjson{"t":"e","d":"AdministrativeDivision","e":["Tolna","Hungary"]}</v>
    <v>en-US</v>
    <v>City</v>
  </rv>
  <rv s="0">
    <v>536871168</v>
    <v>Vas, Hungary</v>
    <v>wjson{"t":"e","d":"AdministrativeDivision","e":["Vas","Hungary"]}</v>
    <v>en-US</v>
    <v>City</v>
  </rv>
  <rv s="0">
    <v>536871168</v>
    <v>Veszprem, Hungary</v>
    <v>wjson{"t":"e","d":"AdministrativeDivision","e":["Veszprem","Hungary"]}</v>
    <v>en-US</v>
    <v>City</v>
  </rv>
  <rv s="0">
    <v>536871168</v>
    <v>Zala, Hungary</v>
    <v>wjson{"t":"e","d":"AdministrativeDivision","e":["Zala","Hungary"]}</v>
    <v>en-US</v>
    <v>City</v>
  </rv>
  <rv s="2">
    <v>15</v>
  </rv>
  <rv s="1">
    <fb>0.87587691039733651</fb>
    <v>30</v>
  </rv>
  <rv s="6">
    <v>42</v>
    <v>Christianity (87.588%)</v>
    <v>29</v>
    <v>417</v>
    <v>Christianity (87.588%)</v>
    <v>Christianity</v>
  </rv>
  <rv s="1">
    <fb>9.6899620945771377E-3</fb>
    <v>31</v>
  </rv>
  <rv s="6">
    <v>42</v>
    <v>Judaism (0.969%)</v>
    <v>29</v>
    <v>419</v>
    <v>Judaism (0.969%)</v>
    <v>Judaism</v>
  </rv>
  <rv s="1">
    <fb>2.3589707320423466E-3</fb>
    <v>31</v>
  </rv>
  <rv s="6">
    <v>42</v>
    <v>Islam (0.236%)</v>
    <v>29</v>
    <v>421</v>
    <v>Islam (0.236%)</v>
    <v>Islam</v>
  </rv>
  <rv s="1">
    <fb>4.980401359231557E-4</fb>
    <v>72</v>
  </rv>
  <rv s="6">
    <v>42</v>
    <v>Chinese Universism (0.05%)</v>
    <v>29</v>
    <v>423</v>
    <v>Chinese Universism (0.05%)</v>
    <v>Chinese Universism</v>
  </rv>
  <rv s="1">
    <fb>4.238400253792995E-4</fb>
    <v>72</v>
  </rv>
  <rv s="6">
    <v>42</v>
    <v>Buddhism (0.042%)</v>
    <v>29</v>
    <v>425</v>
    <v>Buddhism (0.042%)</v>
    <v>Buddhism</v>
  </rv>
  <rv s="1">
    <fb>2.401794211819035E-5</fb>
    <v>43</v>
  </rv>
  <rv s="6">
    <v>42</v>
    <v>Bahá'í Faith (0.002%)</v>
    <v>29</v>
    <v>427</v>
    <v>Bahá'í Faith (0.002%)</v>
    <v>Bahá'í Faith</v>
  </rv>
  <rv s="2">
    <v>16</v>
  </rv>
  <rv s="1">
    <fb>624762</fb>
    <v>23</v>
  </rv>
  <rv s="1">
    <fb>10.01652</fb>
    <v>38</v>
  </rv>
  <rv s="1">
    <fb>319932</fb>
    <v>23</v>
  </rv>
  <rv s="1">
    <fb>676</fb>
    <v>26</v>
  </rv>
  <rv s="7">
    <v>44</v>
    <v>Slovakia (676. km)</v>
    <v>29</v>
    <v>45</v>
    <v>312</v>
    <v>433</v>
    <v>Slovakia (676. km)</v>
  </rv>
  <rv s="1">
    <fb>443</fb>
    <v>26</v>
  </rv>
  <rv s="7">
    <v>44</v>
    <v>Romania (443. km)</v>
    <v>29</v>
    <v>45</v>
    <v>310</v>
    <v>435</v>
    <v>Romania (443. km)</v>
  </rv>
  <rv s="1">
    <fb>366</fb>
    <v>26</v>
  </rv>
  <rv s="7">
    <v>44</v>
    <v>Austria (366. km)</v>
    <v>29</v>
    <v>45</v>
    <v>308</v>
    <v>437</v>
    <v>Austria (366. km)</v>
  </rv>
  <rv s="1">
    <fb>329</fb>
    <v>26</v>
  </rv>
  <rv s="7">
    <v>44</v>
    <v>Croatia (329. km)</v>
    <v>29</v>
    <v>45</v>
    <v>309</v>
    <v>439</v>
    <v>Croatia (329. km)</v>
  </rv>
  <rv s="1">
    <fb>158</fb>
    <v>26</v>
  </rv>
  <rv s="7">
    <v>44</v>
    <v>Serbia (158. km)</v>
    <v>29</v>
    <v>45</v>
    <v>311</v>
    <v>441</v>
    <v>Serbia (158. km)</v>
  </rv>
  <rv s="1">
    <fb>103</fb>
    <v>26</v>
  </rv>
  <rv s="7">
    <v>44</v>
    <v>Ukraine (103. km)</v>
    <v>29</v>
    <v>45</v>
    <v>314</v>
    <v>443</v>
    <v>Ukraine (103. km)</v>
  </rv>
  <rv s="1">
    <fb>102</fb>
    <v>26</v>
  </rv>
  <rv s="7">
    <v>44</v>
    <v>Slovenia (102. km)</v>
    <v>29</v>
    <v>45</v>
    <v>313</v>
    <v>445</v>
    <v>Slovenia (102. km)</v>
  </rv>
  <rv s="2">
    <v>17</v>
  </rv>
  <rv s="1">
    <fb>2970347</fb>
    <v>23</v>
  </rv>
  <rv s="1">
    <fb>381927</fb>
    <v>23</v>
  </rv>
  <rv s="0">
    <v>536871168</v>
    <v>Europe/Budapest</v>
    <v>wjson{"t":"e","d":"TimeZone","e":"Europe\/Budapest"}</v>
    <v>en-US</v>
    <v>LocationPointer</v>
  </rv>
  <rv s="2">
    <v>18</v>
  </rv>
  <rv s="1">
    <fb>93028</fb>
    <v>23</v>
  </rv>
  <rv s="1">
    <fb>159600</fb>
    <v>23</v>
  </rv>
  <rv s="1">
    <fb>1651798</fb>
    <v>23</v>
  </rv>
  <rv s="1">
    <fb>114847</fb>
    <v>23</v>
  </rv>
  <rv s="1">
    <fb>3907272</fb>
    <v>23</v>
  </rv>
  <rv s="1">
    <fb>348</fb>
    <v>23</v>
  </rv>
  <rv s="1">
    <fb>4.11600017547607E-2</fb>
    <v>41</v>
  </rv>
  <rv s="13">
    <v>#VALUE!</v>
    <v>en-US</v>
    <v>wjson{"t":"e","d":"Country","e":"Hungary"}</v>
    <v>536871168</v>
    <v>1</v>
    <v>67</v>
    <v>68</v>
    <v>Hungary</v>
    <v>4</v>
    <v>5</v>
    <v>City</v>
    <v>6</v>
    <v>69</v>
    <v>22</v>
    <v>303</v>
    <v>304</v>
    <v>305</v>
    <v>306</v>
    <v>307</v>
    <v>315</v>
    <v>36</v>
    <v>193</v>
    <v>316</v>
    <v>317</v>
    <v>HU</v>
    <v>318</v>
    <v>319</v>
    <v>320</v>
    <v>321</v>
    <v>328</v>
    <v>329</v>
    <v>330</v>
    <v>Hungary</v>
    <v>331</v>
    <v>332</v>
    <v>333</v>
    <v>334</v>
    <v>335</v>
    <v>336</v>
    <v>337</v>
    <v>338</v>
    <v>339</v>
    <v>340</v>
    <v>341</v>
    <v>.hu</v>
    <v>342</v>
    <v>343</v>
    <v>HUNGARY</v>
    <v>344</v>
    <v>345</v>
    <v>376</v>
    <v>381</v>
    <v>H</v>
    <v>382</v>
    <v>383</v>
    <v>384</v>
    <v>385</v>
    <v>386</v>
    <v>387</v>
    <v>Hungary</v>
    <v>Hungarian</v>
    <v>388</v>
    <v>389</v>
    <v>390</v>
    <v>391</v>
    <v>392</v>
    <v>393</v>
    <v>394</v>
    <v>395</v>
    <v>396</v>
    <v>416</v>
    <v>429</v>
    <v>430</v>
    <v>431</v>
    <v>432</v>
    <v>447</v>
    <v>448</v>
    <v>449</v>
    <v>451</v>
    <v>452</v>
    <v>453</v>
    <v>454</v>
    <v>455</v>
    <v>456</v>
    <v>HUN</v>
    <v>457</v>
    <v>458</v>
    <v>Hungary</v>
    <v>Hungary is a landlocked country in Central Europe.</v>
    <v>country/region</v>
  </rv>
  <rv s="0">
    <v>536871168</v>
    <v>Bangladesh</v>
    <v>wjson{"t":"e","d":"Country","e":"Bangladesh"}</v>
    <v>en-US</v>
    <v>City</v>
  </rv>
  <rv s="1">
    <fb>2889959</fb>
    <v>23</v>
  </rv>
  <rv s="1">
    <fb>909259</fb>
    <v>23</v>
  </rv>
  <rv s="1">
    <fb>0.59708842283168162</fb>
    <v>39</v>
  </rv>
  <rv s="1">
    <fb>0.91</fb>
    <v>25</v>
  </rv>
  <rv s="1">
    <fb>0.66</fb>
    <v>25</v>
  </rv>
  <rv s="0">
    <v>536871168</v>
    <v>India</v>
    <v>wjson{"t":"e","d":"Country","e":"India"}</v>
    <v>en-US</v>
    <v>City</v>
  </rv>
  <rv s="0">
    <v>536871168</v>
    <v>Myanmar</v>
    <v>wjson{"t":"e","d":"Country","e":"Myanmar"}</v>
    <v>en-US</v>
    <v>City</v>
  </rv>
  <rv s="2">
    <v>19</v>
  </rv>
  <rv s="0">
    <v>536871168</v>
    <v>Dhaka</v>
    <v>wjson{"t":"e","d":"City","e":["Dhaka","Dhaka","Bangladesh"]}</v>
    <v>en-US</v>
    <v>City</v>
  </rv>
  <rv s="1">
    <fb>580</fb>
    <v>26</v>
  </rv>
  <rv s="1">
    <fb>5.5456543077347398</fb>
    <v>27</v>
  </rv>
  <rv s="1">
    <fb>66165560</fb>
    <v>23</v>
  </rv>
  <rv s="1">
    <fb>25338267</fb>
    <v>23</v>
  </rv>
  <rv s="1">
    <fb>14104748</fb>
    <v>23</v>
  </rv>
  <rv s="1">
    <fb>26714341</fb>
    <v>23</v>
  </rv>
  <rv s="1">
    <fb>0.98</fb>
    <v>30</v>
  </rv>
  <rv s="3">
    <v>28</v>
    <v>Bengali (98.%)</v>
    <v>29</v>
    <v>Bengali</v>
    <v>476</v>
    <v>Bengali (98.%)</v>
  </rv>
  <rv s="1">
    <fb>0.02</fb>
    <v>36</v>
  </rv>
  <rv s="3">
    <v>28</v>
    <v>Other (2.%)</v>
    <v>29</v>
    <v>other</v>
    <v>478</v>
    <v>Other (2.%)</v>
  </rv>
  <rv s="2">
    <v>20</v>
  </rv>
  <rv s="1">
    <fb>10052819</fb>
    <v>23</v>
  </rv>
  <rv s="4">
    <v>6</v>
    <v>6</v>
    <v>75</v>
    <v>7</v>
    <v>0</v>
    <v>flag of Bangladesh</v>
  </rv>
  <rv s="1">
    <fb>323056957972.31201</fb>
    <v>33</v>
  </rv>
  <rv s="1">
    <fb>846281626653.11096</fb>
    <v>33</v>
  </rv>
  <rv s="1">
    <fb>1961.6137487886001</fb>
    <v>34</v>
  </rv>
  <rv s="1">
    <fb>3.5091358821392999</fb>
    <v>35</v>
  </rv>
  <rv s="1">
    <fb>0.32400000000000001</fb>
    <v>26</v>
  </rv>
  <rv s="1">
    <fb>3.0000000000000001E-3</fb>
    <v>31</v>
  </rv>
  <rv s="1">
    <fb>0.45700000000000002</fb>
    <v>26</v>
  </rv>
  <rv s="1">
    <fb>0.8</fb>
    <v>26</v>
  </rv>
  <rv s="1">
    <fb>0.53</fb>
    <v>26</v>
  </rv>
  <rv s="1">
    <fb>0.57899999999999996</fb>
    <v>26</v>
  </rv>
  <rv s="1">
    <fb>40842967</fb>
    <v>23</v>
  </rv>
  <rv s="1">
    <fb>1902406</fb>
    <v>23</v>
  </rv>
  <rv s="1">
    <fb>69816252</fb>
    <v>23</v>
  </rv>
  <rv s="1">
    <fb>130168</fb>
    <v>23</v>
  </rv>
  <rv s="1">
    <fb>0.630258880095517</fb>
    <v>27</v>
  </rv>
  <rv s="0">
    <v>-1879047936</v>
    <v>Bengali</v>
    <v>wjson{"t":"e","d":"Language","e":"Bengali::3wcm6"}</v>
    <v>en-US</v>
    <v>Languages</v>
  </rv>
  <rv s="5">
    <v>37</v>
    <v>Bengali (63.026%)</v>
    <v>29</v>
    <v>497</v>
    <v>498</v>
    <v>Bengali (63.026%)</v>
  </rv>
  <rv s="1">
    <fb>8.8236243213372381E-2</fb>
    <v>26</v>
  </rv>
  <rv s="0">
    <v>-1879047936</v>
    <v>Chittagonian</v>
    <v>wjson{"t":"e","d":"Language","e":"Chittagonian::33dd5"}</v>
    <v>en-US</v>
    <v>Languages</v>
  </rv>
  <rv s="5">
    <v>37</v>
    <v>Chittagonian (8.824%)</v>
    <v>29</v>
    <v>500</v>
    <v>501</v>
    <v>Chittagonian (8.824%)</v>
  </rv>
  <rv s="1">
    <fb>4.4118121606686191E-2</fb>
    <v>26</v>
  </rv>
  <rv s="0">
    <v>-1879047936</v>
    <v>Sylheti</v>
    <v>wjson{"t":"e","d":"Language","e":"Sylheti::8zx8h"}</v>
    <v>en-US</v>
    <v>Languages</v>
  </rv>
  <rv s="5">
    <v>37</v>
    <v>Sylheti (4.412%)</v>
    <v>29</v>
    <v>503</v>
    <v>504</v>
    <v>Sylheti (4.412%)</v>
  </rv>
  <rv s="1">
    <fb>1.9677123417798105E-3</fb>
    <v>38</v>
  </rv>
  <rv s="0">
    <v>-1879047936</v>
    <v>Chakma</v>
    <v>wjson{"t":"e","d":"Language","e":"Chakma::23kkt"}</v>
    <v>en-US</v>
    <v>Languages</v>
  </rv>
  <rv s="5">
    <v>37</v>
    <v>Chakma (0.197%)</v>
    <v>29</v>
    <v>506</v>
    <v>507</v>
    <v>Chakma (0.197%)</v>
  </rv>
  <rv s="1">
    <fb>1.890776640286551E-3</fb>
    <v>38</v>
  </rv>
  <rv s="0">
    <v>-1879047936</v>
    <v>Burmese</v>
    <v>wjson{"t":"e","d":"Language","e":"Burmese::py4f6"}</v>
    <v>en-US</v>
    <v>Languages</v>
  </rv>
  <rv s="5">
    <v>37</v>
    <v>Burmese (0.189%)</v>
    <v>29</v>
    <v>509</v>
    <v>510</v>
    <v>Burmese (0.189%)</v>
  </rv>
  <rv s="1">
    <fb>1.2605177601910339E-3</fb>
    <v>38</v>
  </rv>
  <rv s="0">
    <v>-1879047936</v>
    <v>Rakhine</v>
    <v>wjson{"t":"e","d":"Language","e":"Rakhine::8p42h"}</v>
    <v>en-US</v>
    <v>Languages</v>
  </rv>
  <rv s="5">
    <v>37</v>
    <v>Rakhine (0.126%)</v>
    <v>29</v>
    <v>512</v>
    <v>513</v>
    <v>Rakhine (0.126%)</v>
  </rv>
  <rv s="1">
    <fb>1.0442318203086555E-3</fb>
    <v>38</v>
  </rv>
  <rv s="0">
    <v>-1879047936</v>
    <v>Sadri Oraon</v>
    <v>wjson{"t":"e","d":"Language","e":"SadriOraon::dmqv5"}</v>
    <v>en-US</v>
    <v>Languages</v>
  </rv>
  <rv s="5">
    <v>37</v>
    <v>Sadri Oraon (0.104%)</v>
    <v>29</v>
    <v>515</v>
    <v>516</v>
    <v>Sadri Oraon (0.104%)</v>
  </rv>
  <rv s="1">
    <fb>9.8950644174996194E-4</fb>
    <v>35</v>
  </rv>
  <rv s="0">
    <v>-1879047936</v>
    <v>Santali</v>
    <v>wjson{"t":"e","d":"Language","e":"Santali::y562r"}</v>
    <v>en-US</v>
    <v>Languages</v>
  </rv>
  <rv s="5">
    <v>37</v>
    <v>Santali (0.099%)</v>
    <v>29</v>
    <v>518</v>
    <v>519</v>
    <v>Santali (0.099%)</v>
  </rv>
  <rv s="1">
    <fb>6.4286405769742728E-4</fb>
    <v>35</v>
  </rv>
  <rv s="0">
    <v>-1879047936</v>
    <v>Garo</v>
    <v>wjson{"t":"e","d":"Language","e":"Garo::x9znv"}</v>
    <v>en-US</v>
    <v>Languages</v>
  </rv>
  <rv s="5">
    <v>37</v>
    <v>Garo (0.064%)</v>
    <v>29</v>
    <v>521</v>
    <v>522</v>
    <v>Garo (0.064%)</v>
  </rv>
  <rv s="1">
    <fb>6.3025888009551694E-4</fb>
    <v>35</v>
  </rv>
  <rv s="0">
    <v>-1879047936</v>
    <v>Kok Borok</v>
    <v>wjson{"t":"e","d":"Language","e":"KokBorok::f67k7"}</v>
    <v>en-US</v>
    <v>Languages</v>
  </rv>
  <rv s="5">
    <v>37</v>
    <v>Kok Borok (0.063%)</v>
    <v>29</v>
    <v>524</v>
    <v>525</v>
    <v>Kok Borok (0.063%)</v>
  </rv>
  <rv s="0">
    <v>-1879047936</v>
    <v>Tippera</v>
    <v>wjson{"t":"e","d":"Language","e":"Tippera::s5fnf"}</v>
    <v>en-US</v>
    <v>Languages</v>
  </rv>
  <rv s="5">
    <v>37</v>
    <v>Tippera (0.063%)</v>
    <v>29</v>
    <v>524</v>
    <v>527</v>
    <v>Tippera (0.063%)</v>
  </rv>
  <rv s="1">
    <fb>5.0420710407641362E-4</fb>
    <v>35</v>
  </rv>
  <rv s="0">
    <v>-1879047936</v>
    <v>Mru</v>
    <v>wjson{"t":"e","d":"Language","e":"Mru::473g8"}</v>
    <v>en-US</v>
    <v>Languages</v>
  </rv>
  <rv s="5">
    <v>37</v>
    <v>Mru (0.05%)</v>
    <v>29</v>
    <v>529</v>
    <v>530</v>
    <v>Mru (0.05%)</v>
  </rv>
  <rv s="1">
    <fb>2.5210355203820659E-4</fb>
    <v>35</v>
  </rv>
  <rv s="0">
    <v>-1879047936</v>
    <v>Bishnupriya</v>
    <v>wjson{"t":"e","d":"Language","e":"Bishnupriya::nfgz5"}</v>
    <v>en-US</v>
    <v>Languages</v>
  </rv>
  <rv s="5">
    <v>37</v>
    <v>Bishnupriya (0.025%)</v>
    <v>29</v>
    <v>532</v>
    <v>533</v>
    <v>Bishnupriya (0.025%)</v>
  </rv>
  <rv s="1">
    <fb>1.1152430883290169E-4</fb>
    <v>35</v>
  </rv>
  <rv s="0">
    <v>-1879047936</v>
    <v>Tangchangya</v>
    <v>wjson{"t":"e","d":"Language","e":"Tangchangya::v8dmt"}</v>
    <v>en-US</v>
    <v>Languages</v>
  </rv>
  <rv s="5">
    <v>37</v>
    <v>Tangchangya (0.011%)</v>
    <v>29</v>
    <v>535</v>
    <v>536</v>
    <v>Tangchangya (0.011%)</v>
  </rv>
  <rv s="1">
    <fb>1.0084142081528258E-4</fb>
    <v>35</v>
  </rv>
  <rv s="0">
    <v>-1879047936</v>
    <v>War</v>
    <v>wjson{"t":"e","d":"Language","e":"WarJaintia::v499k"}</v>
    <v>en-US</v>
    <v>Languages</v>
  </rv>
  <rv s="5">
    <v>37</v>
    <v>War (0.01%)</v>
    <v>29</v>
    <v>538</v>
    <v>539</v>
    <v>War (0.01%)</v>
  </rv>
  <rv s="2">
    <v>21</v>
  </rv>
  <rv s="0">
    <v>536871168</v>
    <v>Chittagong</v>
    <v>wjson{"t":"e","d":"City","e":["Chittagong","Chittagong","Bangladesh"]}</v>
    <v>en-US</v>
    <v>City</v>
  </rv>
  <rv s="0">
    <v>536871168</v>
    <v>Narayanganj</v>
    <v>wjson{"t":"e","d":"City","e":["Narayanganj","Narayanganj","Bangladesh"]}</v>
    <v>en-US</v>
    <v>City</v>
  </rv>
  <rv s="0">
    <v>536871168</v>
    <v>Khulna</v>
    <v>wjson{"t":"e","d":"City","e":["Khulna","Khulna","Bangladesh"]}</v>
    <v>en-US</v>
    <v>City</v>
  </rv>
  <rv s="0">
    <v>536871168</v>
    <v>Maimansingh</v>
    <v>wjson{"t":"e","d":"City","e":["Maimansingh","Maimansingh","Bangladesh"]}</v>
    <v>en-US</v>
    <v>City</v>
  </rv>
  <rv s="2">
    <v>22</v>
  </rv>
  <rv s="1">
    <fb>72.867999999999995</fb>
    <v>38</v>
  </rv>
  <rv s="1">
    <fb>0.74908897399902297</fb>
    <v>39</v>
  </rv>
  <rv s="4">
    <v>7</v>
    <v>6</v>
    <v>40</v>
    <v>7</v>
    <v>1</v>
    <v>location map of Bangladesh</v>
  </rv>
  <rv s="1">
    <fb>25.64</fb>
    <v>25</v>
  </rv>
  <rv s="1">
    <fb>176279465</fb>
    <v>23</v>
  </rv>
  <rv s="2">
    <v>23</v>
  </rv>
  <rv s="1">
    <fb>3.1E-4</fb>
    <v>72</v>
  </rv>
  <rv s="1">
    <fb>164689383</fb>
    <v>23</v>
  </rv>
  <rv s="1">
    <fb>1265.18693247292</fb>
    <v>23</v>
  </rv>
  <rv s="1">
    <fb>1.0420011284052</fb>
    <v>27</v>
  </rv>
  <rv s="1">
    <fb>17603840</fb>
    <v>23</v>
  </rv>
  <rv s="1">
    <fb>30.054590000000001</fb>
    <v>38</v>
  </rv>
  <rv s="1">
    <fb>1.32632005214691E-2</fb>
    <v>24</v>
  </rv>
  <rv s="1">
    <fb>270695543283.14499</fb>
    <v>33</v>
  </rv>
  <rv s="0">
    <v>536871168</v>
    <v>Barisal, Bangladesh</v>
    <v>wjson{"t":"e","d":"AdministrativeDivision","e":["Barisal","Bangladesh"]}</v>
    <v>en-US</v>
    <v>City</v>
  </rv>
  <rv s="0">
    <v>536871168</v>
    <v>Chittagong, Bangladesh</v>
    <v>wjson{"t":"e","d":"AdministrativeDivision","e":["Chittagong","Bangladesh"]}</v>
    <v>en-US</v>
    <v>City</v>
  </rv>
  <rv s="0">
    <v>536871168</v>
    <v>Dhaka, Bangladesh</v>
    <v>wjson{"t":"e","d":"AdministrativeDivision","e":["Dhaka","Bangladesh"]}</v>
    <v>en-US</v>
    <v>City</v>
  </rv>
  <rv s="0">
    <v>536871168</v>
    <v>Khulna, Bangladesh</v>
    <v>wjson{"t":"e","d":"AdministrativeDivision","e":["Khulna","Bangladesh"]}</v>
    <v>en-US</v>
    <v>City</v>
  </rv>
  <rv s="0">
    <v>536871168</v>
    <v>Rajshahi, Bangladesh</v>
    <v>wjson{"t":"e","d":"AdministrativeDivision","e":["Rajshahi","Bangladesh"]}</v>
    <v>en-US</v>
    <v>City</v>
  </rv>
  <rv s="0">
    <v>536871168</v>
    <v>Rangpur, Bangladesh</v>
    <v>wjson{"t":"e","d":"AdministrativeDivision","e":["Rangpur","Bangladesh"]}</v>
    <v>en-US</v>
    <v>City</v>
  </rv>
  <rv s="0">
    <v>536871168</v>
    <v>Sylhet, Bangladesh</v>
    <v>wjson{"t":"e","d":"AdministrativeDivision","e":["Sylhet","Bangladesh"]}</v>
    <v>en-US</v>
    <v>City</v>
  </rv>
  <rv s="2">
    <v>24</v>
  </rv>
  <rv s="1">
    <fb>0.87073854180484778</fb>
    <v>30</v>
  </rv>
  <rv s="6">
    <v>42</v>
    <v>Islam (87.074%)</v>
    <v>29</v>
    <v>569</v>
    <v>Islam (87.074%)</v>
    <v>Islam</v>
  </rv>
  <rv s="1">
    <fb>0.11159996671399572</fb>
    <v>30</v>
  </rv>
  <rv s="6">
    <v>42</v>
    <v>Hinduism (11.16%)</v>
    <v>29</v>
    <v>571</v>
    <v>Hinduism (11.16%)</v>
    <v>Hinduism</v>
  </rv>
  <rv s="1">
    <fb>7.4723121351667615E-3</fb>
    <v>31</v>
  </rv>
  <rv s="6">
    <v>42</v>
    <v>Christianity (0.747%)</v>
    <v>29</v>
    <v>573</v>
    <v>Christianity (0.747%)</v>
    <v>Christianity</v>
  </rv>
  <rv s="1">
    <fb>6.4168813045544747E-3</fb>
    <v>31</v>
  </rv>
  <rv s="6">
    <v>42</v>
    <v>Buddhism (0.642%)</v>
    <v>29</v>
    <v>575</v>
    <v>Buddhism (0.642%)</v>
    <v>Buddhism</v>
  </rv>
  <rv s="1">
    <fb>4.763630114795428E-3</fb>
    <v>31</v>
  </rv>
  <rv s="6">
    <v>42</v>
    <v>Ethnic religions (0.476%)</v>
    <v>29</v>
    <v>577</v>
    <v>Ethnic religions (0.476%)</v>
    <v>ethnic religions</v>
  </rv>
  <rv s="1">
    <fb>1.6496861428369339E-4</fb>
    <v>72</v>
  </rv>
  <rv s="6">
    <v>42</v>
    <v>Sikhism (0.016%)</v>
    <v>29</v>
    <v>579</v>
    <v>Sikhism (0.016%)</v>
    <v>Sikhism</v>
  </rv>
  <rv s="1">
    <fb>6.4577155092818296E-5</fb>
    <v>43</v>
  </rv>
  <rv s="6">
    <v>42</v>
    <v>Bahá'í Faith (0.006%)</v>
    <v>29</v>
    <v>581</v>
    <v>Bahá'í Faith (0.006%)</v>
    <v>Bahá'í Faith</v>
  </rv>
  <rv s="1">
    <fb>2.3002416721716279E-6</fb>
    <v>76</v>
  </rv>
  <rv s="6">
    <v>42</v>
    <v>Zoroastrianism (0.%)</v>
    <v>29</v>
    <v>583</v>
    <v>Zoroastrianism (0.%)</v>
    <v>Zoroastrianism</v>
  </rv>
  <rv s="2">
    <v>25</v>
  </rv>
  <rv s="1">
    <fb>15954852</fb>
    <v>23</v>
  </rv>
  <rv s="1">
    <fb>35.095239999999997</fb>
    <v>38</v>
  </rv>
  <rv s="1">
    <fb>23085</fb>
    <v>23</v>
  </rv>
  <rv s="1">
    <fb>4053</fb>
    <v>27</v>
  </rv>
  <rv s="7">
    <v>44</v>
    <v>India (4053. km)</v>
    <v>29</v>
    <v>45</v>
    <v>466</v>
    <v>589</v>
    <v>India (4053. km)</v>
  </rv>
  <rv s="1">
    <fb>193</fb>
    <v>26</v>
  </rv>
  <rv s="7">
    <v>44</v>
    <v>Myanmar (193. km)</v>
    <v>29</v>
    <v>45</v>
    <v>467</v>
    <v>591</v>
    <v>Myanmar (193. km)</v>
  </rv>
  <rv s="2">
    <v>26</v>
  </rv>
  <rv s="1">
    <fb>1390048</fb>
    <v>23</v>
  </rv>
  <rv s="1">
    <fb>2008337</fb>
    <v>23</v>
  </rv>
  <rv s="0">
    <v>536871168</v>
    <v>Asia/Dhaka</v>
    <v>wjson{"t":"e","d":"TimeZone","e":"Asia\/Dhaka"}</v>
    <v>en-US</v>
    <v>LocationPointer</v>
  </rv>
  <rv s="2">
    <v>27</v>
  </rv>
  <rv s="1">
    <fb>148460</fb>
    <v>23</v>
  </rv>
  <rv s="1">
    <fb>239226</fb>
    <v>23</v>
  </rv>
  <rv s="1">
    <fb>29028629</fb>
    <v>23</v>
  </rv>
  <rv s="1">
    <fb>1029080</fb>
    <v>23</v>
  </rv>
  <rv s="1">
    <fb>709309</fb>
    <v>23</v>
  </rv>
  <rv s="1">
    <fb>50</fb>
    <v>23</v>
  </rv>
  <rv s="1">
    <fb>5.2290000915527296E-2</fb>
    <v>41</v>
  </rv>
  <rv s="14">
    <v>#VALUE!</v>
    <v>en-US</v>
    <v>wjson{"t":"e","d":"Country","e":"Bangladesh"}</v>
    <v>536871168</v>
    <v>1</v>
    <v>73</v>
    <v>74</v>
    <v>Bangladesh</v>
    <v>4</v>
    <v>5</v>
    <v>City</v>
    <v>6</v>
    <v>7</v>
    <v>22</v>
    <v>461</v>
    <v>462</v>
    <v>463</v>
    <v>464</v>
    <v>465</v>
    <v>468</v>
    <v>880</v>
    <v>469</v>
    <v>470</v>
    <v>471</v>
    <v>BD</v>
    <v>472</v>
    <v>473</v>
    <v>474</v>
    <v>475</v>
    <v>480</v>
    <v>481</v>
    <v>482</v>
    <v>People's Republic of Bangladesh</v>
    <v>483</v>
    <v>484</v>
    <v>485</v>
    <v>486</v>
    <v>487</v>
    <v>488</v>
    <v>489</v>
    <v>490</v>
    <v>491</v>
    <v>492</v>
    <v>.bd</v>
    <v>493</v>
    <v>494</v>
    <v>BANGLADESH</v>
    <v>495</v>
    <v>496</v>
    <v>541</v>
    <v>546</v>
    <v>BD</v>
    <v>547</v>
    <v>548</v>
    <v>549</v>
    <v>550</v>
    <v>551</v>
    <v>Bangladesh</v>
    <v>Bangladeshi</v>
    <v>552</v>
    <v>553</v>
    <v>554</v>
    <v>555</v>
    <v>556</v>
    <v>557</v>
    <v>558</v>
    <v>559</v>
    <v>560</v>
    <v>568</v>
    <v>585</v>
    <v>586</v>
    <v>587</v>
    <v>588</v>
    <v>593</v>
    <v>594</v>
    <v>595</v>
    <v>597</v>
    <v>598</v>
    <v>599</v>
    <v>600</v>
    <v>601</v>
    <v>602</v>
    <v>BGD</v>
    <v>603</v>
    <v>604</v>
    <v>Bangladesh</v>
    <v>Bangladesh, officially the People's Republic of Bangladesh, is a country in South Asia.</v>
    <v>country/region</v>
  </rv>
  <rv s="4">
    <v>6</v>
    <v>6</v>
    <v>75</v>
    <v>3</v>
    <v>0</v>
    <v>flag of Bangladesh</v>
  </rv>
  <rv s="9">
    <v>https://www.bing.com/financeapi/forcetrigger?t=a1tyrw&amp;q=XNYS%3aGM&amp;form=skydnc</v>
    <v>Learn more on Bing</v>
  </rv>
  <rv s="10">
    <v>en-US</v>
    <v>a1tyrw</v>
    <v>268435456</v>
    <v>1</v>
    <v>Powered by Refinitiv</v>
    <v>47</v>
    <v>GENERAL MOTORS COMPANY (XNYS:GM)</v>
    <v>48</v>
    <v>49</v>
    <v>Finance</v>
    <v>50</v>
    <v>43.63</v>
    <v>30.33</v>
    <v>1.3478000000000001</v>
    <v>0.38</v>
    <v>-5.5199999999999997E-4</v>
    <v>1.06E-2</v>
    <v>-0.02</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develops, manufactures and/or markets vehicles under the Buick, Cadillac, Chevrolet and GMC brands. The Company's segments include GMNA, GMI, Cruise and GM Financial. Its Cruise segment is engaged in the development and commercialization of autonomous vehicle technology. It offers OnStar and connected services to approximately 21 million connected vehicles globally through subscription-based and complimentary services. It is also developing hydrogen fuel cell applications across transportation and industries, including mobile power generation, class seven/eight truck, locomotive, aerospace and marine applications.</v>
    <v>167000</v>
    <v>New York Stock Exchange</v>
    <v>XNYS</v>
    <v>XNYS</v>
    <v>300 Renaissance Center, DETROIT, MI, 48265-3000 US</v>
    <v>38.165300000000002</v>
    <v>Automobiles &amp; Auto Parts</v>
    <v>Stock</v>
    <v>45086.999609073435</v>
    <v>607</v>
    <v>36.225000000000001</v>
    <v>50364180000</v>
    <v>GENERAL MOTORS COMPANY</v>
    <v>GENERAL MOTORS COMPANY</v>
    <v>37.49</v>
    <v>5.5408999999999997</v>
    <v>35.85</v>
    <v>36.229999999999997</v>
    <v>36.21</v>
    <v>1390124000</v>
    <v>GM</v>
    <v>GENERAL MOTORS COMPANY (XNYS:GM)</v>
    <v>24318871</v>
    <v>14056594</v>
    <v>2009</v>
  </rv>
  <rv s="11">
    <v>608</v>
  </rv>
  <rv s="0">
    <v>536871168</v>
    <v>London</v>
    <v>wjson{"t":"e","d":"City","e":["London","GreaterLondon","UnitedKingdom"]}</v>
    <v>en-US</v>
    <v>City</v>
  </rv>
  <rv s="0">
    <v>536871168</v>
    <v>Greater London, England, United Kingdom</v>
    <v>wjson{"t":"e","d":"AdministrativeDivision","e":["GreaterLondon","England","UnitedKingdom"]}</v>
    <v>en-US</v>
    <v>City</v>
  </rv>
  <rv s="1">
    <fb>1572.0000000000002</fb>
    <v>25</v>
  </rv>
  <rv s="1">
    <fb>8799800</fb>
    <v>23</v>
  </rv>
  <rv s="0">
    <v>536871168</v>
    <v>United Kingdom</v>
    <v>wjson{"t":"e","d":"Country","e":"UnitedKingdom"}</v>
    <v>en-US</v>
    <v>City</v>
  </rv>
  <rv s="1">
    <fb>7</fb>
    <v>23</v>
  </rv>
  <rv s="4">
    <v>8</v>
    <v>6</v>
    <v>40</v>
    <v>7</v>
    <v>1</v>
    <v>local map of London</v>
  </rv>
  <rv s="4">
    <v>9</v>
    <v>6</v>
    <v>40</v>
    <v>7</v>
    <v>1</v>
    <v>location map of London</v>
  </rv>
  <rv s="2">
    <v>28</v>
  </rv>
  <rv s="0">
    <v>-1610612480</v>
    <v>Queen Elizabeth II</v>
    <v>wjson{"t":"e","d":"Person","e":"QueenElizabethII::f5243"}</v>
    <v>en-US</v>
    <v>NotablePeople</v>
  </rv>
  <rv s="0">
    <v>-1610612480</v>
    <v>Adele</v>
    <v>wjson{"t":"e","d":"Person","e":"Adele::x9675"}</v>
    <v>en-US</v>
    <v>NotablePeople</v>
  </rv>
  <rv s="0">
    <v>-1610612480</v>
    <v>King Henry VIII</v>
    <v>wjson{"t":"e","d":"Person","e":"KingHenryVIII::zzdh8"}</v>
    <v>en-US</v>
    <v>NotablePeople</v>
  </rv>
  <rv s="0">
    <v>-1610612480</v>
    <v>David Bowie</v>
    <v>wjson{"t":"e","d":"Person","e":"DavidBowie::nzxs6"}</v>
    <v>en-US</v>
    <v>NotablePeople</v>
  </rv>
  <rv s="0">
    <v>-1610612480</v>
    <v>Queen Elizabeth I</v>
    <v>wjson{"t":"e","d":"Person","e":"QueenElizabethI::969x6"}</v>
    <v>en-US</v>
    <v>NotablePeople</v>
  </rv>
  <rv s="0">
    <v>-1610612480</v>
    <v>Queen Victoria</v>
    <v>wjson{"t":"e","d":"Person","e":"QueenVictoria::6c4k7"}</v>
    <v>en-US</v>
    <v>NotablePeople</v>
  </rv>
  <rv s="0">
    <v>-1610612480</v>
    <v>Amy Winehouse</v>
    <v>wjson{"t":"e","d":"Person","e":"AmyWinehouse::823d4"}</v>
    <v>en-US</v>
    <v>NotablePeople</v>
  </rv>
  <rv s="0">
    <v>-1610612480</v>
    <v>Robert Pattinson</v>
    <v>wjson{"t":"e","d":"Person","e":"RobertPattinson::3df35"}</v>
    <v>en-US</v>
    <v>NotablePeople</v>
  </rv>
  <rv s="0">
    <v>-1610612480</v>
    <v>David Beckham</v>
    <v>wjson{"t":"e","d":"Person","e":"DavidBeckham::27jjs"}</v>
    <v>en-US</v>
    <v>NotablePeople</v>
  </rv>
  <rv s="0">
    <v>-1610612480</v>
    <v>Tom Hardy</v>
    <v>wjson{"t":"e","d":"Person","e":"TomHardy::7j8p3"}</v>
    <v>en-US</v>
    <v>NotablePeople</v>
  </rv>
  <rv s="0">
    <v>-1610612480</v>
    <v>Charlie Chaplin</v>
    <v>wjson{"t":"e","d":"Person","e":"CharlieChaplin::75d9z"}</v>
    <v>en-US</v>
    <v>NotablePeople</v>
  </rv>
  <rv s="0">
    <v>-1610612480</v>
    <v>Elizabeth Taylor</v>
    <v>wjson{"t":"e","d":"Person","e":"ElizabethTaylor::3749v"}</v>
    <v>en-US</v>
    <v>NotablePeople</v>
  </rv>
  <rv s="0">
    <v>-1610612480</v>
    <v>William, Prince of Wales</v>
    <v>wjson{"t":"e","d":"Person","e":"PrinceWilliam::4t94v"}</v>
    <v>en-US</v>
    <v>NotablePeople</v>
  </rv>
  <rv s="0">
    <v>-1610612480</v>
    <v>Daniel Radcliffe</v>
    <v>wjson{"t":"e","d":"Person","e":"DanielRadcliffe::37g4r"}</v>
    <v>en-US</v>
    <v>NotablePeople</v>
  </rv>
  <rv s="0">
    <v>-1610612480</v>
    <v>Keira Knightley</v>
    <v>wjson{"t":"e","d":"Person","e":"KeiraKnightley::s5zfm"}</v>
    <v>en-US</v>
    <v>NotablePeople</v>
  </rv>
  <rv s="0">
    <v>-1610612480</v>
    <v>Elton John</v>
    <v>wjson{"t":"e","d":"Person","e":"EltonJohn::8fg2d"}</v>
    <v>en-US</v>
    <v>NotablePeople</v>
  </rv>
  <rv s="0">
    <v>-1610612480</v>
    <v>Sacha Baron Cohen</v>
    <v>wjson{"t":"e","d":"Person","e":"SachaBaronCohen::f84g3"}</v>
    <v>en-US</v>
    <v>NotablePeople</v>
  </rv>
  <rv s="0">
    <v>-1610612480</v>
    <v>King Charles III</v>
    <v>wjson{"t":"e","d":"Person","e":"PrinceCharles::h6s67"}</v>
    <v>en-US</v>
    <v>NotablePeople</v>
  </rv>
  <rv s="0">
    <v>-1610612480</v>
    <v>Emilia Clarke</v>
    <v>wjson{"t":"e","d":"Person","e":"EmiliaClarke::gv7p9"}</v>
    <v>en-US</v>
    <v>NotablePeople</v>
  </rv>
  <rv s="0">
    <v>-1610612480</v>
    <v>Benedict Cumberbatch</v>
    <v>wjson{"t":"e","d":"Person","e":"BenedictCumberbatch::jvx22"}</v>
    <v>en-US</v>
    <v>NotablePeople</v>
  </rv>
  <rv s="0">
    <v>-1610612480</v>
    <v>Alan Turing</v>
    <v>wjson{"t":"e","d":"Person","e":"AlanTuring::2f4s8"}</v>
    <v>en-US</v>
    <v>NotablePeople</v>
  </rv>
  <rv s="0">
    <v>-1610612480</v>
    <v>Slash</v>
    <v>wjson{"t":"e","d":"Person","e":"Slash::x5dn2"}</v>
    <v>en-US</v>
    <v>NotablePeople</v>
  </rv>
  <rv s="0">
    <v>-1610612480</v>
    <v>Kate Beckinsale</v>
    <v>wjson{"t":"e","d":"Person","e":"KateBeckinsale::796k8"}</v>
    <v>en-US</v>
    <v>NotablePeople</v>
  </rv>
  <rv s="0">
    <v>-1610612480</v>
    <v>Emily Blunt</v>
    <v>wjson{"t":"e","d":"Person","e":"EmilyBlunt::rjxq4"}</v>
    <v>en-US</v>
    <v>NotablePeople</v>
  </rv>
  <rv s="0">
    <v>-1610612480</v>
    <v>Stephen Wolfram</v>
    <v>wjson{"t":"e","d":"Person","e":"StephenWolfram::j276d"}</v>
    <v>en-US</v>
    <v>NotablePeople</v>
  </rv>
  <rv s="0">
    <v>-1610612480</v>
    <v>Christopher Nolan</v>
    <v>wjson{"t":"e","d":"Person","e":"ChristopherNolan::c6hq3"}</v>
    <v>en-US</v>
    <v>NotablePeople</v>
  </rv>
  <rv s="0">
    <v>-1610612480</v>
    <v>Daniel Day‐Lewis</v>
    <v>wjson{"t":"e","d":"Person","e":"DanielDay-Lewis::6fvw9"}</v>
    <v>en-US</v>
    <v>NotablePeople</v>
  </rv>
  <rv s="0">
    <v>-1610612480</v>
    <v>M.I.A.</v>
    <v>wjson{"t":"e","d":"Person","e":"MIA::r2wp3"}</v>
    <v>en-US</v>
    <v>NotablePeople</v>
  </rv>
  <rv s="0">
    <v>-1610612480</v>
    <v>Helena Bonham Carter</v>
    <v>wjson{"t":"e","d":"Person","e":"HelenaBonhamCarter::k2dgg"}</v>
    <v>en-US</v>
    <v>NotablePeople</v>
  </rv>
  <rv s="0">
    <v>-1610612480</v>
    <v>Gary Oldman</v>
    <v>wjson{"t":"e","d":"Person","e":"GaryOldman::n4ss2"}</v>
    <v>en-US</v>
    <v>NotablePeople</v>
  </rv>
  <rv s="0">
    <v>-1610612480</v>
    <v>Sam Smith</v>
    <v>wjson{"t":"e","d":"Person","e":"SamSmith::88t48"}</v>
    <v>en-US</v>
    <v>NotablePeople</v>
  </rv>
  <rv s="0">
    <v>-1610612480</v>
    <v>Queen Mary I</v>
    <v>wjson{"t":"e","d":"Person","e":"QueenMaryI::4md8v"}</v>
    <v>en-US</v>
    <v>NotablePeople</v>
  </rv>
  <rv s="0">
    <v>-1610612480</v>
    <v>Rachel Weisz</v>
    <v>wjson{"t":"e","d":"Person","e":"RachelWeisz::qqs32"}</v>
    <v>en-US</v>
    <v>NotablePeople</v>
  </rv>
  <rv s="0">
    <v>-1610612480</v>
    <v>King George V</v>
    <v>wjson{"t":"e","d":"Person","e":"KingGeorgeV::2w3c6"}</v>
    <v>en-US</v>
    <v>NotablePeople</v>
  </rv>
  <rv s="0">
    <v>-1610612480</v>
    <v>Cara Delevingne</v>
    <v>wjson{"t":"e","d":"Person","e":"CaraDelevingne::7rcm8"}</v>
    <v>en-US</v>
    <v>NotablePeople</v>
  </rv>
  <rv s="0">
    <v>-1610612480</v>
    <v>Alfred Hitchcock</v>
    <v>wjson{"t":"e","d":"Person","e":"AlfredHitchcock::ncrb4"}</v>
    <v>en-US</v>
    <v>NotablePeople</v>
  </rv>
  <rv s="0">
    <v>-1610612480</v>
    <v>Prince Harry</v>
    <v>wjson{"t":"e","d":"Person","e":"PrinceHarry::9nfzk"}</v>
    <v>en-US</v>
    <v>NotablePeople</v>
  </rv>
  <rv s="0">
    <v>-1610612480</v>
    <v>Stephen Fry</v>
    <v>wjson{"t":"e","d":"Person","e":"StephenFry::729kd"}</v>
    <v>en-US</v>
    <v>NotablePeople</v>
  </rv>
  <rv s="0">
    <v>-1610612480</v>
    <v>King Edward VIII</v>
    <v>wjson{"t":"e","d":"Person","e":"KingEdwardVIII::h9z97"}</v>
    <v>en-US</v>
    <v>NotablePeople</v>
  </rv>
  <rv s="0">
    <v>-1610612480</v>
    <v>Jessie J</v>
    <v>wjson{"t":"e","d":"Person","e":"JessieJ::b7y48"}</v>
    <v>en-US</v>
    <v>NotablePeople</v>
  </rv>
  <rv s="0">
    <v>-1610612480</v>
    <v>Alan Rickman</v>
    <v>wjson{"t":"e","d":"Person","e":"AlanRickman::c3m5g"}</v>
    <v>en-US</v>
    <v>NotablePeople</v>
  </rv>
  <rv s="0">
    <v>-1610612480</v>
    <v>Idris Elba</v>
    <v>wjson{"t":"e","d":"Person","e":"IdrisElba::8898g"}</v>
    <v>en-US</v>
    <v>NotablePeople</v>
  </rv>
  <rv s="0">
    <v>-1610612480</v>
    <v>Lily Allen</v>
    <v>wjson{"t":"e","d":"Person","e":"LilyAllen::2j765"}</v>
    <v>en-US</v>
    <v>NotablePeople</v>
  </rv>
  <rv s="0">
    <v>-1610612480</v>
    <v>Phil Collins</v>
    <v>wjson{"t":"e","d":"Person","e":"PhilCollins::2n437"}</v>
    <v>en-US</v>
    <v>NotablePeople</v>
  </rv>
  <rv s="0">
    <v>-1610612480</v>
    <v>David Cameron</v>
    <v>wjson{"t":"e","d":"Person","e":"DavidCameron::w5xvm"}</v>
    <v>en-US</v>
    <v>NotablePeople</v>
  </rv>
  <rv s="0">
    <v>-1610612480</v>
    <v>Leona Lewis</v>
    <v>wjson{"t":"e","d":"Person","e":"LeonaLewis::3n4ks"}</v>
    <v>en-US</v>
    <v>NotablePeople</v>
  </rv>
  <rv s="0">
    <v>-1610612480</v>
    <v>Christopher Lee</v>
    <v>wjson{"t":"e","d":"Person","e":"ChristopherLee::3zs4b"}</v>
    <v>en-US</v>
    <v>NotablePeople</v>
  </rv>
  <rv s="0">
    <v>-1610612480</v>
    <v>Seal</v>
    <v>wjson{"t":"e","d":"Person","e":"Seal::w4s8n"}</v>
    <v>en-US</v>
    <v>NotablePeople</v>
  </rv>
  <rv s="0">
    <v>-1610612480</v>
    <v>Natasha Richardson</v>
    <v>wjson{"t":"e","d":"Person","e":"NatashaRichardson::62p69"}</v>
    <v>en-US</v>
    <v>NotablePeople</v>
  </rv>
  <rv s="0">
    <v>-1610612480</v>
    <v>Jude Law</v>
    <v>wjson{"t":"e","d":"Person","e":"JudeLaw::kz7h9"}</v>
    <v>en-US</v>
    <v>NotablePeople</v>
  </rv>
  <rv s="0">
    <v>-1610612480</v>
    <v>King George III</v>
    <v>wjson{"t":"e","d":"Person","e":"KingGeorgeIII::752c6"}</v>
    <v>en-US</v>
    <v>NotablePeople</v>
  </rv>
  <rv s="0">
    <v>-1610612480</v>
    <v>Jimmy Page</v>
    <v>wjson{"t":"e","d":"Person","e":"JimmyPage::57y37"}</v>
    <v>en-US</v>
    <v>NotablePeople</v>
  </rv>
  <rv s="0">
    <v>-1610612480</v>
    <v>George Michael</v>
    <v>wjson{"t":"e","d":"Person","e":"GeorgeMichael::547gv"}</v>
    <v>en-US</v>
    <v>NotablePeople</v>
  </rv>
  <rv s="0">
    <v>-1610612480</v>
    <v>Elizabeth Bowes‐Lyon</v>
    <v>wjson{"t":"e","d":"Person","e":"ElizabethBowes-Lyon::733k3"}</v>
    <v>en-US</v>
    <v>NotablePeople</v>
  </rv>
  <rv s="0">
    <v>-1610612480</v>
    <v>Michael Caine</v>
    <v>wjson{"t":"e","d":"Person","e":"MichaelCaine::rqn7n"}</v>
    <v>en-US</v>
    <v>NotablePeople</v>
  </rv>
  <rv s="0">
    <v>-1610612480</v>
    <v>Tom Hiddleston</v>
    <v>wjson{"t":"e","d":"Person","e":"TomHiddleston::794v8"}</v>
    <v>en-US</v>
    <v>NotablePeople</v>
  </rv>
  <rv s="0">
    <v>-1610612480</v>
    <v>King Edward VII</v>
    <v>wjson{"t":"e","d":"Person","e":"KingEdwardVII::7542c"}</v>
    <v>en-US</v>
    <v>NotablePeople</v>
  </rv>
  <rv s="0">
    <v>-1610612480</v>
    <v>Rod Stewart</v>
    <v>wjson{"t":"e","d":"Person","e":"RodStewart::6422t"}</v>
    <v>en-US</v>
    <v>NotablePeople</v>
  </rv>
  <rv s="0">
    <v>-1610612480</v>
    <v>Emma Thompson</v>
    <v>wjson{"t":"e","d":"Person","e":"EmmaThompson::b4c8k"}</v>
    <v>en-US</v>
    <v>NotablePeople</v>
  </rv>
  <rv s="0">
    <v>-1610612480</v>
    <v>Kiefer Sutherland</v>
    <v>wjson{"t":"e","d":"Person","e":"KieferSutherland::jwk6k"}</v>
    <v>en-US</v>
    <v>NotablePeople</v>
  </rv>
  <rv s="0">
    <v>-1610612480</v>
    <v>Carey Mulligan</v>
    <v>wjson{"t":"e","d":"Person","e":"CareyMulligan::5z9j8"}</v>
    <v>en-US</v>
    <v>NotablePeople</v>
  </rv>
  <rv s="0">
    <v>-1610612480</v>
    <v>Helen Mirren</v>
    <v>wjson{"t":"e","d":"Person","e":"HelenMirren::dxn5z"}</v>
    <v>en-US</v>
    <v>NotablePeople</v>
  </rv>
  <rv s="0">
    <v>-1610612480</v>
    <v>Frank Lampard</v>
    <v>wjson{"t":"e","d":"Person","e":"FrankLampard::pp7cf"}</v>
    <v>en-US</v>
    <v>NotablePeople</v>
  </rv>
  <rv s="0">
    <v>-1610612480</v>
    <v>Princess Anne</v>
    <v>wjson{"t":"e","d":"Person","e":"PrincessAnne::84j4y"}</v>
    <v>en-US</v>
    <v>NotablePeople</v>
  </rv>
  <rv s="0">
    <v>-1610612480</v>
    <v>Rosamund Pike</v>
    <v>wjson{"t":"e","d":"Person","e":"RosamundPike::jx86x"}</v>
    <v>en-US</v>
    <v>NotablePeople</v>
  </rv>
  <rv s="0">
    <v>-1610612480</v>
    <v>Cat Stevens</v>
    <v>wjson{"t":"e","d":"Person","e":"CatStevens::68d66"}</v>
    <v>en-US</v>
    <v>NotablePeople</v>
  </rv>
  <rv s="0">
    <v>-1610612480</v>
    <v>Hugh Grant</v>
    <v>wjson{"t":"e","d":"Person","e":"HughGrant::5k359"}</v>
    <v>en-US</v>
    <v>NotablePeople</v>
  </rv>
  <rv s="0">
    <v>-1610612480</v>
    <v>Kate Moss</v>
    <v>wjson{"t":"e","d":"Person","e":"KateMoss::f7997"}</v>
    <v>en-US</v>
    <v>NotablePeople</v>
  </rv>
  <rv s="0">
    <v>-1610612480</v>
    <v>Tulisa Contostavlos</v>
    <v>wjson{"t":"e","d":"Person","e":"TulisaContostavlos::j4vkq"}</v>
    <v>en-US</v>
    <v>NotablePeople</v>
  </rv>
  <rv s="0">
    <v>-1610612480</v>
    <v>Virginia Woolf</v>
    <v>wjson{"t":"e","d":"Person","e":"VirginiaWoolf::nd34q"}</v>
    <v>en-US</v>
    <v>NotablePeople</v>
  </rv>
  <rv s="0">
    <v>-1610612480</v>
    <v>William Blake</v>
    <v>wjson{"t":"e","d":"Person","e":"WilliamBlake::ssqk6"}</v>
    <v>en-US</v>
    <v>NotablePeople</v>
  </rv>
  <rv s="0">
    <v>-1610612480</v>
    <v>Sid Vicious</v>
    <v>wjson{"t":"e","d":"Person","e":"SidVicious::vmry2"}</v>
    <v>en-US</v>
    <v>NotablePeople</v>
  </rv>
  <rv s="0">
    <v>-1610612480</v>
    <v>Paul Bettany</v>
    <v>wjson{"t":"e","d":"Person","e":"PaulBettany::q85k5"}</v>
    <v>en-US</v>
    <v>NotablePeople</v>
  </rv>
  <rv s="0">
    <v>-1610612480</v>
    <v>Tim Berners‐Lee</v>
    <v>wjson{"t":"e","d":"Person","e":"TimBerners-Lee::958zk"}</v>
    <v>en-US</v>
    <v>NotablePeople</v>
  </rv>
  <rv s="0">
    <v>-1610612480</v>
    <v>Jay Sean</v>
    <v>wjson{"t":"e","d":"Person","e":"JaySean::2n79r"}</v>
    <v>en-US</v>
    <v>NotablePeople</v>
  </rv>
  <rv s="0">
    <v>-1610612480</v>
    <v>Dev Patel</v>
    <v>wjson{"t":"e","d":"Person","e":"DevPatel::g63dj"}</v>
    <v>en-US</v>
    <v>NotablePeople</v>
  </rv>
  <rv s="0">
    <v>-1610612480</v>
    <v>Lord Byron</v>
    <v>wjson{"t":"e","d":"Person","e":"LordByron::8myg9"}</v>
    <v>en-US</v>
    <v>NotablePeople</v>
  </rv>
  <rv s="0">
    <v>-1610612480</v>
    <v>Tilda Swinton</v>
    <v>wjson{"t":"e","d":"Person","e":"TildaSwinton::wv434"}</v>
    <v>en-US</v>
    <v>NotablePeople</v>
  </rv>
  <rv s="0">
    <v>-1610612480</v>
    <v>King Edward VI</v>
    <v>wjson{"t":"e","d":"Person","e":"KingEdwardVI::3fgkc"}</v>
    <v>en-US</v>
    <v>NotablePeople</v>
  </rv>
  <rv s="0">
    <v>-1610612480</v>
    <v>Roger Moore</v>
    <v>wjson{"t":"e","d":"Person","e":"RogerMoore::7w487"}</v>
    <v>en-US</v>
    <v>NotablePeople</v>
  </rv>
  <rv s="0">
    <v>-1610612480</v>
    <v>King Charles II</v>
    <v>wjson{"t":"e","d":"Person","e":"KingCharlesII::v6mm4"}</v>
    <v>en-US</v>
    <v>NotablePeople</v>
  </rv>
  <rv s="0">
    <v>-1610612480</v>
    <v>Ada Lovelace</v>
    <v>wjson{"t":"e","d":"Person","e":"AdaLovelace::4k9jb"}</v>
    <v>en-US</v>
    <v>NotablePeople</v>
  </rv>
  <rv s="0">
    <v>-1610612480</v>
    <v>David Attenborough</v>
    <v>wjson{"t":"e","d":"Person","e":"DavidAttenborough::j4wy2"}</v>
    <v>en-US</v>
    <v>NotablePeople</v>
  </rv>
  <rv s="0">
    <v>-1610612480</v>
    <v>Eddie Redmayne</v>
    <v>wjson{"t":"e","d":"Person","e":"EddieRedmayne::7css8"}</v>
    <v>en-US</v>
    <v>NotablePeople</v>
  </rv>
  <rv s="0">
    <v>-1610612480</v>
    <v>Queen Camilla</v>
    <v>wjson{"t":"e","d":"Person","e":"CamillaParkerBowlesDuchessOfCornwall::typq8"}</v>
    <v>en-US</v>
    <v>NotablePeople</v>
  </rv>
  <rv s="0">
    <v>-1610612480</v>
    <v>Alice Eve</v>
    <v>wjson{"t":"e","d":"Person","e":"AliceEve::365p2"}</v>
    <v>en-US</v>
    <v>NotablePeople</v>
  </rv>
  <rv s="0">
    <v>-1610612480</v>
    <v>King Edward I</v>
    <v>wjson{"t":"e","d":"Person","e":"KingEdwardI::5rr6v"}</v>
    <v>en-US</v>
    <v>NotablePeople</v>
  </rv>
  <rv s="0">
    <v>-1610612480</v>
    <v>Sir Francis Bacon</v>
    <v>wjson{"t":"e","d":"Person","e":"SirFrancisBacon::sbsv7"}</v>
    <v>en-US</v>
    <v>NotablePeople</v>
  </rv>
  <rv s="0">
    <v>-1610612480</v>
    <v>Tom Felton</v>
    <v>wjson{"t":"e","d":"Person","e":"TomFelton::48g8k"}</v>
    <v>en-US</v>
    <v>NotablePeople</v>
  </rv>
  <rv s="0">
    <v>-1610612480</v>
    <v>Kunal Nayyar</v>
    <v>wjson{"t":"e","d":"Person","e":"KunalNayyar::h542v"}</v>
    <v>en-US</v>
    <v>NotablePeople</v>
  </rv>
  <rv s="0">
    <v>-1610612480</v>
    <v>Sir Thomas More</v>
    <v>wjson{"t":"e","d":"Person","e":"SirThomasMore::583gn"}</v>
    <v>en-US</v>
    <v>NotablePeople</v>
  </rv>
  <rv s="0">
    <v>-1610612480</v>
    <v>Angela Lansbury</v>
    <v>wjson{"t":"e","d":"Person","e":"AngelaLansbury::29fyq"}</v>
    <v>en-US</v>
    <v>NotablePeople</v>
  </rv>
  <rv s="0">
    <v>-1610612480</v>
    <v>Prince Andrew</v>
    <v>wjson{"t":"e","d":"Person","e":"PrinceAndrew::w2772"}</v>
    <v>en-US</v>
    <v>NotablePeople</v>
  </rv>
  <rv s="0">
    <v>-1610612480</v>
    <v>H. G. Wells</v>
    <v>wjson{"t":"e","d":"Person","e":"HGWells::9j7xr"}</v>
    <v>en-US</v>
    <v>NotablePeople</v>
  </rv>
  <rv s="0">
    <v>-1610612480</v>
    <v>Flood</v>
    <v>wjson{"t":"e","d":"Person","e":"Flood::2hzw5"}</v>
    <v>en-US</v>
    <v>NotablePeople</v>
  </rv>
  <rv s="0">
    <v>-1610612480</v>
    <v>Kate Bush</v>
    <v>wjson{"t":"e","d":"Person","e":"KateBush::2qfjj"}</v>
    <v>en-US</v>
    <v>NotablePeople</v>
  </rv>
  <rv s="0">
    <v>-1610612480</v>
    <v>Tim Roth</v>
    <v>wjson{"t":"e","d":"Person","e":"TimRoth::dm374"}</v>
    <v>en-US</v>
    <v>NotablePeople</v>
  </rv>
  <rv s="0">
    <v>-1610612480</v>
    <v>Mischa Barton</v>
    <v>wjson{"t":"e","d":"Person","e":"MischaBarton::5j63b"}</v>
    <v>en-US</v>
    <v>NotablePeople</v>
  </rv>
  <rv s="0">
    <v>-1610612480</v>
    <v>Steve‐O</v>
    <v>wjson{"t":"e","d":"Person","e":"Steve-O::cs2zd"}</v>
    <v>en-US</v>
    <v>NotablePeople</v>
  </rv>
  <rv s="0">
    <v>-1610612480</v>
    <v>Vanessa Redgrave</v>
    <v>wjson{"t":"e","d":"Person","e":"VanessaRedgrave::c4pff"}</v>
    <v>en-US</v>
    <v>NotablePeople</v>
  </rv>
  <rv s="2">
    <v>29</v>
  </rv>
  <rv s="1">
    <fb>5597.8371501272268</fb>
    <v>23</v>
  </rv>
  <rv s="0">
    <v>-1814036224</v>
    <v>weather for London</v>
    <v>wjson{"t":"rl","d":"CityWeather","e":{"EntityLookup":{"t":"e","d":"City","e":["London","GreaterLondon","UnitedKingdom"]}}}</v>
    <v>en-US</v>
    <v>PartlySunnyWeather</v>
  </rv>
  <rv s="15">
    <v>#VALUE!</v>
    <v>en-US</v>
    <v>wjson{"t":"e","d":"City","e":["London","GreaterLondon","UnitedKingdom"]}</v>
    <v>536871168</v>
    <v>1</v>
    <v>77</v>
    <v>78</v>
    <v>London</v>
    <v>4</v>
    <v>54</v>
    <v>City</v>
    <v>6</v>
    <v>79</v>
    <v>66</v>
    <v>611</v>
    <v>612</v>
    <v>613</v>
    <v>614</v>
    <v>615</v>
    <v>616</v>
    <v>617</v>
    <v>London</v>
    <v>618</v>
    <v>719</v>
    <v>720</v>
    <v>London</v>
    <v>721</v>
    <v>London is the capital and largest city of England and the United Kingdom, with a population of just under 9 million.</v>
    <v>city</v>
  </rv>
  <rv s="0">
    <v>536871168</v>
    <v>Canada</v>
    <v>wjson{"t":"e","d":"Country","e":"Canada"}</v>
    <v>en-US</v>
    <v>City</v>
  </rv>
  <rv s="1">
    <fb>386828</fb>
    <v>23</v>
  </rv>
  <rv s="1">
    <fb>295372</fb>
    <v>23</v>
  </rv>
  <rv s="1">
    <fb>4.3150534432201341E-2</fb>
    <v>24</v>
  </rv>
  <rv s="1">
    <fb>11.33</fb>
    <v>25</v>
  </rv>
  <rv s="1">
    <fb>1.71</fb>
    <v>25</v>
  </rv>
  <rv s="0">
    <v>536871168</v>
    <v>United States</v>
    <v>wjson{"t":"e","d":"Country","e":"UnitedStates"}</v>
    <v>en-US</v>
    <v>City</v>
  </rv>
  <rv s="2">
    <v>30</v>
  </rv>
  <rv s="0">
    <v>536871168</v>
    <v>Ottawa</v>
    <v>wjson{"t":"e","d":"City","e":["Ottawa","Ontario","Canada"]}</v>
    <v>en-US</v>
    <v>City</v>
  </rv>
  <rv s="1">
    <fb>202080</fb>
    <v>23</v>
  </rv>
  <rv s="1">
    <fb>3.3951931852753199</fb>
    <v>27</v>
  </rv>
  <rv s="1">
    <fb>19489748</fb>
    <v>23</v>
  </rv>
  <rv s="1">
    <fb>296198</fb>
    <v>23</v>
  </rv>
  <rv s="1">
    <fb>3776030</fb>
    <v>23</v>
  </rv>
  <rv s="1">
    <fb>15543510</fb>
    <v>23</v>
  </rv>
  <rv s="1">
    <fb>0.28000000000000003</fb>
    <v>30</v>
  </rv>
  <rv s="3">
    <v>28</v>
    <v>British (28.%)</v>
    <v>29</v>
    <v>British</v>
    <v>738</v>
    <v>British (28.%)</v>
  </rv>
  <rv s="1">
    <fb>0.26</fb>
    <v>30</v>
  </rv>
  <rv s="3">
    <v>28</v>
    <v>Mixed (26.%)</v>
    <v>29</v>
    <v>mixed</v>
    <v>740</v>
    <v>Mixed (26.%)</v>
  </rv>
  <rv s="1">
    <fb>0.23</fb>
    <v>30</v>
  </rv>
  <rv s="3">
    <v>28</v>
    <v>French (23.%)</v>
    <v>29</v>
    <v>French</v>
    <v>742</v>
    <v>French (23.%)</v>
  </rv>
  <rv s="1">
    <fb>0.15</fb>
    <v>30</v>
  </rv>
  <rv s="3">
    <v>28</v>
    <v>Other European (15.%)</v>
    <v>29</v>
    <v>other European</v>
    <v>744</v>
    <v>Other European (15.%)</v>
  </rv>
  <rv s="1">
    <fb>0.06</fb>
    <v>36</v>
  </rv>
  <rv s="3">
    <v>28</v>
    <v>Other (6.%)</v>
    <v>29</v>
    <v>other</v>
    <v>746</v>
    <v>Other (6.%)</v>
  </rv>
  <rv s="3">
    <v>28</v>
    <v>Amerindian (2.%)</v>
    <v>29</v>
    <v>Amerindian</v>
    <v>478</v>
    <v>Amerindian (2.%)</v>
  </rv>
  <rv s="2">
    <v>31</v>
  </rv>
  <rv s="1">
    <fb>15825813</fb>
    <v>23</v>
  </rv>
  <rv s="4">
    <v>10</v>
    <v>6</v>
    <v>82</v>
    <v>7</v>
    <v>0</v>
    <v>flag of Canada</v>
  </rv>
  <rv s="1">
    <fb>1645423407568.3601</fb>
    <v>33</v>
  </rv>
  <rv s="1">
    <fb>1827009986936.0801</fb>
    <v>33</v>
  </rv>
  <rv s="1">
    <fb>43258.263871560099</fb>
    <v>71</v>
  </rv>
  <rv s="1">
    <fb>-5.4027985525686804</fb>
    <v>35</v>
  </rv>
  <rv s="1">
    <fb>0.33299999999999996</fb>
    <v>26</v>
  </rv>
  <rv s="1">
    <fb>3901</fb>
    <v>33</v>
  </rv>
  <rv s="1">
    <fb>3.4000000000000002E-2</fb>
    <v>36</v>
  </rv>
  <rv s="1">
    <fb>0.89</fb>
    <v>26</v>
  </rv>
  <rv s="1">
    <fb>0.95699999999999996</fb>
    <v>26</v>
  </rv>
  <rv s="1">
    <fb>0.91500000000000004</fb>
    <v>26</v>
  </rv>
  <rv s="1">
    <fb>0.92</fb>
    <v>26</v>
  </rv>
  <rv s="1">
    <fb>36884677</fb>
    <v>23</v>
  </rv>
  <rv s="1">
    <fb>73508695</fb>
    <v>23</v>
  </rv>
  <rv s="1">
    <fb>21072276</fb>
    <v>23</v>
  </rv>
  <rv s="1">
    <fb>9093507</fb>
    <v>23</v>
  </rv>
  <rv s="1">
    <fb>0.60834568148328061</fb>
    <v>27</v>
  </rv>
  <rv s="0">
    <v>-1879047936</v>
    <v>English</v>
    <v>wjson{"t":"e","d":"Language","e":"English::385w8"}</v>
    <v>en-US</v>
    <v>Languages</v>
  </rv>
  <rv s="5">
    <v>37</v>
    <v>English (60.835%)</v>
    <v>29</v>
    <v>767</v>
    <v>768</v>
    <v>English (60.835%)</v>
  </rv>
  <rv s="1">
    <fb>0.23556756903088558</fb>
    <v>27</v>
  </rv>
  <rv s="5">
    <v>37</v>
    <v>French (23.557%)</v>
    <v>29</v>
    <v>770</v>
    <v>55</v>
    <v>French (23.557%)</v>
  </rv>
  <rv s="1">
    <fb>2.5763378776248787E-2</fb>
    <v>26</v>
  </rv>
  <rv s="0">
    <v>-1879047936</v>
    <v>Mandarin Chinese</v>
    <v>wjson{"t":"e","d":"Language","e":"ChineseMandarin::279r4"}</v>
    <v>en-US</v>
    <v>Languages</v>
  </rv>
  <rv s="5">
    <v>37</v>
    <v>Mandarin Chinese (2.576%)</v>
    <v>29</v>
    <v>772</v>
    <v>773</v>
    <v>Mandarin Chinese (2.576%)</v>
  </rv>
  <rv s="1">
    <fb>2.0105824773022425E-2</fb>
    <v>26</v>
  </rv>
  <rv s="0">
    <v>-1879047936</v>
    <v>Italian</v>
    <v>wjson{"t":"e","d":"Language","e":"Italian::39fbj"}</v>
    <v>en-US</v>
    <v>Languages</v>
  </rv>
  <rv s="5">
    <v>37</v>
    <v>Italian (2.011%)</v>
    <v>29</v>
    <v>775</v>
    <v>776</v>
    <v>Italian (2.011%)</v>
  </rv>
  <rv s="1">
    <fb>1.8939321928778233E-2</fb>
    <v>26</v>
  </rv>
  <rv s="5">
    <v>37</v>
    <v>German (1.894%)</v>
    <v>29</v>
    <v>778</v>
    <v>359</v>
    <v>German (1.894%)</v>
  </rv>
  <rv s="1">
    <fb>7.3879020423533309E-3</fb>
    <v>38</v>
  </rv>
  <rv s="0">
    <v>-1879047936</v>
    <v>Polish</v>
    <v>wjson{"t":"e","d":"Language","e":"Polish::q5362"}</v>
    <v>en-US</v>
    <v>Languages</v>
  </rv>
  <rv s="5">
    <v>37</v>
    <v>Polish (0.739%)</v>
    <v>29</v>
    <v>780</v>
    <v>781</v>
    <v>Polish (0.739%)</v>
  </rv>
  <rv s="1">
    <fb>6.9362966257042174E-3</fb>
    <v>38</v>
  </rv>
  <rv s="0">
    <v>-1879047936</v>
    <v>Spanish</v>
    <v>wjson{"t":"e","d":"Language","e":"Spanish::77gfp"}</v>
    <v>en-US</v>
    <v>Languages</v>
  </rv>
  <rv s="5">
    <v>37</v>
    <v>Spanish (0.694%)</v>
    <v>29</v>
    <v>783</v>
    <v>784</v>
    <v>Spanish (0.694%)</v>
  </rv>
  <rv s="1">
    <fb>4.8497317727847133E-3</fb>
    <v>38</v>
  </rv>
  <rv s="0">
    <v>-1879047936</v>
    <v>Dutch</v>
    <v>wjson{"t":"e","d":"Language","e":"Dutch::6dz65"}</v>
    <v>en-US</v>
    <v>Languages</v>
  </rv>
  <rv s="5">
    <v>37</v>
    <v>Dutch (0.485%)</v>
    <v>29</v>
    <v>786</v>
    <v>787</v>
    <v>Dutch (0.485%)</v>
  </rv>
  <rv s="1">
    <fb>2.4333827259331226E-3</fb>
    <v>38</v>
  </rv>
  <rv s="0">
    <v>-1879047936</v>
    <v>Plautdietsch</v>
    <v>wjson{"t":"e","d":"Language","e":"Plautdietsch::s4v44"}</v>
    <v>en-US</v>
    <v>Languages</v>
  </rv>
  <rv s="5">
    <v>37</v>
    <v>Plautdietsch (0.243%)</v>
    <v>29</v>
    <v>789</v>
    <v>790</v>
    <v>Plautdietsch (0.243%)</v>
  </rv>
  <rv s="1">
    <fb>1.5208642037082007E-3</fb>
    <v>38</v>
  </rv>
  <rv s="0">
    <v>-1879047936</v>
    <v>Quebec Sign Language</v>
    <v>wjson{"t":"e","d":"Language","e":"QuebecSignLanguage::v7g63"}</v>
    <v>en-US</v>
    <v>Languages</v>
  </rv>
  <rv s="5">
    <v>37</v>
    <v>Quebec Sign Language (0.152%)</v>
    <v>29</v>
    <v>792</v>
    <v>793</v>
    <v>Quebec Sign Language (0.152%)</v>
  </rv>
  <rv s="1">
    <fb>1.3079432151890539E-3</fb>
    <v>38</v>
  </rv>
  <rv s="0">
    <v>-1879047936</v>
    <v>Japanese</v>
    <v>wjson{"t":"e","d":"Language","e":"Japanese::y9r37"}</v>
    <v>en-US</v>
    <v>Languages</v>
  </rv>
  <rv s="5">
    <v>37</v>
    <v>Japanese (0.131%)</v>
    <v>29</v>
    <v>795</v>
    <v>796</v>
    <v>Japanese (0.131%)</v>
  </rv>
  <rv s="1">
    <fb>1.0646049425957411E-3</fb>
    <v>38</v>
  </rv>
  <rv s="0">
    <v>-1879047936</v>
    <v>Cree Woods</v>
    <v>wjson{"t":"e","d":"Language","e":"CreeWoods::p67jt"}</v>
    <v>en-US</v>
    <v>Languages</v>
  </rv>
  <rv s="5">
    <v>37</v>
    <v>Cree Woods (0.106%)</v>
    <v>29</v>
    <v>798</v>
    <v>799</v>
    <v>Cree Woods (0.106%)</v>
  </rv>
  <rv s="1">
    <fb>1.0341876585215773E-3</fb>
    <v>38</v>
  </rv>
  <rv s="0">
    <v>-1879047936</v>
    <v>Cree Plains</v>
    <v>wjson{"t":"e","d":"Language","e":"CreePlains::996tj"}</v>
    <v>en-US</v>
    <v>Languages</v>
  </rv>
  <rv s="5">
    <v>37</v>
    <v>Cree Plains (0.103%)</v>
    <v>29</v>
    <v>801</v>
    <v>802</v>
    <v>Cree Plains (0.103%)</v>
  </rv>
  <rv s="1">
    <fb>8.8818469496559026E-4</fb>
    <v>35</v>
  </rv>
  <rv s="0">
    <v>-1879047936</v>
    <v>German Hutterite</v>
    <v>wjson{"t":"e","d":"Language","e":"GermanHutterite::sdvq9"}</v>
    <v>en-US</v>
    <v>Languages</v>
  </rv>
  <rv s="5">
    <v>37</v>
    <v>German Hutterite (0.089%)</v>
    <v>29</v>
    <v>804</v>
    <v>805</v>
    <v>German Hutterite (0.089%)</v>
  </rv>
  <rv s="1">
    <fb>7.87351398259736E-4</fb>
    <v>35</v>
  </rv>
  <rv s="0">
    <v>-1879047936</v>
    <v>Eastern Ojibwa</v>
    <v>wjson{"t":"e","d":"Language","e":"OjibwaEastern::r69j3"}</v>
    <v>en-US</v>
    <v>Languages</v>
  </rv>
  <rv s="5">
    <v>37</v>
    <v>Eastern Ojibwa (0.079%)</v>
    <v>29</v>
    <v>807</v>
    <v>808</v>
    <v>Eastern Ojibwa (0.079%)</v>
  </rv>
  <rv s="1">
    <fb>6.0834568148328077E-4</fb>
    <v>35</v>
  </rv>
  <rv s="0">
    <v>-1879047936</v>
    <v>Northwestern Ojibwa</v>
    <v>wjson{"t":"e","d":"Language","e":"OjibwaNorthwestern::b3hzh"}</v>
    <v>en-US</v>
    <v>Languages</v>
  </rv>
  <rv s="5">
    <v>37</v>
    <v>Northwestern Ojibwa (0.061%)</v>
    <v>29</v>
    <v>810</v>
    <v>811</v>
    <v>Northwestern Ojibwa (0.061%)</v>
  </rv>
  <rv s="1">
    <fb>4.5625926111246041E-4</fb>
    <v>35</v>
  </rv>
  <rv s="0">
    <v>-1879047936</v>
    <v>Pennsylvania German</v>
    <v>wjson{"t":"e","d":"Language","e":"GermanPennsylvania::ddtt2"}</v>
    <v>en-US</v>
    <v>Languages</v>
  </rv>
  <rv s="5">
    <v>37</v>
    <v>Pennsylvania German (0.046%)</v>
    <v>29</v>
    <v>813</v>
    <v>814</v>
    <v>Pennsylvania German (0.046%)</v>
  </rv>
  <rv s="1">
    <fb>4.2584197703829661E-4</fb>
    <v>35</v>
  </rv>
  <rv s="0">
    <v>-1879047936</v>
    <v>Inuktitut Eastern Canadian</v>
    <v>wjson{"t":"e","d":"Language","e":"InuktitutEasternCanadian::r4wdn"}</v>
    <v>en-US</v>
    <v>Languages</v>
  </rv>
  <rv s="5">
    <v>37</v>
    <v>Inuktitut Eastern Canadian (0.043%)</v>
    <v>29</v>
    <v>816</v>
    <v>817</v>
    <v>Inuktitut Eastern Canadian (0.043%)</v>
  </rv>
  <rv s="1">
    <fb>3.0417284074164028E-4</fb>
    <v>35</v>
  </rv>
  <rv s="0">
    <v>-1879047936</v>
    <v>Western Ojibwa</v>
    <v>wjson{"t":"e","d":"Language","e":"OjibwaWestern::9562k"}</v>
    <v>en-US</v>
    <v>Languages</v>
  </rv>
  <rv s="5">
    <v>37</v>
    <v>Western Ojibwa (0.03%)</v>
    <v>29</v>
    <v>819</v>
    <v>820</v>
    <v>Western Ojibwa (0.03%)</v>
  </rv>
  <rv s="1">
    <fb>2.5802982080113361E-4</fb>
    <v>35</v>
  </rv>
  <rv s="0">
    <v>-1879047936</v>
    <v>Montagnais</v>
    <v>wjson{"t":"e","d":"Language","e":"Montagnais::p649g"}</v>
    <v>en-US</v>
    <v>Languages</v>
  </rv>
  <rv s="5">
    <v>37</v>
    <v>Montagnais (0.026%)</v>
    <v>29</v>
    <v>822</v>
    <v>823</v>
    <v>Montagnais (0.026%)</v>
  </rv>
  <rv s="1">
    <fb>2.4333827259331219E-4</fb>
    <v>35</v>
  </rv>
  <rv s="0">
    <v>-1879047936</v>
    <v>Severn Ojibwa</v>
    <v>wjson{"t":"e","d":"Language","e":"OjibwaSevern::h638h"}</v>
    <v>en-US</v>
    <v>Languages</v>
  </rv>
  <rv s="5">
    <v>37</v>
    <v>Severn Ojibwa (0.024%)</v>
    <v>29</v>
    <v>825</v>
    <v>826</v>
    <v>Severn Ojibwa (0.024%)</v>
  </rv>
  <rv s="0">
    <v>-1879047936</v>
    <v>Ottawa</v>
    <v>wjson{"t":"e","d":"Language","e":"Ottawa::3c76r"}</v>
    <v>en-US</v>
    <v>Languages</v>
  </rv>
  <rv s="5">
    <v>37</v>
    <v>Ottawa (0.024%)</v>
    <v>29</v>
    <v>825</v>
    <v>828</v>
    <v>Ottawa (0.024%)</v>
  </rv>
  <rv s="1">
    <fb>2.2235034658213898E-4</fb>
    <v>35</v>
  </rv>
  <rv s="0">
    <v>-1879047936</v>
    <v>Micmac</v>
    <v>wjson{"t":"e","d":"Language","e":"Mikmaq::ty53q"}</v>
    <v>en-US</v>
    <v>Languages</v>
  </rv>
  <rv s="5">
    <v>37</v>
    <v>Micmac (0.022%)</v>
    <v>29</v>
    <v>830</v>
    <v>831</v>
    <v>Micmac (0.022%)</v>
  </rv>
  <rv s="1">
    <fb>2.2222867744584252E-4</fb>
    <v>35</v>
  </rv>
  <rv s="0">
    <v>-1879047936</v>
    <v>Southern East Cree</v>
    <v>wjson{"t":"e","d":"Language","e":"CreeSouthernEast::83v45"}</v>
    <v>en-US</v>
    <v>Languages</v>
  </rv>
  <rv s="5">
    <v>37</v>
    <v>Southern East Cree (0.022%)</v>
    <v>29</v>
    <v>833</v>
    <v>834</v>
    <v>Southern East Cree (0.022%)</v>
  </rv>
  <rv s="1">
    <fb>1.6145494386566271E-4</fb>
    <v>35</v>
  </rv>
  <rv s="0">
    <v>-1879047936</v>
    <v>Northern East Cree</v>
    <v>wjson{"t":"e","d":"Language","e":"CreeNorthernEast::y35n6"}</v>
    <v>en-US</v>
    <v>Languages</v>
  </rv>
  <rv s="5">
    <v>37</v>
    <v>Northern East Cree (0.016%)</v>
    <v>29</v>
    <v>836</v>
    <v>837</v>
    <v>Northern East Cree (0.016%)</v>
  </rv>
  <rv s="1">
    <fb>1.5208642037082008E-4</fb>
    <v>35</v>
  </rv>
  <rv s="0">
    <v>-1879047936</v>
    <v>Blackfoot</v>
    <v>wjson{"t":"e","d":"Language","e":"Blackfoot::73v52"}</v>
    <v>en-US</v>
    <v>Languages</v>
  </rv>
  <rv s="5">
    <v>37</v>
    <v>Blackfoot (0.015%)</v>
    <v>29</v>
    <v>839</v>
    <v>840</v>
    <v>Blackfoot (0.015%)</v>
  </rv>
  <rv s="0">
    <v>-1879047936</v>
    <v>Dakota</v>
    <v>wjson{"t":"e","d":"Language","e":"Dakota::w4945"}</v>
    <v>en-US</v>
    <v>Languages</v>
  </rv>
  <rv s="5">
    <v>37</v>
    <v>Dakota (0.015%)</v>
    <v>29</v>
    <v>839</v>
    <v>842</v>
    <v>Dakota (0.015%)</v>
  </rv>
  <rv s="1">
    <fb>1.3687777833373821E-4</fb>
    <v>35</v>
  </rv>
  <rv s="0">
    <v>-1879047936</v>
    <v>Cree Moose</v>
    <v>wjson{"t":"e","d":"Language","e":"CreeMoose::q93s6"}</v>
    <v>en-US</v>
    <v>Languages</v>
  </rv>
  <rv s="5">
    <v>37</v>
    <v>Cree Moose (0.014%)</v>
    <v>29</v>
    <v>844</v>
    <v>845</v>
    <v>Cree Moose (0.014%)</v>
  </rv>
  <rv s="0">
    <v>-1879047936</v>
    <v>Cree Swampy</v>
    <v>wjson{"t":"e","d":"Language","e":"CreeSwampy::3f8x5"}</v>
    <v>en-US</v>
    <v>Languages</v>
  </rv>
  <rv s="5">
    <v>37</v>
    <v>Cree Swampy (0.014%)</v>
    <v>29</v>
    <v>844</v>
    <v>847</v>
    <v>Cree Swampy (0.014%)</v>
  </rv>
  <rv s="1">
    <fb>1.2166913629665618E-4</fb>
    <v>35</v>
  </rv>
  <rv s="0">
    <v>-1879047936</v>
    <v>Chipewyan</v>
    <v>wjson{"t":"e","d":"Language","e":"Chipewyan::mqp4w"}</v>
    <v>en-US</v>
    <v>Languages</v>
  </rv>
  <rv s="5">
    <v>37</v>
    <v>Chipewyan (0.012%)</v>
    <v>29</v>
    <v>849</v>
    <v>850</v>
    <v>Chipewyan (0.012%)</v>
  </rv>
  <rv s="0">
    <v>-1879047936</v>
    <v>Western Inuktitut Canadian</v>
    <v>wjson{"t":"e","d":"Language","e":"Inuinnaqtun::d43f5"}</v>
    <v>en-US</v>
    <v>Languages</v>
  </rv>
  <rv s="5">
    <v>37</v>
    <v>Western Inuktitut Canadian (0.012%)</v>
    <v>29</v>
    <v>849</v>
    <v>852</v>
    <v>Western Inuktitut Canadian (0.012%)</v>
  </rv>
  <rv s="1">
    <fb>1.2151704987628542E-4</fb>
    <v>35</v>
  </rv>
  <rv s="0">
    <v>-1879047936</v>
    <v>Atikamekw</v>
    <v>wjson{"t":"e","d":"Language","e":"Atikamekw::89rs3"}</v>
    <v>en-US</v>
    <v>Languages</v>
  </rv>
  <rv s="5">
    <v>37</v>
    <v>Atikamekw (0.012%)</v>
    <v>29</v>
    <v>854</v>
    <v>855</v>
    <v>Atikamekw (0.012%)</v>
  </rv>
  <rv s="2">
    <v>32</v>
  </rv>
  <rv s="0">
    <v>536871168</v>
    <v>Toronto</v>
    <v>wjson{"t":"e","d":"City","e":["Toronto","Ontario","Canada"]}</v>
    <v>en-US</v>
    <v>City</v>
  </rv>
  <rv s="0">
    <v>536871168</v>
    <v>Montreal</v>
    <v>wjson{"t":"e","d":"City","e":["Montreal","Quebec","Canada"]}</v>
    <v>en-US</v>
    <v>City</v>
  </rv>
  <rv s="0">
    <v>536871168</v>
    <v>Calgary</v>
    <v>wjson{"t":"e","d":"City","e":["Calgary","Alberta","Canada"]}</v>
    <v>en-US</v>
    <v>City</v>
  </rv>
  <rv s="0">
    <v>536871168</v>
    <v>Edmonton</v>
    <v>wjson{"t":"e","d":"City","e":["Edmonton","Alberta","Canada"]}</v>
    <v>en-US</v>
    <v>City</v>
  </rv>
  <rv s="2">
    <v>33</v>
  </rv>
  <rv s="1">
    <fb>82.569000000000003</fb>
    <v>38</v>
  </rv>
  <rv s="1">
    <fb>0.99</fb>
    <v>39</v>
  </rv>
  <rv s="4">
    <v>11</v>
    <v>6</v>
    <v>40</v>
    <v>7</v>
    <v>1</v>
    <v>location map of Canada</v>
  </rv>
  <rv s="1">
    <fb>8.5683995471954599E-3</fb>
    <v>83</v>
  </rv>
  <rv s="1">
    <fb>40.54</fb>
    <v>25</v>
  </rv>
  <rv s="1">
    <fb>32360000</fb>
    <v>23</v>
  </rv>
  <rv s="2">
    <v>34</v>
  </rv>
  <rv s="1">
    <fb>1.9100000000000002E-3</fb>
    <v>31</v>
  </rv>
  <rv s="1">
    <fb>37742157</fb>
    <v>23</v>
  </rv>
  <rv s="1">
    <fb>4.1504498263046896</fb>
    <v>27</v>
  </rv>
  <rv s="1">
    <fb>1.4240513072919301</fb>
    <v>27</v>
  </rv>
  <rv s="1">
    <fb>2407739</fb>
    <v>23</v>
  </rv>
  <rv s="1">
    <fb>17.415959999999998</fb>
    <v>38</v>
  </rv>
  <rv s="1">
    <fb>5.2620501518249506E-2</fb>
    <v>24</v>
  </rv>
  <rv s="1">
    <fb>1847703996298.6899</fb>
    <v>33</v>
  </rv>
  <rv s="0">
    <v>536871168</v>
    <v>Alberta, Canada</v>
    <v>wjson{"t":"e","d":"AdministrativeDivision","e":["Alberta","Canada"]}</v>
    <v>en-US</v>
    <v>City</v>
  </rv>
  <rv s="0">
    <v>536871168</v>
    <v>British Columbia, Canada</v>
    <v>wjson{"t":"e","d":"AdministrativeDivision","e":["BritishColumbia","Canada"]}</v>
    <v>en-US</v>
    <v>City</v>
  </rv>
  <rv s="0">
    <v>536871168</v>
    <v>Manitoba, Canada</v>
    <v>wjson{"t":"e","d":"AdministrativeDivision","e":["Manitoba","Canada"]}</v>
    <v>en-US</v>
    <v>City</v>
  </rv>
  <rv s="0">
    <v>536871168</v>
    <v>New Brunswick, Canada</v>
    <v>wjson{"t":"e","d":"AdministrativeDivision","e":["NewBrunswick","Canada"]}</v>
    <v>en-US</v>
    <v>City</v>
  </rv>
  <rv s="0">
    <v>536871168</v>
    <v>Newfoundland and Labrador, Canada</v>
    <v>wjson{"t":"e","d":"AdministrativeDivision","e":["NewfoundlandAndLabrador","Canada"]}</v>
    <v>en-US</v>
    <v>City</v>
  </rv>
  <rv s="0">
    <v>536871168</v>
    <v>Northwest Territories, Canada</v>
    <v>wjson{"t":"e","d":"AdministrativeDivision","e":["NorthwestTerritories","Canada"]}</v>
    <v>en-US</v>
    <v>City</v>
  </rv>
  <rv s="0">
    <v>536871168</v>
    <v>Nova Scotia, Canada</v>
    <v>wjson{"t":"e","d":"AdministrativeDivision","e":["NovaScotia","Canada"]}</v>
    <v>en-US</v>
    <v>City</v>
  </rv>
  <rv s="0">
    <v>536871168</v>
    <v>Nunavut, Canada</v>
    <v>wjson{"t":"e","d":"AdministrativeDivision","e":["Nunavut","Canada"]}</v>
    <v>en-US</v>
    <v>City</v>
  </rv>
  <rv s="0">
    <v>536871168</v>
    <v>Ontario, Canada</v>
    <v>wjson{"t":"e","d":"AdministrativeDivision","e":["Ontario","Canada"]}</v>
    <v>en-US</v>
    <v>City</v>
  </rv>
  <rv s="0">
    <v>536871168</v>
    <v>Prince Edward Island, Canada</v>
    <v>wjson{"t":"e","d":"AdministrativeDivision","e":["PrinceEdwardIsland","Canada"]}</v>
    <v>en-US</v>
    <v>City</v>
  </rv>
  <rv s="0">
    <v>536871168</v>
    <v>Quebec, Canada</v>
    <v>wjson{"t":"e","d":"AdministrativeDivision","e":["Quebec","Canada"]}</v>
    <v>en-US</v>
    <v>City</v>
  </rv>
  <rv s="0">
    <v>536871168</v>
    <v>Saskatchewan, Canada</v>
    <v>wjson{"t":"e","d":"AdministrativeDivision","e":["Saskatchewan","Canada"]}</v>
    <v>en-US</v>
    <v>City</v>
  </rv>
  <rv s="0">
    <v>536871168</v>
    <v>Yukon Territory, Canada</v>
    <v>wjson{"t":"e","d":"AdministrativeDivision","e":["YukonTerritory","Canada"]}</v>
    <v>en-US</v>
    <v>City</v>
  </rv>
  <rv s="2">
    <v>35</v>
  </rv>
  <rv s="1">
    <fb>0.7689693015310608</fb>
    <v>30</v>
  </rv>
  <rv s="6">
    <v>42</v>
    <v>Christianity (76.897%)</v>
    <v>29</v>
    <v>892</v>
    <v>Christianity (76.897%)</v>
    <v>Christianity</v>
  </rv>
  <rv s="1">
    <fb>1.9769411650784358E-2</fb>
    <v>36</v>
  </rv>
  <rv s="6">
    <v>42</v>
    <v>Chinese Universism (1.977%)</v>
    <v>29</v>
    <v>894</v>
    <v>Chinese Universism (1.977%)</v>
    <v>Chinese Universism</v>
  </rv>
  <rv s="1">
    <fb>1.6793289127391267E-2</fb>
    <v>36</v>
  </rv>
  <rv s="6">
    <v>42</v>
    <v>Islam (1.679%)</v>
    <v>29</v>
    <v>896</v>
    <v>Islam (1.679%)</v>
    <v>Islam</v>
  </rv>
  <rv s="1">
    <fb>1.2962775417379337E-2</fb>
    <v>36</v>
  </rv>
  <rv s="6">
    <v>42</v>
    <v>Judaism (1.296%)</v>
    <v>29</v>
    <v>898</v>
    <v>Judaism (1.296%)</v>
    <v>Judaism</v>
  </rv>
  <rv s="1">
    <fb>1.2170031008548165E-2</fb>
    <v>36</v>
  </rv>
  <rv s="6">
    <v>42</v>
    <v>Buddhism (1.217%)</v>
    <v>29</v>
    <v>900</v>
    <v>Buddhism (1.217%)</v>
    <v>Buddhism</v>
  </rv>
  <rv s="1">
    <fb>1.0250004425681917E-2</fb>
    <v>36</v>
  </rv>
  <rv s="6">
    <v>42</v>
    <v>Sikhism (1.025%)</v>
    <v>29</v>
    <v>902</v>
    <v>Sikhism (1.025%)</v>
    <v>Sikhism</v>
  </rv>
  <rv s="1">
    <fb>1.0157268405316397E-2</fb>
    <v>36</v>
  </rv>
  <rv s="6">
    <v>42</v>
    <v>Hinduism (1.016%)</v>
    <v>29</v>
    <v>904</v>
    <v>Hinduism (1.016%)</v>
    <v>Hinduism</v>
  </rv>
  <rv s="1">
    <fb>3.7717444073924341E-3</fb>
    <v>31</v>
  </rv>
  <rv s="6">
    <v>42</v>
    <v>Ethnic religions (0.377%)</v>
    <v>29</v>
    <v>906</v>
    <v>Ethnic religions (0.377%)</v>
    <v>ethnic religions</v>
  </rv>
  <rv s="1">
    <fb>9.0753064651800171E-4</fb>
    <v>72</v>
  </rv>
  <rv s="6">
    <v>42</v>
    <v>Bahá'í Faith (0.091%)</v>
    <v>29</v>
    <v>908</v>
    <v>Bahá'í Faith (0.091%)</v>
    <v>Bahá'í Faith</v>
  </rv>
  <rv s="1">
    <fb>8.0000065055960319E-4</fb>
    <v>72</v>
  </rv>
  <rv s="6">
    <v>42</v>
    <v>Zoroastrianism (0.08%)</v>
    <v>29</v>
    <v>910</v>
    <v>Zoroastrianism (0.08%)</v>
    <v>Zoroastrianism</v>
  </rv>
  <rv s="1">
    <fb>3.4998855578082574E-4</fb>
    <v>72</v>
  </rv>
  <rv s="6">
    <v>42</v>
    <v>Spiritism (0.035%)</v>
    <v>29</v>
    <v>912</v>
    <v>Spiritism (0.035%)</v>
    <v>Spiritism</v>
  </rv>
  <rv s="2">
    <v>36</v>
  </rv>
  <rv s="1">
    <fb>2659138</fb>
    <v>23</v>
  </rv>
  <rv s="1">
    <fb>18.798639999999999</fb>
    <v>38</v>
  </rv>
  <rv s="1">
    <fb>1515773</fb>
    <v>23</v>
  </rv>
  <rv s="1">
    <fb>8893</fb>
    <v>27</v>
  </rv>
  <rv s="7">
    <v>44</v>
    <v>United States (8893. km)</v>
    <v>29</v>
    <v>45</v>
    <v>729</v>
    <v>918</v>
    <v>United States (8893. km)</v>
  </rv>
  <rv s="2">
    <v>37</v>
  </rv>
  <rv s="1">
    <fb>13340000</fb>
    <v>23</v>
  </rv>
  <rv s="1">
    <fb>1212161</fb>
    <v>23</v>
  </rv>
  <rv s="0">
    <v>536871168</v>
    <v>America/Atikokan</v>
    <v>wjson{"t":"e","d":"TimeZone","e":"America\/Atikokan"}</v>
    <v>en-US</v>
    <v>LocationPointer</v>
  </rv>
  <rv s="0">
    <v>536871168</v>
    <v>America/Blanc-Sablon</v>
    <v>wjson{"t":"e","d":"TimeZone","e":"America\/Blanc-Sablon"}</v>
    <v>en-US</v>
    <v>LocationPointer</v>
  </rv>
  <rv s="0">
    <v>536871168</v>
    <v>America/Cambridge_Bay</v>
    <v>wjson{"t":"e","d":"TimeZone","e":"America\/Cambridge_Bay"}</v>
    <v>en-US</v>
    <v>LocationPointer</v>
  </rv>
  <rv s="0">
    <v>536871168</v>
    <v>America/Creston</v>
    <v>wjson{"t":"e","d":"TimeZone","e":"America\/Creston"}</v>
    <v>en-US</v>
    <v>LocationPointer</v>
  </rv>
  <rv s="0">
    <v>536871168</v>
    <v>America/Dawson</v>
    <v>wjson{"t":"e","d":"TimeZone","e":"America\/Dawson"}</v>
    <v>en-US</v>
    <v>LocationPointer</v>
  </rv>
  <rv s="0">
    <v>536871168</v>
    <v>America/Dawson_Creek</v>
    <v>wjson{"t":"e","d":"TimeZone","e":"America\/Dawson_Creek"}</v>
    <v>en-US</v>
    <v>LocationPointer</v>
  </rv>
  <rv s="0">
    <v>536871168</v>
    <v>America/Edmonton</v>
    <v>wjson{"t":"e","d":"TimeZone","e":"America\/Edmonton"}</v>
    <v>en-US</v>
    <v>LocationPointer</v>
  </rv>
  <rv s="0">
    <v>536871168</v>
    <v>America/Fort_Nelson</v>
    <v>wjson{"t":"e","d":"TimeZone","e":"America\/Fort_Nelson"}</v>
    <v>en-US</v>
    <v>LocationPointer</v>
  </rv>
  <rv s="0">
    <v>536871168</v>
    <v>America/Glace_Bay</v>
    <v>wjson{"t":"e","d":"TimeZone","e":"America\/Glace_Bay"}</v>
    <v>en-US</v>
    <v>LocationPointer</v>
  </rv>
  <rv s="0">
    <v>536871168</v>
    <v>America/Goose_Bay</v>
    <v>wjson{"t":"e","d":"TimeZone","e":"America\/Goose_Bay"}</v>
    <v>en-US</v>
    <v>LocationPointer</v>
  </rv>
  <rv s="0">
    <v>536871168</v>
    <v>America/Halifax</v>
    <v>wjson{"t":"e","d":"TimeZone","e":"America\/Halifax"}</v>
    <v>en-US</v>
    <v>LocationPointer</v>
  </rv>
  <rv s="0">
    <v>536871168</v>
    <v>America/Inuvik</v>
    <v>wjson{"t":"e","d":"TimeZone","e":"America\/Inuvik"}</v>
    <v>en-US</v>
    <v>LocationPointer</v>
  </rv>
  <rv s="0">
    <v>536871168</v>
    <v>America/Iqaluit</v>
    <v>wjson{"t":"e","d":"TimeZone","e":"America\/Iqaluit"}</v>
    <v>en-US</v>
    <v>LocationPointer</v>
  </rv>
  <rv s="0">
    <v>536871168</v>
    <v>America/Moncton</v>
    <v>wjson{"t":"e","d":"TimeZone","e":"America\/Moncton"}</v>
    <v>en-US</v>
    <v>LocationPointer</v>
  </rv>
  <rv s="0">
    <v>536871168</v>
    <v>America/Montreal</v>
    <v>wjson{"t":"e","d":"TimeZone","e":"America\/Montreal"}</v>
    <v>en-US</v>
    <v>LocationPointer</v>
  </rv>
  <rv s="0">
    <v>536871168</v>
    <v>America/Nipigon</v>
    <v>wjson{"t":"e","d":"TimeZone","e":"America\/Nipigon"}</v>
    <v>en-US</v>
    <v>LocationPointer</v>
  </rv>
  <rv s="0">
    <v>536871168</v>
    <v>America/Pangnirtung</v>
    <v>wjson{"t":"e","d":"TimeZone","e":"America\/Pangnirtung"}</v>
    <v>en-US</v>
    <v>LocationPointer</v>
  </rv>
  <rv s="0">
    <v>536871168</v>
    <v>America/Rainy_River</v>
    <v>wjson{"t":"e","d":"TimeZone","e":"America\/Rainy_River"}</v>
    <v>en-US</v>
    <v>LocationPointer</v>
  </rv>
  <rv s="0">
    <v>536871168</v>
    <v>America/Rankin_Inlet</v>
    <v>wjson{"t":"e","d":"TimeZone","e":"America\/Rankin_Inlet"}</v>
    <v>en-US</v>
    <v>LocationPointer</v>
  </rv>
  <rv s="0">
    <v>536871168</v>
    <v>America/Regina</v>
    <v>wjson{"t":"e","d":"TimeZone","e":"America\/Regina"}</v>
    <v>en-US</v>
    <v>LocationPointer</v>
  </rv>
  <rv s="0">
    <v>536871168</v>
    <v>America/Resolute</v>
    <v>wjson{"t":"e","d":"TimeZone","e":"America\/Resolute"}</v>
    <v>en-US</v>
    <v>LocationPointer</v>
  </rv>
  <rv s="0">
    <v>536871168</v>
    <v>America/St_Johns</v>
    <v>wjson{"t":"e","d":"TimeZone","e":"America\/St_Johns"}</v>
    <v>en-US</v>
    <v>LocationPointer</v>
  </rv>
  <rv s="0">
    <v>536871168</v>
    <v>America/Swift_Current</v>
    <v>wjson{"t":"e","d":"TimeZone","e":"America\/Swift_Current"}</v>
    <v>en-US</v>
    <v>LocationPointer</v>
  </rv>
  <rv s="0">
    <v>536871168</v>
    <v>America/Thunder_Bay</v>
    <v>wjson{"t":"e","d":"TimeZone","e":"America\/Thunder_Bay"}</v>
    <v>en-US</v>
    <v>LocationPointer</v>
  </rv>
  <rv s="0">
    <v>536871168</v>
    <v>America/Toronto</v>
    <v>wjson{"t":"e","d":"TimeZone","e":"America\/Toronto"}</v>
    <v>en-US</v>
    <v>LocationPointer</v>
  </rv>
  <rv s="0">
    <v>536871168</v>
    <v>America/Vancouver</v>
    <v>wjson{"t":"e","d":"TimeZone","e":"America\/Vancouver"}</v>
    <v>en-US</v>
    <v>LocationPointer</v>
  </rv>
  <rv s="0">
    <v>536871168</v>
    <v>America/Whitehorse</v>
    <v>wjson{"t":"e","d":"TimeZone","e":"America\/Whitehorse"}</v>
    <v>en-US</v>
    <v>LocationPointer</v>
  </rv>
  <rv s="0">
    <v>536871168</v>
    <v>America/Winnipeg</v>
    <v>wjson{"t":"e","d":"TimeZone","e":"America\/Winnipeg"}</v>
    <v>en-US</v>
    <v>LocationPointer</v>
  </rv>
  <rv s="0">
    <v>536871168</v>
    <v>America/Yellowknife</v>
    <v>wjson{"t":"e","d":"TimeZone","e":"America\/Yellowknife"}</v>
    <v>en-US</v>
    <v>LocationPointer</v>
  </rv>
  <rv s="2">
    <v>38</v>
  </rv>
  <rv s="1">
    <fb>9984670</fb>
    <v>23</v>
  </rv>
  <rv s="1">
    <fb>1408900</fb>
    <v>23</v>
  </rv>
  <rv s="1">
    <fb>6297358</fb>
    <v>23</v>
  </rv>
  <rv s="1">
    <fb>281840</fb>
    <v>23</v>
  </rv>
  <rv s="1">
    <fb>18908745</fb>
    <v>23</v>
  </rv>
  <rv s="1">
    <fb>124</fb>
    <v>23</v>
  </rv>
  <rv s="1">
    <fb>7.5100002288818399E-2</fb>
    <v>41</v>
  </rv>
  <rv s="13">
    <v>#VALUE!</v>
    <v>en-US</v>
    <v>wjson{"t":"e","d":"Country","e":"Canada"}</v>
    <v>536871168</v>
    <v>1</v>
    <v>80</v>
    <v>81</v>
    <v>Canada</v>
    <v>4</v>
    <v>5</v>
    <v>City</v>
    <v>6</v>
    <v>69</v>
    <v>22</v>
    <v>724</v>
    <v>725</v>
    <v>726</v>
    <v>727</v>
    <v>728</v>
    <v>730</v>
    <v>1</v>
    <v>731</v>
    <v>732</v>
    <v>733</v>
    <v>CA</v>
    <v>734</v>
    <v>735</v>
    <v>736</v>
    <v>737</v>
    <v>749</v>
    <v>750</v>
    <v>751</v>
    <v>Canada</v>
    <v>752</v>
    <v>753</v>
    <v>754</v>
    <v>755</v>
    <v>756</v>
    <v>757</v>
    <v>758</v>
    <v>759</v>
    <v>760</v>
    <v>761</v>
    <v>762</v>
    <v>.ca</v>
    <v>763</v>
    <v>764</v>
    <v>CANADA</v>
    <v>765</v>
    <v>766</v>
    <v>857</v>
    <v>862</v>
    <v>CDN</v>
    <v>863</v>
    <v>864</v>
    <v>865</v>
    <v>866</v>
    <v>867</v>
    <v>868</v>
    <v>Canada</v>
    <v>Canadian</v>
    <v>869</v>
    <v>870</v>
    <v>871</v>
    <v>872</v>
    <v>873</v>
    <v>874</v>
    <v>875</v>
    <v>876</v>
    <v>877</v>
    <v>891</v>
    <v>914</v>
    <v>915</v>
    <v>916</v>
    <v>917</v>
    <v>920</v>
    <v>921</v>
    <v>922</v>
    <v>952</v>
    <v>953</v>
    <v>954</v>
    <v>955</v>
    <v>956</v>
    <v>957</v>
    <v>CAN</v>
    <v>958</v>
    <v>959</v>
    <v>Canada</v>
    <v>Canada is a country in North America.</v>
    <v>country/region</v>
  </rv>
  <rv s="2">
    <v>39</v>
  </rv>
  <rv s="1">
    <fb>3957544</fb>
    <v>23</v>
  </rv>
  <rv s="1">
    <fb>2960988</fb>
    <v>23</v>
  </rv>
  <rv s="1">
    <fb>0.17243856737746818</fb>
    <v>39</v>
  </rv>
  <rv s="1">
    <fb>11.57</fb>
    <v>25</v>
  </rv>
  <rv s="1">
    <fb>2.77</fb>
    <v>23</v>
  </rv>
  <rv s="0">
    <v>536871168</v>
    <v>Mexico</v>
    <v>wjson{"t":"e","d":"Country","e":"Mexico"}</v>
    <v>en-US</v>
    <v>City</v>
  </rv>
  <rv s="2">
    <v>40</v>
  </rv>
  <rv s="0">
    <v>536871168</v>
    <v>Washington</v>
    <v>wjson{"t":"e","d":"City","e":["Washington","DistrictOfColumbia","UnitedStates"]}</v>
    <v>en-US</v>
    <v>City</v>
  </rv>
  <rv s="1">
    <fb>19924</fb>
    <v>25</v>
  </rv>
  <rv s="1">
    <fb>4.6978588636373901</fb>
    <v>27</v>
  </rv>
  <rv s="0">
    <v>536871168</v>
    <v>American Samoa</v>
    <v>wjson{"t":"e","d":"Country","e":"AmericanSamoa"}</v>
    <v>en-US</v>
    <v>City</v>
  </rv>
  <rv s="0">
    <v>536871168</v>
    <v>Guam</v>
    <v>wjson{"t":"e","d":"Country","e":"Guam"}</v>
    <v>en-US</v>
    <v>City</v>
  </rv>
  <rv s="0">
    <v>536871168</v>
    <v>Northern Mariana Islands</v>
    <v>wjson{"t":"e","d":"Country","e":"NorthernMarianaIslands"}</v>
    <v>en-US</v>
    <v>City</v>
  </rv>
  <rv s="0">
    <v>536871168</v>
    <v>Puerto Rico</v>
    <v>wjson{"t":"e","d":"Country","e":"PuertoRico"}</v>
    <v>en-US</v>
    <v>City</v>
  </rv>
  <rv s="0">
    <v>536871168</v>
    <v>United States Minor Outlying Islands</v>
    <v>wjson{"t":"e","d":"Country","e":"UnitedStatesMinorOutlyingIslands"}</v>
    <v>en-US</v>
    <v>City</v>
  </rv>
  <rv s="0">
    <v>536871168</v>
    <v>United States Virgin Islands</v>
    <v>wjson{"t":"e","d":"Country","e":"UnitedStatesVirginIslands"}</v>
    <v>en-US</v>
    <v>City</v>
  </rv>
  <rv s="2">
    <v>41</v>
  </rv>
  <rv s="1">
    <fb>156485653</fb>
    <v>23</v>
  </rv>
  <rv s="1">
    <fb>2179405</fb>
    <v>23</v>
  </rv>
  <rv s="1">
    <fb>31905851</fb>
    <v>23</v>
  </rv>
  <rv s="1">
    <fb>126181149</fb>
    <v>23</v>
  </rv>
  <rv s="1">
    <fb>0.79959999999999998</fb>
    <v>30</v>
  </rv>
  <rv s="3">
    <v>28</v>
    <v>White (79.96%)</v>
    <v>29</v>
    <v>white</v>
    <v>983</v>
    <v>White (79.96%)</v>
  </rv>
  <rv s="1">
    <fb>0.151</fb>
    <v>30</v>
  </rv>
  <rv s="3">
    <v>28</v>
    <v>Hispanic (15.1%)</v>
    <v>29</v>
    <v>Hispanic</v>
    <v>985</v>
    <v>Hispanic (15.1%)</v>
  </rv>
  <rv s="1">
    <fb>0.1285</fb>
    <v>30</v>
  </rv>
  <rv s="3">
    <v>28</v>
    <v>Black (12.85%)</v>
    <v>29</v>
    <v>black</v>
    <v>987</v>
    <v>Black (12.85%)</v>
  </rv>
  <rv s="1">
    <fb>4.4299999999999999E-2</fb>
    <v>36</v>
  </rv>
  <rv s="3">
    <v>28</v>
    <v>Asian (4.43%)</v>
    <v>29</v>
    <v>Asian</v>
    <v>989</v>
    <v>Asian (4.43%)</v>
  </rv>
  <rv s="1">
    <fb>1.61E-2</fb>
    <v>36</v>
  </rv>
  <rv s="3">
    <v>28</v>
    <v>Mixed (1.61%)</v>
    <v>29</v>
    <v>mixed</v>
    <v>991</v>
    <v>Mixed (1.61%)</v>
  </rv>
  <rv s="1">
    <fb>9.7000000000000003E-3</fb>
    <v>31</v>
  </rv>
  <rv s="3">
    <v>28</v>
    <v>Amerindian Alaska Native (0.97%)</v>
    <v>29</v>
    <v>Amerindian Alaska Native</v>
    <v>993</v>
    <v>Amerindian Alaska Native (0.97%)</v>
  </rv>
  <rv s="1">
    <fb>1.8E-3</fb>
    <v>31</v>
  </rv>
  <rv s="3">
    <v>28</v>
    <v>Pacific Islander (0.18%)</v>
    <v>29</v>
    <v>Pacific Islander</v>
    <v>995</v>
    <v>Pacific Islander (0.18%)</v>
  </rv>
  <rv s="2">
    <v>42</v>
  </rv>
  <rv s="1">
    <fb>121176000</fb>
    <v>23</v>
  </rv>
  <rv s="4">
    <v>12</v>
    <v>6</v>
    <v>85</v>
    <v>7</v>
    <v>0</v>
    <v>flag of United States</v>
  </rv>
  <rv s="1">
    <fb>20953030000000</fb>
    <v>33</v>
  </rv>
  <rv s="1">
    <fb>63206.521076794103</fb>
    <v>71</v>
  </rv>
  <rv s="1">
    <fb>-3.4045915733387102</fb>
    <v>35</v>
  </rv>
  <rv s="1">
    <fb>0.41500000000000004</fb>
    <v>26</v>
  </rv>
  <rv s="1">
    <fb>7314</fb>
    <v>33</v>
  </rv>
  <rv s="1">
    <fb>3.2000000000000001E-2</fb>
    <v>36</v>
  </rv>
  <rv s="1">
    <fb>0.9</fb>
    <v>26</v>
  </rv>
  <rv s="1">
    <fb>0.91100000000000003</fb>
    <v>26</v>
  </rv>
  <rv s="1">
    <fb>0.94799999999999995</fb>
    <v>26</v>
  </rv>
  <rv s="1">
    <fb>301334482</fb>
    <v>23</v>
  </rv>
  <rv s="1">
    <fb>1431690957</fb>
    <v>23</v>
  </rv>
  <rv s="1">
    <fb>165530225</fb>
    <v>23</v>
  </rv>
  <rv s="1">
    <fb>9161923</fb>
    <v>23</v>
  </rv>
  <rv s="1">
    <fb>0.8119937542050838</fb>
    <v>27</v>
  </rv>
  <rv s="5">
    <v>37</v>
    <v>English (81.199%)</v>
    <v>29</v>
    <v>1013</v>
    <v>768</v>
    <v>English (81.199%)</v>
  </rv>
  <rv s="1">
    <fb>0.1120515347270197</fb>
    <v>27</v>
  </rv>
  <rv s="5">
    <v>37</v>
    <v>Spanish (11.205%)</v>
    <v>29</v>
    <v>1015</v>
    <v>784</v>
    <v>Spanish (11.205%)</v>
  </rv>
  <rv s="1">
    <fb>5.3092238872737164E-3</fb>
    <v>38</v>
  </rv>
  <rv s="5">
    <v>37</v>
    <v>Mandarin Chinese (0.531%)</v>
    <v>29</v>
    <v>1017</v>
    <v>773</v>
    <v>Mandarin Chinese (0.531%)</v>
  </rv>
  <rv s="1">
    <fb>4.7504098438327612E-3</fb>
    <v>38</v>
  </rv>
  <rv s="0">
    <v>-1879047936</v>
    <v>Tagalog</v>
    <v>wjson{"t":"e","d":"Language","e":"Tagalog::5xjct"}</v>
    <v>en-US</v>
    <v>Languages</v>
  </rv>
  <rv s="5">
    <v>37</v>
    <v>Tagalog (0.475%)</v>
    <v>29</v>
    <v>1019</v>
    <v>1020</v>
    <v>Tagalog (0.475%)</v>
  </rv>
  <rv s="1">
    <fb>4.5777627900370774E-3</fb>
    <v>38</v>
  </rv>
  <rv s="5">
    <v>37</v>
    <v>German (0.458%)</v>
    <v>29</v>
    <v>1022</v>
    <v>359</v>
    <v>German (0.458%)</v>
  </rv>
  <rv s="1">
    <fb>4.5640295016669665E-3</fb>
    <v>38</v>
  </rv>
  <rv s="5">
    <v>37</v>
    <v>French (0.456%)</v>
    <v>29</v>
    <v>1024</v>
    <v>55</v>
    <v>French (0.456%)</v>
  </rv>
  <rv s="1">
    <fb>3.9120252871431135E-3</fb>
    <v>38</v>
  </rv>
  <rv s="0">
    <v>-1879047936</v>
    <v>Vietnamese</v>
    <v>wjson{"t":"e","d":"Language","e":"Vietnamese::gw2r8"}</v>
    <v>en-US</v>
    <v>Languages</v>
  </rv>
  <rv s="5">
    <v>37</v>
    <v>Vietnamese (0.391%)</v>
    <v>29</v>
    <v>1026</v>
    <v>1027</v>
    <v>Vietnamese (0.391%)</v>
  </rv>
  <rv s="1">
    <fb>3.446401414785057E-3</fb>
    <v>38</v>
  </rv>
  <rv s="0">
    <v>-1879047936</v>
    <v>Korean</v>
    <v>wjson{"t":"e","d":"Language","e":"Korean::yz98n"}</v>
    <v>en-US</v>
    <v>Languages</v>
  </rv>
  <rv s="5">
    <v>37</v>
    <v>Korean (0.345%)</v>
    <v>29</v>
    <v>1029</v>
    <v>1030</v>
    <v>Korean (0.345%)</v>
  </rv>
  <rv s="1">
    <fb>3.2698305643121981E-3</fb>
    <v>38</v>
  </rv>
  <rv s="0">
    <v>-1879047936</v>
    <v>Cajun French</v>
    <v>wjson{"t":"e","d":"Language","e":"FrenchCajun::38p6n"}</v>
    <v>en-US</v>
    <v>Languages</v>
  </rv>
  <rv s="5">
    <v>37</v>
    <v>Cajun French (0.327%)</v>
    <v>29</v>
    <v>1032</v>
    <v>1033</v>
    <v>Cajun French (0.327%)</v>
  </rv>
  <rv s="5">
    <v>37</v>
    <v>Italian (0.327%)</v>
    <v>29</v>
    <v>1032</v>
    <v>776</v>
    <v>Italian (0.327%)</v>
  </rv>
  <rv s="1">
    <fb>2.8875873713441022E-3</fb>
    <v>38</v>
  </rv>
  <rv s="0">
    <v>-1879047936</v>
    <v>Russian</v>
    <v>wjson{"t":"e","d":"Language","e":"Russian::36x4m"}</v>
    <v>en-US</v>
    <v>Languages</v>
  </rv>
  <rv s="5">
    <v>37</v>
    <v>Russian (0.289%)</v>
    <v>29</v>
    <v>1036</v>
    <v>1037</v>
    <v>Russian (0.289%)</v>
  </rv>
  <rv s="1">
    <fb>2.6322136042713196E-3</fb>
    <v>38</v>
  </rv>
  <rv s="5">
    <v>37</v>
    <v>Japanese (0.263%)</v>
    <v>29</v>
    <v>1039</v>
    <v>796</v>
    <v>Japanese (0.263%)</v>
  </rv>
  <rv s="1">
    <fb>2.3284463448467164E-3</fb>
    <v>38</v>
  </rv>
  <rv s="5">
    <v>37</v>
    <v>Arabic (0.233%)</v>
    <v>29</v>
    <v>1041</v>
    <v>43</v>
    <v>Arabic (0.233%)</v>
  </rv>
  <rv s="1">
    <fb>2.2355831568202497E-3</fb>
    <v>38</v>
  </rv>
  <rv s="0">
    <v>-1879047936</v>
    <v>Portuguese</v>
    <v>wjson{"t":"e","d":"Language","e":"Portuguese::72qq5"}</v>
    <v>en-US</v>
    <v>Languages</v>
  </rv>
  <rv s="5">
    <v>37</v>
    <v>Portuguese (0.224%)</v>
    <v>29</v>
    <v>1043</v>
    <v>1044</v>
    <v>Portuguese (0.224%)</v>
  </rv>
  <rv s="1">
    <fb>2.1823306962498613E-3</fb>
    <v>38</v>
  </rv>
  <rv s="5">
    <v>37</v>
    <v>Polish (0.218%)</v>
    <v>29</v>
    <v>1046</v>
    <v>781</v>
    <v>Polish (0.218%)</v>
  </rv>
  <rv s="1">
    <fb>1.9618983385873189E-3</fb>
    <v>38</v>
  </rv>
  <rv s="0">
    <v>-1879047936</v>
    <v>Hawai'i Creole English</v>
    <v>wjson{"t":"e","d":"Language","e":"HawaiiPidgin::3ws24"}</v>
    <v>en-US</v>
    <v>Languages</v>
  </rv>
  <rv s="5">
    <v>37</v>
    <v>Hawai'i Creole English (0.196%)</v>
    <v>29</v>
    <v>1048</v>
    <v>1049</v>
    <v>Hawai'i Creole English (0.196%)</v>
  </rv>
  <rv s="1">
    <fb>1.5835789422963976E-3</fb>
    <v>38</v>
  </rv>
  <rv s="0">
    <v>-1879047936</v>
    <v>Hindi</v>
    <v>wjson{"t":"e","d":"Language","e":"Hindi::9858j"}</v>
    <v>en-US</v>
    <v>Languages</v>
  </rv>
  <rv s="5">
    <v>37</v>
    <v>Hindi (0.158%)</v>
    <v>29</v>
    <v>1051</v>
    <v>1052</v>
    <v>Hindi (0.158%)</v>
  </rv>
  <rv s="1">
    <fb>1.2108182579648069E-3</fb>
    <v>38</v>
  </rv>
  <rv s="0">
    <v>-1879047936</v>
    <v>Yue Chinese</v>
    <v>wjson{"t":"e","d":"Language","e":"ChineseYue::4wggm"}</v>
    <v>en-US</v>
    <v>Languages</v>
  </rv>
  <rv s="5">
    <v>37</v>
    <v>Yue Chinese (0.121%)</v>
    <v>29</v>
    <v>1054</v>
    <v>1055</v>
    <v>Yue Chinese (0.121%)</v>
  </rv>
  <rv s="1">
    <fb>1.1176280868819093E-3</fb>
    <v>38</v>
  </rv>
  <rv s="0">
    <v>-1879047936</v>
    <v>Dari</v>
    <v>wjson{"t":"e","d":"Language","e":"Dari::7592r"}</v>
    <v>en-US</v>
    <v>Languages</v>
  </rv>
  <rv s="5">
    <v>37</v>
    <v>Dari (0.112%)</v>
    <v>29</v>
    <v>1057</v>
    <v>1058</v>
    <v>Dari (0.112%)</v>
  </rv>
  <rv s="0">
    <v>-1879047936</v>
    <v>Modern Greek</v>
    <v>wjson{"t":"e","d":"Language","e":"Greek::5vxmt"}</v>
    <v>en-US</v>
    <v>Languages</v>
  </rv>
  <rv s="5">
    <v>37</v>
    <v>Modern Greek (0.112%)</v>
    <v>29</v>
    <v>1057</v>
    <v>1060</v>
    <v>Modern Greek (0.112%)</v>
  </rv>
  <rv s="1">
    <fb>1.0244379157990117E-3</fb>
    <v>38</v>
  </rv>
  <rv s="0">
    <v>-1879047936</v>
    <v>Urdu</v>
    <v>wjson{"t":"e","d":"Language","e":"Urdu::3b357"}</v>
    <v>en-US</v>
    <v>Languages</v>
  </rv>
  <rv s="5">
    <v>37</v>
    <v>Urdu (0.102%)</v>
    <v>29</v>
    <v>1062</v>
    <v>1063</v>
    <v>Urdu (0.102%)</v>
  </rv>
  <rv s="1">
    <fb>8.3838455668964747E-4</fb>
    <v>35</v>
  </rv>
  <rv s="0">
    <v>-1879047936</v>
    <v>Gujarati</v>
    <v>wjson{"t":"e","d":"Language","e":"Gujarati::2gmjk"}</v>
    <v>en-US</v>
    <v>Languages</v>
  </rv>
  <rv s="5">
    <v>37</v>
    <v>Gujarati (0.084%)</v>
    <v>29</v>
    <v>1065</v>
    <v>1066</v>
    <v>Gujarati (0.084%)</v>
  </rv>
  <rv s="1">
    <fb>8.1745764107804954E-4</fb>
    <v>35</v>
  </rv>
  <rv s="0">
    <v>-1879047936</v>
    <v>Sea Island Creole English</v>
    <v>wjson{"t":"e","d":"Language","e":"SeaIslandCreoleEnglish::x6986"}</v>
    <v>en-US</v>
    <v>Languages</v>
  </rv>
  <rv s="5">
    <v>37</v>
    <v>Sea Island Creole English (0.082%)</v>
    <v>29</v>
    <v>1068</v>
    <v>1069</v>
    <v>Sea Island Creole English (0.082%)</v>
  </rv>
  <rv s="1">
    <fb>6.5200421452385232E-4</fb>
    <v>35</v>
  </rv>
  <rv s="0">
    <v>-1879047936</v>
    <v>Armenian</v>
    <v>wjson{"t":"e","d":"Language","e":"Armenian::f964n"}</v>
    <v>en-US</v>
    <v>Languages</v>
  </rv>
  <rv s="5">
    <v>37</v>
    <v>Armenian (0.065%)</v>
    <v>29</v>
    <v>1071</v>
    <v>1072</v>
    <v>Armenian (0.065%)</v>
  </rv>
  <rv s="0">
    <v>-1879047936</v>
    <v>Hebrew</v>
    <v>wjson{"t":"e","d":"Language","e":"Hebrew::4rfm5"}</v>
    <v>en-US</v>
    <v>Languages</v>
  </rv>
  <rv s="5">
    <v>37</v>
    <v>Hebrew (0.065%)</v>
    <v>29</v>
    <v>1071</v>
    <v>1074</v>
    <v>Hebrew (0.065%)</v>
  </rv>
  <rv s="0">
    <v>-1879047936</v>
    <v>Khmer</v>
    <v>wjson{"t":"e","d":"Language","e":"Khmer::bw44p"}</v>
    <v>en-US</v>
    <v>Languages</v>
  </rv>
  <rv s="5">
    <v>37</v>
    <v>Khmer (0.065%)</v>
    <v>29</v>
    <v>1071</v>
    <v>1076</v>
    <v>Khmer (0.065%)</v>
  </rv>
  <rv s="0">
    <v>-1879047936</v>
    <v>Panjabi</v>
    <v>wjson{"t":"e","d":"Language","e":"Panjabi::w5439"}</v>
    <v>en-US</v>
    <v>Languages</v>
  </rv>
  <rv s="5">
    <v>37</v>
    <v>Panjabi (0.065%)</v>
    <v>29</v>
    <v>1071</v>
    <v>1078</v>
    <v>Panjabi (0.065%)</v>
  </rv>
  <rv s="0">
    <v>-1879047936</v>
    <v>Ravula</v>
    <v>wjson{"t":"e","d":"Language","e":"Ravula::2jk84"}</v>
    <v>en-US</v>
    <v>Languages</v>
  </rv>
  <rv s="5">
    <v>37</v>
    <v>Ravula (0.065%)</v>
    <v>29</v>
    <v>1071</v>
    <v>1080</v>
    <v>Ravula (0.065%)</v>
  </rv>
  <rv s="1">
    <fb>5.5881404344095453E-4</fb>
    <v>35</v>
  </rv>
  <rv s="0">
    <v>-1879047936</v>
    <v>Lao</v>
    <v>wjson{"t":"e","d":"Language","e":"Lao::8vg3r"}</v>
    <v>en-US</v>
    <v>Languages</v>
  </rv>
  <rv s="5">
    <v>37</v>
    <v>Lao (0.056%)</v>
    <v>29</v>
    <v>1082</v>
    <v>1083</v>
    <v>Lao (0.056%)</v>
  </rv>
  <rv s="0">
    <v>-1879047936</v>
    <v>Central Huishui Hmong</v>
    <v>wjson{"t":"e","d":"Language","e":"MiaoCentralHuishui::t25t7"}</v>
    <v>en-US</v>
    <v>Languages</v>
  </rv>
  <rv s="5">
    <v>37</v>
    <v>Central Huishui Hmong (0.056%)</v>
    <v>29</v>
    <v>1082</v>
    <v>1085</v>
    <v>Central Huishui Hmong (0.056%)</v>
  </rv>
  <rv s="0">
    <v>-1879047936</v>
    <v>Navajo</v>
    <v>wjson{"t":"e","d":"Language","e":"Navajo::xs388"}</v>
    <v>en-US</v>
    <v>Languages</v>
  </rv>
  <rv s="5">
    <v>37</v>
    <v>Navajo (0.056%)</v>
    <v>29</v>
    <v>1082</v>
    <v>1087</v>
    <v>Navajo (0.056%)</v>
  </rv>
  <rv s="1">
    <fb>4.9176943755029729E-4</fb>
    <v>35</v>
  </rv>
  <rv s="5">
    <v>37</v>
    <v>Dutch (0.049%)</v>
    <v>29</v>
    <v>1089</v>
    <v>787</v>
    <v>Dutch (0.049%)</v>
  </rv>
  <rv s="1">
    <fb>3.2698305643121981E-4</fb>
    <v>35</v>
  </rv>
  <rv s="0">
    <v>-1879047936</v>
    <v>American Sign Language</v>
    <v>wjson{"t":"e","d":"Language","e":"AmericanSignLanguage::n6vtc"}</v>
    <v>en-US</v>
    <v>Languages</v>
  </rv>
  <rv s="5">
    <v>37</v>
    <v>American Sign Language (0.033%)</v>
    <v>29</v>
    <v>1091</v>
    <v>1092</v>
    <v>American Sign Language (0.033%)</v>
  </rv>
  <rv s="0">
    <v>-1879047936</v>
    <v>Angloromani</v>
    <v>wjson{"t":"e","d":"Language","e":"Angloromani::4t5p5"}</v>
    <v>en-US</v>
    <v>Languages</v>
  </rv>
  <rv s="5">
    <v>37</v>
    <v>Angloromani (0.033%)</v>
    <v>29</v>
    <v>1091</v>
    <v>1094</v>
    <v>Angloromani (0.033%)</v>
  </rv>
  <rv s="1">
    <fb>2.7793559796653679E-4</fb>
    <v>35</v>
  </rv>
  <rv s="5">
    <v>37</v>
    <v>Pennsylvania German (0.028%)</v>
    <v>29</v>
    <v>1096</v>
    <v>814</v>
    <v>Pennsylvania German (0.028%)</v>
  </rv>
  <rv s="1">
    <fb>1.9618983385873178E-4</fb>
    <v>35</v>
  </rv>
  <rv s="0">
    <v>-1879047936</v>
    <v>Louisiana Creole</v>
    <v>wjson{"t":"e","d":"Language","e":"LouisianaCreole::4h664"}</v>
    <v>en-US</v>
    <v>Languages</v>
  </rv>
  <rv s="5">
    <v>37</v>
    <v>Louisiana Creole (0.02%)</v>
    <v>29</v>
    <v>1098</v>
    <v>1099</v>
    <v>Louisiana Creole (0.02%)</v>
  </rv>
  <rv s="2">
    <v>43</v>
  </rv>
  <rv s="0">
    <v>536871168</v>
    <v>New York City</v>
    <v>wjson{"t":"e","d":"City","e":["NewYork","NewYork","UnitedStates"]}</v>
    <v>en-US</v>
    <v>City</v>
  </rv>
  <rv s="0">
    <v>536871168</v>
    <v>Los Angeles</v>
    <v>wjson{"t":"e","d":"City","e":["LosAngeles","California","UnitedStates"]}</v>
    <v>en-US</v>
    <v>City</v>
  </rv>
  <rv s="0">
    <v>536871168</v>
    <v>Chicago</v>
    <v>wjson{"t":"e","d":"City","e":["Chicago","Illinois","UnitedStates"]}</v>
    <v>en-US</v>
    <v>City</v>
  </rv>
  <rv s="0">
    <v>536871168</v>
    <v>Houston</v>
    <v>wjson{"t":"e","d":"City","e":["Houston","Texas","UnitedStates"]}</v>
    <v>en-US</v>
    <v>City</v>
  </rv>
  <rv s="0">
    <v>536871168</v>
    <v>Phoenix</v>
    <v>wjson{"t":"e","d":"City","e":["Phoenix","Arizona","UnitedStates"]}</v>
    <v>en-US</v>
    <v>City</v>
  </rv>
  <rv s="2">
    <v>44</v>
  </rv>
  <rv s="1">
    <fb>78.900000000000006</fb>
    <v>38</v>
  </rv>
  <rv s="4">
    <v>13</v>
    <v>6</v>
    <v>40</v>
    <v>7</v>
    <v>1</v>
    <v>location map of United States</v>
  </rv>
  <rv s="1">
    <fb>1.4191000175476086E-2</fb>
    <v>41</v>
  </rv>
  <rv s="1">
    <fb>37.621000000000002</fb>
    <v>25</v>
  </rv>
  <rv s="1">
    <fb>351477000</fb>
    <v>23</v>
  </rv>
  <rv s="2">
    <v>45</v>
  </rv>
  <rv s="1">
    <fb>2.5899999999999999E-3</fb>
    <v>31</v>
  </rv>
  <rv s="1">
    <fb>331449281</fb>
    <v>23</v>
  </rv>
  <rv s="1">
    <fb>36.185355761515297</fb>
    <v>25</v>
  </rv>
  <rv s="1">
    <fb>0.47395353937329199</fb>
    <v>26</v>
  </rv>
  <rv s="1">
    <fb>24957956</fb>
    <v>23</v>
  </rv>
  <rv s="1">
    <fb>14.19857</fb>
    <v>38</v>
  </rv>
  <rv s="1">
    <fb>4.9617400169372605E-2</fb>
    <v>24</v>
  </rv>
  <rv s="1">
    <fb>19294483000000</fb>
    <v>33</v>
  </rv>
  <rv s="0">
    <v>536871168</v>
    <v>Alabama, United States</v>
    <v>wjson{"t":"e","d":"AdministrativeDivision","e":["Alabama","UnitedStates"]}</v>
    <v>en-US</v>
    <v>City</v>
  </rv>
  <rv s="0">
    <v>536871168</v>
    <v>Alaska, United States</v>
    <v>wjson{"t":"e","d":"AdministrativeDivision","e":["Alaska","UnitedStates"]}</v>
    <v>en-US</v>
    <v>City</v>
  </rv>
  <rv s="0">
    <v>536871168</v>
    <v>Arizona, United States</v>
    <v>wjson{"t":"e","d":"AdministrativeDivision","e":["Arizona","UnitedStates"]}</v>
    <v>en-US</v>
    <v>City</v>
  </rv>
  <rv s="0">
    <v>536871168</v>
    <v>Arkansas, United States</v>
    <v>wjson{"t":"e","d":"AdministrativeDivision","e":["Arkansas","UnitedStates"]}</v>
    <v>en-US</v>
    <v>City</v>
  </rv>
  <rv s="0">
    <v>536871168</v>
    <v>California, United States</v>
    <v>wjson{"t":"e","d":"AdministrativeDivision","e":["California","UnitedStates"]}</v>
    <v>en-US</v>
    <v>City</v>
  </rv>
  <rv s="0">
    <v>536871168</v>
    <v>Colorado, United States</v>
    <v>wjson{"t":"e","d":"AdministrativeDivision","e":["Colorado","UnitedStates"]}</v>
    <v>en-US</v>
    <v>City</v>
  </rv>
  <rv s="0">
    <v>536871168</v>
    <v>Connecticut, United States</v>
    <v>wjson{"t":"e","d":"AdministrativeDivision","e":["Connecticut","UnitedStates"]}</v>
    <v>en-US</v>
    <v>City</v>
  </rv>
  <rv s="0">
    <v>536871168</v>
    <v>Delaware, United States</v>
    <v>wjson{"t":"e","d":"AdministrativeDivision","e":["Delaware","UnitedStates"]}</v>
    <v>en-US</v>
    <v>City</v>
  </rv>
  <rv s="0">
    <v>536871168</v>
    <v>District of Columbia, United States</v>
    <v>wjson{"t":"e","d":"AdministrativeDivision","e":["DistrictOfColumbia","UnitedStates"]}</v>
    <v>en-US</v>
    <v>City</v>
  </rv>
  <rv s="0">
    <v>536871168</v>
    <v>Florida, United States</v>
    <v>wjson{"t":"e","d":"AdministrativeDivision","e":["Florida","UnitedStates"]}</v>
    <v>en-US</v>
    <v>City</v>
  </rv>
  <rv s="0">
    <v>536871168</v>
    <v>Georgia, United States</v>
    <v>wjson{"t":"e","d":"AdministrativeDivision","e":["Georgia","UnitedStates"]}</v>
    <v>en-US</v>
    <v>City</v>
  </rv>
  <rv s="0">
    <v>536871168</v>
    <v>Hawaii, United States</v>
    <v>wjson{"t":"e","d":"AdministrativeDivision","e":["Hawaii","UnitedStates"]}</v>
    <v>en-US</v>
    <v>City</v>
  </rv>
  <rv s="0">
    <v>536871168</v>
    <v>Idaho, United States</v>
    <v>wjson{"t":"e","d":"AdministrativeDivision","e":["Idaho","UnitedStates"]}</v>
    <v>en-US</v>
    <v>City</v>
  </rv>
  <rv s="0">
    <v>536871168</v>
    <v>Illinois, United States</v>
    <v>wjson{"t":"e","d":"AdministrativeDivision","e":["Illinois","UnitedStates"]}</v>
    <v>en-US</v>
    <v>City</v>
  </rv>
  <rv s="0">
    <v>536871168</v>
    <v>Indiana, United States</v>
    <v>wjson{"t":"e","d":"AdministrativeDivision","e":["Indiana","UnitedStates"]}</v>
    <v>en-US</v>
    <v>City</v>
  </rv>
  <rv s="0">
    <v>536871168</v>
    <v>Iowa, United States</v>
    <v>wjson{"t":"e","d":"AdministrativeDivision","e":["Iowa","UnitedStates"]}</v>
    <v>en-US</v>
    <v>City</v>
  </rv>
  <rv s="0">
    <v>536871168</v>
    <v>Kansas, United States</v>
    <v>wjson{"t":"e","d":"AdministrativeDivision","e":["Kansas","UnitedStates"]}</v>
    <v>en-US</v>
    <v>City</v>
  </rv>
  <rv s="0">
    <v>536871168</v>
    <v>Kentucky, United States</v>
    <v>wjson{"t":"e","d":"AdministrativeDivision","e":["Kentucky","UnitedStates"]}</v>
    <v>en-US</v>
    <v>City</v>
  </rv>
  <rv s="0">
    <v>536871168</v>
    <v>Louisiana, United States</v>
    <v>wjson{"t":"e","d":"AdministrativeDivision","e":["Louisiana","UnitedStates"]}</v>
    <v>en-US</v>
    <v>City</v>
  </rv>
  <rv s="0">
    <v>536871168</v>
    <v>Maine, United States</v>
    <v>wjson{"t":"e","d":"AdministrativeDivision","e":["Maine","UnitedStates"]}</v>
    <v>en-US</v>
    <v>City</v>
  </rv>
  <rv s="0">
    <v>536871168</v>
    <v>Maryland, United States</v>
    <v>wjson{"t":"e","d":"AdministrativeDivision","e":["Maryland","UnitedStates"]}</v>
    <v>en-US</v>
    <v>City</v>
  </rv>
  <rv s="0">
    <v>536871168</v>
    <v>Massachusetts, United States</v>
    <v>wjson{"t":"e","d":"AdministrativeDivision","e":["Massachusetts","UnitedStates"]}</v>
    <v>en-US</v>
    <v>City</v>
  </rv>
  <rv s="0">
    <v>536871168</v>
    <v>Michigan, United States</v>
    <v>wjson{"t":"e","d":"AdministrativeDivision","e":["Michigan","UnitedStates"]}</v>
    <v>en-US</v>
    <v>City</v>
  </rv>
  <rv s="0">
    <v>536871168</v>
    <v>Minnesota, United States</v>
    <v>wjson{"t":"e","d":"AdministrativeDivision","e":["Minnesota","UnitedStates"]}</v>
    <v>en-US</v>
    <v>City</v>
  </rv>
  <rv s="0">
    <v>536871168</v>
    <v>Mississippi, United States</v>
    <v>wjson{"t":"e","d":"AdministrativeDivision","e":["Mississippi","UnitedStates"]}</v>
    <v>en-US</v>
    <v>City</v>
  </rv>
  <rv s="0">
    <v>536871168</v>
    <v>Missouri, United States</v>
    <v>wjson{"t":"e","d":"AdministrativeDivision","e":["Missouri","UnitedStates"]}</v>
    <v>en-US</v>
    <v>City</v>
  </rv>
  <rv s="0">
    <v>536871168</v>
    <v>Montana, United States</v>
    <v>wjson{"t":"e","d":"AdministrativeDivision","e":["Montana","UnitedStates"]}</v>
    <v>en-US</v>
    <v>City</v>
  </rv>
  <rv s="0">
    <v>536871168</v>
    <v>Nebraska, United States</v>
    <v>wjson{"t":"e","d":"AdministrativeDivision","e":["Nebraska","UnitedStates"]}</v>
    <v>en-US</v>
    <v>City</v>
  </rv>
  <rv s="0">
    <v>536871168</v>
    <v>Nevada, United States</v>
    <v>wjson{"t":"e","d":"AdministrativeDivision","e":["Nevada","UnitedStates"]}</v>
    <v>en-US</v>
    <v>City</v>
  </rv>
  <rv s="0">
    <v>536871168</v>
    <v>New Hampshire, United States</v>
    <v>wjson{"t":"e","d":"AdministrativeDivision","e":["NewHampshire","UnitedStates"]}</v>
    <v>en-US</v>
    <v>City</v>
  </rv>
  <rv s="0">
    <v>536871168</v>
    <v>New Jersey, United States</v>
    <v>wjson{"t":"e","d":"AdministrativeDivision","e":["NewJersey","UnitedStates"]}</v>
    <v>en-US</v>
    <v>City</v>
  </rv>
  <rv s="0">
    <v>536871168</v>
    <v>New Mexico, United States</v>
    <v>wjson{"t":"e","d":"AdministrativeDivision","e":["NewMexico","UnitedStates"]}</v>
    <v>en-US</v>
    <v>City</v>
  </rv>
  <rv s="0">
    <v>536871168</v>
    <v>New York, United States</v>
    <v>wjson{"t":"e","d":"AdministrativeDivision","e":["NewYork","UnitedStates"]}</v>
    <v>en-US</v>
    <v>City</v>
  </rv>
  <rv s="0">
    <v>536871168</v>
    <v>North Carolina, United States</v>
    <v>wjson{"t":"e","d":"AdministrativeDivision","e":["NorthCarolina","UnitedStates"]}</v>
    <v>en-US</v>
    <v>City</v>
  </rv>
  <rv s="0">
    <v>536871168</v>
    <v>North Dakota, United States</v>
    <v>wjson{"t":"e","d":"AdministrativeDivision","e":["NorthDakota","UnitedStates"]}</v>
    <v>en-US</v>
    <v>City</v>
  </rv>
  <rv s="0">
    <v>536871168</v>
    <v>Ohio, United States</v>
    <v>wjson{"t":"e","d":"AdministrativeDivision","e":["Ohio","UnitedStates"]}</v>
    <v>en-US</v>
    <v>City</v>
  </rv>
  <rv s="0">
    <v>536871168</v>
    <v>Oklahoma, United States</v>
    <v>wjson{"t":"e","d":"AdministrativeDivision","e":["Oklahoma","UnitedStates"]}</v>
    <v>en-US</v>
    <v>City</v>
  </rv>
  <rv s="0">
    <v>536871168</v>
    <v>Oregon, United States</v>
    <v>wjson{"t":"e","d":"AdministrativeDivision","e":["Oregon","UnitedStates"]}</v>
    <v>en-US</v>
    <v>City</v>
  </rv>
  <rv s="0">
    <v>536871168</v>
    <v>Pennsylvania, United States</v>
    <v>wjson{"t":"e","d":"AdministrativeDivision","e":["Pennsylvania","UnitedStates"]}</v>
    <v>en-US</v>
    <v>City</v>
  </rv>
  <rv s="0">
    <v>536871168</v>
    <v>Rhode Island, United States</v>
    <v>wjson{"t":"e","d":"AdministrativeDivision","e":["RhodeIsland","UnitedStates"]}</v>
    <v>en-US</v>
    <v>City</v>
  </rv>
  <rv s="0">
    <v>536871168</v>
    <v>South Carolina, United States</v>
    <v>wjson{"t":"e","d":"AdministrativeDivision","e":["SouthCarolina","UnitedStates"]}</v>
    <v>en-US</v>
    <v>City</v>
  </rv>
  <rv s="0">
    <v>536871168</v>
    <v>South Dakota, United States</v>
    <v>wjson{"t":"e","d":"AdministrativeDivision","e":["SouthDakota","UnitedStates"]}</v>
    <v>en-US</v>
    <v>City</v>
  </rv>
  <rv s="0">
    <v>536871168</v>
    <v>Tennessee, United States</v>
    <v>wjson{"t":"e","d":"AdministrativeDivision","e":["Tennessee","UnitedStates"]}</v>
    <v>en-US</v>
    <v>City</v>
  </rv>
  <rv s="0">
    <v>536871168</v>
    <v>Texas, United States</v>
    <v>wjson{"t":"e","d":"AdministrativeDivision","e":["Texas","UnitedStates"]}</v>
    <v>en-US</v>
    <v>City</v>
  </rv>
  <rv s="0">
    <v>536871168</v>
    <v>Utah, United States</v>
    <v>wjson{"t":"e","d":"AdministrativeDivision","e":["Utah","UnitedStates"]}</v>
    <v>en-US</v>
    <v>City</v>
  </rv>
  <rv s="0">
    <v>536871168</v>
    <v>Vermont, United States</v>
    <v>wjson{"t":"e","d":"AdministrativeDivision","e":["Vermont","UnitedStates"]}</v>
    <v>en-US</v>
    <v>City</v>
  </rv>
  <rv s="0">
    <v>536871168</v>
    <v>Virginia, United States</v>
    <v>wjson{"t":"e","d":"AdministrativeDivision","e":["Virginia","UnitedStates"]}</v>
    <v>en-US</v>
    <v>City</v>
  </rv>
  <rv s="0">
    <v>536871168</v>
    <v>Washington, United States</v>
    <v>wjson{"t":"e","d":"AdministrativeDivision","e":["Washington","UnitedStates"]}</v>
    <v>en-US</v>
    <v>City</v>
  </rv>
  <rv s="0">
    <v>536871168</v>
    <v>West Virginia, United States</v>
    <v>wjson{"t":"e","d":"AdministrativeDivision","e":["WestVirginia","UnitedStates"]}</v>
    <v>en-US</v>
    <v>City</v>
  </rv>
  <rv s="0">
    <v>536871168</v>
    <v>Wisconsin, United States</v>
    <v>wjson{"t":"e","d":"AdministrativeDivision","e":["Wisconsin","UnitedStates"]}</v>
    <v>en-US</v>
    <v>City</v>
  </rv>
  <rv s="0">
    <v>536871168</v>
    <v>Wyoming, United States</v>
    <v>wjson{"t":"e","d":"AdministrativeDivision","e":["Wyoming","UnitedStates"]}</v>
    <v>en-US</v>
    <v>City</v>
  </rv>
  <rv s="2">
    <v>46</v>
  </rv>
  <rv s="1">
    <fb>0.84120809510259809</fb>
    <v>30</v>
  </rv>
  <rv s="6">
    <v>42</v>
    <v>Christianity (84.121%)</v>
    <v>29</v>
    <v>1174</v>
    <v>Christianity (84.121%)</v>
    <v>Christianity</v>
  </rv>
  <rv s="1">
    <fb>1.9211599473189223E-2</fb>
    <v>36</v>
  </rv>
  <rv s="6">
    <v>42</v>
    <v>Judaism (1.921%)</v>
    <v>29</v>
    <v>1176</v>
    <v>Judaism (1.921%)</v>
    <v>Judaism</v>
  </rv>
  <rv s="1">
    <fb>1.5521389027710239E-2</fb>
    <v>36</v>
  </rv>
  <rv s="6">
    <v>42</v>
    <v>Islam (1.552%)</v>
    <v>29</v>
    <v>1178</v>
    <v>Islam (1.552%)</v>
    <v>Islam</v>
  </rv>
  <rv s="1">
    <fb>9.0699707665600187E-3</fb>
    <v>31</v>
  </rv>
  <rv s="6">
    <v>42</v>
    <v>Buddhism (0.907%)</v>
    <v>29</v>
    <v>1180</v>
    <v>Buddhism (0.907%)</v>
    <v>Buddhism</v>
  </rv>
  <rv s="1">
    <fb>3.8588591384031206E-3</fb>
    <v>31</v>
  </rv>
  <rv s="6">
    <v>42</v>
    <v>Ethnic religions (0.386%)</v>
    <v>29</v>
    <v>1182</v>
    <v>Ethnic religions (0.386%)</v>
    <v>ethnic religions</v>
  </rv>
  <rv s="1">
    <fb>3.8123983415935233E-3</fb>
    <v>31</v>
  </rv>
  <rv s="6">
    <v>42</v>
    <v>Hinduism (0.381%)</v>
    <v>29</v>
    <v>1184</v>
    <v>Hinduism (0.381%)</v>
    <v>Hinduism</v>
  </rv>
  <rv s="1">
    <fb>2.7638508150880218E-3</fb>
    <v>31</v>
  </rv>
  <rv s="6">
    <v>42</v>
    <v>Bahá'í Faith (0.276%)</v>
    <v>29</v>
    <v>1186</v>
    <v>Bahá'í Faith (0.276%)</v>
    <v>Bahá'í Faith</v>
  </rv>
  <rv s="1">
    <fb>8.9999962738041006E-4</fb>
    <v>72</v>
  </rv>
  <rv s="6">
    <v>42</v>
    <v>Sikhism (0.09%)</v>
    <v>29</v>
    <v>1188</v>
    <v>Sikhism (0.09%)</v>
    <v>Sikhism</v>
  </rv>
  <rv s="1">
    <fb>4.9724717779155777E-4</fb>
    <v>72</v>
  </rv>
  <rv s="6">
    <v>42</v>
    <v>Spiritism (0.05%)</v>
    <v>29</v>
    <v>1190</v>
    <v>Spiritism (0.05%)</v>
    <v>Spiritism</v>
  </rv>
  <rv s="1">
    <fb>2.890001543871614E-4</fb>
    <v>72</v>
  </rv>
  <rv s="6">
    <v>42</v>
    <v>Chinese Universism (0.029%)</v>
    <v>29</v>
    <v>1192</v>
    <v>Chinese Universism (0.029%)</v>
    <v>Chinese Universism</v>
  </rv>
  <rv s="1">
    <fb>2.0197114963162221E-4</fb>
    <v>72</v>
  </rv>
  <rv s="6">
    <v>42</v>
    <v>Shinto (0.02%)</v>
    <v>29</v>
    <v>1194</v>
    <v>Shinto (0.02%)</v>
    <v>Shinto</v>
  </rv>
  <rv s="1">
    <fb>1.893994046125546E-4</fb>
    <v>72</v>
  </rv>
  <rv s="6">
    <v>42</v>
    <v>Zoroastrianism (0.019%)</v>
    <v>29</v>
    <v>1196</v>
    <v>Zoroastrianism (0.019%)</v>
    <v>Zoroastrianism</v>
  </rv>
  <rv s="1">
    <fb>4.0001612862897569E-5</fb>
    <v>43</v>
  </rv>
  <rv s="6">
    <v>42</v>
    <v>Taoism (0.004%)</v>
    <v>29</v>
    <v>1198</v>
    <v>Taoism (0.004%)</v>
    <v>Taoism</v>
  </rv>
  <rv s="1">
    <fb>2.5500111649227569E-5</fb>
    <v>43</v>
  </rv>
  <rv s="6">
    <v>42</v>
    <v>Jainism (0.003%)</v>
    <v>29</v>
    <v>1200</v>
    <v>Jainism (0.003%)</v>
    <v>Jainism</v>
  </rv>
  <rv s="2">
    <v>47</v>
  </rv>
  <rv s="1">
    <fb>24871356</fb>
    <v>23</v>
  </rv>
  <rv s="1">
    <fb>14.62452</fb>
    <v>38</v>
  </rv>
  <rv s="1">
    <fb>46678110</fb>
    <v>23</v>
  </rv>
  <rv s="7">
    <v>44</v>
    <v>Canada (8893. km)</v>
    <v>29</v>
    <v>45</v>
    <v>723</v>
    <v>918</v>
    <v>Canada (8893. km)</v>
  </rv>
  <rv s="1">
    <fb>3141</fb>
    <v>27</v>
  </rv>
  <rv s="7">
    <v>44</v>
    <v>Mexico (3141. km)</v>
    <v>29</v>
    <v>45</v>
    <v>967</v>
    <v>1207</v>
    <v>Mexico (3141. km)</v>
  </rv>
  <rv s="2">
    <v>48</v>
  </rv>
  <rv s="1">
    <fb>101526000</fb>
    <v>23</v>
  </rv>
  <rv s="1">
    <fb>21016126</fb>
    <v>23</v>
  </rv>
  <rv s="0">
    <v>536871168</v>
    <v>America/Adak</v>
    <v>wjson{"t":"e","d":"TimeZone","e":"America\/Adak"}</v>
    <v>en-US</v>
    <v>LocationPointer</v>
  </rv>
  <rv s="0">
    <v>536871168</v>
    <v>America/Anchorage</v>
    <v>wjson{"t":"e","d":"TimeZone","e":"America\/Anchorage"}</v>
    <v>en-US</v>
    <v>LocationPointer</v>
  </rv>
  <rv s="0">
    <v>536871168</v>
    <v>America/Boise</v>
    <v>wjson{"t":"e","d":"TimeZone","e":"America\/Boise"}</v>
    <v>en-US</v>
    <v>LocationPointer</v>
  </rv>
  <rv s="0">
    <v>536871168</v>
    <v>America/Chicago</v>
    <v>wjson{"t":"e","d":"TimeZone","e":"America\/Chicago"}</v>
    <v>en-US</v>
    <v>LocationPointer</v>
  </rv>
  <rv s="0">
    <v>536871168</v>
    <v>America/Denver</v>
    <v>wjson{"t":"e","d":"TimeZone","e":"America\/Denver"}</v>
    <v>en-US</v>
    <v>LocationPointer</v>
  </rv>
  <rv s="0">
    <v>536871168</v>
    <v>America/Detroit</v>
    <v>wjson{"t":"e","d":"TimeZone","e":"America\/Detroit"}</v>
    <v>en-US</v>
    <v>LocationPointer</v>
  </rv>
  <rv s="0">
    <v>536871168</v>
    <v>America/Indiana/Indianapolis</v>
    <v>wjson{"t":"e","d":"TimeZone","e":"America\/Indiana\/Indianapolis"}</v>
    <v>en-US</v>
    <v>LocationPointer</v>
  </rv>
  <rv s="0">
    <v>536871168</v>
    <v>America/Indiana/Knox</v>
    <v>wjson{"t":"e","d":"TimeZone","e":"America\/Indiana\/Knox"}</v>
    <v>en-US</v>
    <v>LocationPointer</v>
  </rv>
  <rv s="0">
    <v>536871168</v>
    <v>America/Indiana/Marengo</v>
    <v>wjson{"t":"e","d":"TimeZone","e":"America\/Indiana\/Marengo"}</v>
    <v>en-US</v>
    <v>LocationPointer</v>
  </rv>
  <rv s="0">
    <v>536871168</v>
    <v>America/Indiana/Petersburg</v>
    <v>wjson{"t":"e","d":"TimeZone","e":"America\/Indiana\/Petersburg"}</v>
    <v>en-US</v>
    <v>LocationPointer</v>
  </rv>
  <rv s="0">
    <v>536871168</v>
    <v>America/Indiana/Tell_City</v>
    <v>wjson{"t":"e","d":"TimeZone","e":"America\/Indiana\/Tell_City"}</v>
    <v>en-US</v>
    <v>LocationPointer</v>
  </rv>
  <rv s="0">
    <v>536871168</v>
    <v>America/Indiana/Vevay</v>
    <v>wjson{"t":"e","d":"TimeZone","e":"America\/Indiana\/Vevay"}</v>
    <v>en-US</v>
    <v>LocationPointer</v>
  </rv>
  <rv s="0">
    <v>536871168</v>
    <v>America/Indiana/Vincennes</v>
    <v>wjson{"t":"e","d":"TimeZone","e":"America\/Indiana\/Vincennes"}</v>
    <v>en-US</v>
    <v>LocationPointer</v>
  </rv>
  <rv s="0">
    <v>536871168</v>
    <v>America/Indiana/Winamac</v>
    <v>wjson{"t":"e","d":"TimeZone","e":"America\/Indiana\/Winamac"}</v>
    <v>en-US</v>
    <v>LocationPointer</v>
  </rv>
  <rv s="0">
    <v>536871168</v>
    <v>America/Juneau</v>
    <v>wjson{"t":"e","d":"TimeZone","e":"America\/Juneau"}</v>
    <v>en-US</v>
    <v>LocationPointer</v>
  </rv>
  <rv s="0">
    <v>536871168</v>
    <v>America/Kentucky/Louisville</v>
    <v>wjson{"t":"e","d":"TimeZone","e":"America\/Kentucky\/Louisville"}</v>
    <v>en-US</v>
    <v>LocationPointer</v>
  </rv>
  <rv s="0">
    <v>536871168</v>
    <v>America/Kentucky/Monticello</v>
    <v>wjson{"t":"e","d":"TimeZone","e":"America\/Kentucky\/Monticello"}</v>
    <v>en-US</v>
    <v>LocationPointer</v>
  </rv>
  <rv s="0">
    <v>536871168</v>
    <v>America/Los_Angeles</v>
    <v>wjson{"t":"e","d":"TimeZone","e":"America\/Los_Angeles"}</v>
    <v>en-US</v>
    <v>LocationPointer</v>
  </rv>
  <rv s="0">
    <v>536871168</v>
    <v>America/Menominee</v>
    <v>wjson{"t":"e","d":"TimeZone","e":"America\/Menominee"}</v>
    <v>en-US</v>
    <v>LocationPointer</v>
  </rv>
  <rv s="0">
    <v>536871168</v>
    <v>America/Metlakatla</v>
    <v>wjson{"t":"e","d":"TimeZone","e":"America\/Metlakatla"}</v>
    <v>en-US</v>
    <v>LocationPointer</v>
  </rv>
  <rv s="0">
    <v>536871168</v>
    <v>America/New_York</v>
    <v>wjson{"t":"e","d":"TimeZone","e":"America\/New_York"}</v>
    <v>en-US</v>
    <v>LocationPointer</v>
  </rv>
  <rv s="0">
    <v>536871168</v>
    <v>America/Nome</v>
    <v>wjson{"t":"e","d":"TimeZone","e":"America\/Nome"}</v>
    <v>en-US</v>
    <v>LocationPointer</v>
  </rv>
  <rv s="0">
    <v>536871168</v>
    <v>America/North_Dakota/Beulah</v>
    <v>wjson{"t":"e","d":"TimeZone","e":"America\/North_Dakota\/Beulah"}</v>
    <v>en-US</v>
    <v>LocationPointer</v>
  </rv>
  <rv s="0">
    <v>536871168</v>
    <v>America/North_Dakota/Center</v>
    <v>wjson{"t":"e","d":"TimeZone","e":"America\/North_Dakota\/Center"}</v>
    <v>en-US</v>
    <v>LocationPointer</v>
  </rv>
  <rv s="0">
    <v>536871168</v>
    <v>America/North_Dakota/New_Salem</v>
    <v>wjson{"t":"e","d":"TimeZone","e":"America\/North_Dakota\/New_Salem"}</v>
    <v>en-US</v>
    <v>LocationPointer</v>
  </rv>
  <rv s="0">
    <v>536871168</v>
    <v>America/Phoenix</v>
    <v>wjson{"t":"e","d":"TimeZone","e":"America\/Phoenix"}</v>
    <v>en-US</v>
    <v>LocationPointer</v>
  </rv>
  <rv s="0">
    <v>536871168</v>
    <v>America/Sitka</v>
    <v>wjson{"t":"e","d":"TimeZone","e":"America\/Sitka"}</v>
    <v>en-US</v>
    <v>LocationPointer</v>
  </rv>
  <rv s="0">
    <v>536871168</v>
    <v>America/Yakutat</v>
    <v>wjson{"t":"e","d":"TimeZone","e":"America\/Yakutat"}</v>
    <v>en-US</v>
    <v>LocationPointer</v>
  </rv>
  <rv s="0">
    <v>536871168</v>
    <v>Pacific/Honolulu</v>
    <v>wjson{"t":"e","d":"TimeZone","e":"Pacific\/Honolulu"}</v>
    <v>en-US</v>
    <v>LocationPointer</v>
  </rv>
  <rv s="2">
    <v>49</v>
  </rv>
  <rv s="1">
    <fb>9631420</fb>
    <v>23</v>
  </rv>
  <rv s="1">
    <fb>6489077.785344</fb>
    <v>23</v>
  </rv>
  <rv s="1">
    <fb>49829312</fb>
    <v>23</v>
  </rv>
  <rv s="1">
    <fb>3464410</fb>
    <v>23</v>
  </rv>
  <rv s="1">
    <fb>254403082</fb>
    <v>23</v>
  </rv>
  <rv s="1">
    <fb>840</fb>
    <v>23</v>
  </rv>
  <rv s="1">
    <fb>5.4640002250671393E-2</fb>
    <v>41</v>
  </rv>
  <rv s="16">
    <v>#VALUE!</v>
    <v>en-US</v>
    <v>wjson{"t":"e","d":"Country","e":"UnitedStates"}</v>
    <v>536871168</v>
    <v>1</v>
    <v>80</v>
    <v>84</v>
    <v>United States</v>
    <v>4</v>
    <v>5</v>
    <v>City</v>
    <v>6</v>
    <v>69</v>
    <v>22</v>
    <v>961</v>
    <v>962</v>
    <v>963</v>
    <v>964</v>
    <v>965</v>
    <v>966</v>
    <v>968</v>
    <v>1</v>
    <v>969</v>
    <v>970</v>
    <v>971</v>
    <v>US</v>
    <v>978</v>
    <v>979</v>
    <v>980</v>
    <v>981</v>
    <v>982</v>
    <v>997</v>
    <v>998</v>
    <v>999</v>
    <v>United States of America</v>
    <v>1000</v>
    <v>1000</v>
    <v>1001</v>
    <v>1002</v>
    <v>1003</v>
    <v>1004</v>
    <v>1005</v>
    <v>1006</v>
    <v>1007</v>
    <v>1008</v>
    <v>762</v>
    <v>.us</v>
    <v>1009</v>
    <v>1010</v>
    <v>UNITED STATES</v>
    <v>1011</v>
    <v>1012</v>
    <v>1101</v>
    <v>1107</v>
    <v>USA</v>
    <v>1108</v>
    <v>864</v>
    <v>1109</v>
    <v>1110</v>
    <v>1111</v>
    <v>1112</v>
    <v>United States</v>
    <v>American</v>
    <v>1113</v>
    <v>1114</v>
    <v>1115</v>
    <v>1116</v>
    <v>1117</v>
    <v>1118</v>
    <v>1119</v>
    <v>1120</v>
    <v>1121</v>
    <v>1173</v>
    <v>1202</v>
    <v>1203</v>
    <v>1204</v>
    <v>1205</v>
    <v>1209</v>
    <v>1210</v>
    <v>1211</v>
    <v>1241</v>
    <v>1242</v>
    <v>1243</v>
    <v>1244</v>
    <v>1245</v>
    <v>1246</v>
    <v>USA</v>
    <v>1247</v>
    <v>1248</v>
    <v>United States</v>
    <v>The United States of America (U.S.A. or USA), commonly known as the United States (U.S. or US) or informally America, is a country in North America.</v>
    <v>country/region</v>
  </rv>
  <rv s="1">
    <fb>36370159700</fb>
    <v>33</v>
  </rv>
  <rv s="1">
    <fb>158.11467999999999</fb>
    <v>27</v>
  </rv>
  <rv s="1">
    <fb>689545</fb>
    <v>23</v>
  </rv>
  <rv s="1">
    <fb>7</fb>
    <v>25</v>
  </rv>
  <rv s="1">
    <fb>364039</fb>
    <v>26</v>
  </rv>
  <rv s="1">
    <fb>0.52690000000000003</fb>
    <v>30</v>
  </rv>
  <rv s="1">
    <fb>284386</fb>
    <v>23</v>
  </rv>
  <rv s="1">
    <fb>53925</fb>
    <v>26</v>
  </rv>
  <rv s="1">
    <fb>74803</fb>
    <v>26</v>
  </rv>
  <rv s="1">
    <fb>51977</fb>
    <v>26</v>
  </rv>
  <rv s="1">
    <fb>38747</fb>
    <v>26</v>
  </rv>
  <rv s="1">
    <fb>64934</fb>
    <v>26</v>
  </rv>
  <rv s="4">
    <v>14</v>
    <v>6</v>
    <v>40</v>
    <v>7</v>
    <v>1</v>
    <v>local map of Washington</v>
  </rv>
  <rv s="4">
    <v>15</v>
    <v>6</v>
    <v>40</v>
    <v>7</v>
    <v>1</v>
    <v>location map of Washington</v>
  </rv>
  <rv s="1">
    <fb>328644</fb>
    <v>26</v>
  </rv>
  <rv s="1">
    <fb>86420</fb>
    <v>33</v>
  </rv>
  <rv s="0">
    <v>-1610612480</v>
    <v>Dave Bautista</v>
    <v>wjson{"t":"e","d":"Person","e":"DaveBatista::2vzz4"}</v>
    <v>en-US</v>
    <v>NotablePeople</v>
  </rv>
  <rv s="0">
    <v>-1610612480</v>
    <v>Katherine Heigl</v>
    <v>wjson{"t":"e","d":"Person","e":"KatherineHeigl::d97s5"}</v>
    <v>en-US</v>
    <v>NotablePeople</v>
  </rv>
  <rv s="0">
    <v>-1610612480</v>
    <v>Samuel L. Jackson</v>
    <v>wjson{"t":"e","d":"Person","e":"SamuelLJackson::544ym"}</v>
    <v>en-US</v>
    <v>NotablePeople</v>
  </rv>
  <rv s="0">
    <v>-1610612480</v>
    <v>J. Edgar Hoover</v>
    <v>wjson{"t":"e","d":"Person","e":"JEdgarHoover::3737b"}</v>
    <v>en-US</v>
    <v>NotablePeople</v>
  </rv>
  <rv s="0">
    <v>-1610612480</v>
    <v>Alyson Hannigan</v>
    <v>wjson{"t":"e","d":"Person","e":"AlysonHannigan::bp6q2"}</v>
    <v>en-US</v>
    <v>NotablePeople</v>
  </rv>
  <rv s="0">
    <v>-1610612480</v>
    <v>Stephen Colbert</v>
    <v>wjson{"t":"e","d":"Person","e":"StephenColbert::grnb9"}</v>
    <v>en-US</v>
    <v>NotablePeople</v>
  </rv>
  <rv s="0">
    <v>-1610612480</v>
    <v>Dave Chappelle</v>
    <v>wjson{"t":"e","d":"Person","e":"DaveChappelle::sdrj4"}</v>
    <v>en-US</v>
    <v>NotablePeople</v>
  </rv>
  <rv s="0">
    <v>-1610612480</v>
    <v>Marvin Gaye</v>
    <v>wjson{"t":"e","d":"Person","e":"MarvinGaye::nbq6w"}</v>
    <v>en-US</v>
    <v>NotablePeople</v>
  </rv>
  <rv s="0">
    <v>-1610612480</v>
    <v>Al Gore</v>
    <v>wjson{"t":"e","d":"Person","e":"AlGore::v5jnj"}</v>
    <v>en-US</v>
    <v>NotablePeople</v>
  </rv>
  <rv s="0">
    <v>-1610612480</v>
    <v>Christopher McCandless</v>
    <v>wjson{"t":"e","d":"Person","e":"ChristopherMcCandless::p4vs4"}</v>
    <v>en-US</v>
    <v>NotablePeople</v>
  </rv>
  <rv s="0">
    <v>-1610612480</v>
    <v>John F. Kennedy, Jr.</v>
    <v>wjson{"t":"e","d":"Person","e":"JohnFKennedyJr::2bnsb"}</v>
    <v>en-US</v>
    <v>NotablePeople</v>
  </rv>
  <rv s="0">
    <v>-1610612480</v>
    <v>Justin Theroux</v>
    <v>wjson{"t":"e","d":"Person","e":"JustinTheroux::6k985"}</v>
    <v>en-US</v>
    <v>NotablePeople</v>
  </rv>
  <rv s="0">
    <v>-1610612480</v>
    <v>Bill Nye</v>
    <v>wjson{"t":"e","d":"Person","e":"BillNyeTheScienceGuy::h4258"}</v>
    <v>en-US</v>
    <v>NotablePeople</v>
  </rv>
  <rv s="0">
    <v>-1610612480</v>
    <v>Bridgit Mendler</v>
    <v>wjson{"t":"e","d":"Person","e":"BridgitMendler::b99m9"}</v>
    <v>en-US</v>
    <v>NotablePeople</v>
  </rv>
  <rv s="0">
    <v>-1610612480</v>
    <v>Wale</v>
    <v>wjson{"t":"e","d":"Person","e":"Wale::5yqhm"}</v>
    <v>en-US</v>
    <v>NotablePeople</v>
  </rv>
  <rv s="0">
    <v>-1610612480</v>
    <v>Taraji P. Henson</v>
    <v>wjson{"t":"e","d":"Person","e":"TarajiPHenson::3g382"}</v>
    <v>en-US</v>
    <v>NotablePeople</v>
  </rv>
  <rv s="0">
    <v>-1610612480</v>
    <v>Henry Rollins</v>
    <v>wjson{"t":"e","d":"Person","e":"HenryRollins::c38vb"}</v>
    <v>en-US</v>
    <v>NotablePeople</v>
  </rv>
  <rv s="0">
    <v>-1610612480</v>
    <v>Pete Sampras</v>
    <v>wjson{"t":"e","d":"Person","e":"PeteSampras::z3s88"}</v>
    <v>en-US</v>
    <v>NotablePeople</v>
  </rv>
  <rv s="0">
    <v>-1610612480</v>
    <v>Duke Ellington</v>
    <v>wjson{"t":"e","d":"Person","e":"DukeEllington::rg5m7"}</v>
    <v>en-US</v>
    <v>NotablePeople</v>
  </rv>
  <rv s="0">
    <v>-1610612480</v>
    <v>Christopher Meloni</v>
    <v>wjson{"t":"e","d":"Person","e":"ChristopherMeloni::dd9zb"}</v>
    <v>en-US</v>
    <v>NotablePeople</v>
  </rv>
  <rv s="0">
    <v>-1610612480</v>
    <v>Chamillionaire</v>
    <v>wjson{"t":"e","d":"Person","e":"Chamillionaire::5txy8"}</v>
    <v>en-US</v>
    <v>NotablePeople</v>
  </rv>
  <rv s="0">
    <v>-1610612480</v>
    <v>Jon Bernthal</v>
    <v>wjson{"t":"e","d":"Person","e":"JonBernthal::cc7km"}</v>
    <v>en-US</v>
    <v>NotablePeople</v>
  </rv>
  <rv s="0">
    <v>-1610612480</v>
    <v>Eric Schmidt</v>
    <v>wjson{"t":"e","d":"Person","e":"EricSchmidt::p8pfb"}</v>
    <v>en-US</v>
    <v>NotablePeople</v>
  </rv>
  <rv s="0">
    <v>-1610612480</v>
    <v>William Hurt</v>
    <v>wjson{"t":"e","d":"Person","e":"WilliamHurt::5c7q7"}</v>
    <v>en-US</v>
    <v>NotablePeople</v>
  </rv>
  <rv s="0">
    <v>-1610612480</v>
    <v>Whitney Cummings</v>
    <v>wjson{"t":"e","d":"Person","e":"WhitneyCummings::4dnwx"}</v>
    <v>en-US</v>
    <v>NotablePeople</v>
  </rv>
  <rv s="0">
    <v>-1610612480</v>
    <v>Mýa</v>
    <v>wjson{"t":"e","d":"Person","e":"Mya::czh28"}</v>
    <v>en-US</v>
    <v>NotablePeople</v>
  </rv>
  <rv s="0">
    <v>-1610612480</v>
    <v>Robert F. Kennedy, Jr.</v>
    <v>wjson{"t":"e","d":"Person","e":"RobertFKennedyJr::hk7mk"}</v>
    <v>en-US</v>
    <v>NotablePeople</v>
  </rv>
  <rv s="0">
    <v>-1610612480</v>
    <v>Isabelle Fuhrman</v>
    <v>wjson{"t":"e","d":"Person","e":"IsabelleFuhrman::q7737"}</v>
    <v>en-US</v>
    <v>NotablePeople</v>
  </rv>
  <rv s="0">
    <v>-1610612480</v>
    <v>Susan Rice</v>
    <v>wjson{"t":"e","d":"Person","e":"SusanRice::3c632"}</v>
    <v>en-US</v>
    <v>NotablePeople</v>
  </rv>
  <rv s="0">
    <v>-1610612480</v>
    <v>JC Chasez</v>
    <v>wjson{"t":"e","d":"Person","e":"JCChasez::4f298"}</v>
    <v>en-US</v>
    <v>NotablePeople</v>
  </rv>
  <rv s="0">
    <v>-1610612480</v>
    <v>Ben Stein</v>
    <v>wjson{"t":"e","d":"Person","e":"BenStein::gzh2c"}</v>
    <v>en-US</v>
    <v>NotablePeople</v>
  </rv>
  <rv s="0">
    <v>-1610612480</v>
    <v>Regina Hall</v>
    <v>wjson{"t":"e","d":"Person","e":"ReginaHall::pp5sm"}</v>
    <v>en-US</v>
    <v>NotablePeople</v>
  </rv>
  <rv s="0">
    <v>-1610612480</v>
    <v>Ginuwine</v>
    <v>wjson{"t":"e","d":"Person","e":"Ginuwine::8f7jt"}</v>
    <v>en-US</v>
    <v>NotablePeople</v>
  </rv>
  <rv s="0">
    <v>-1610612480</v>
    <v>Jeffrey Wright</v>
    <v>wjson{"t":"e","d":"Person","e":"JeffreyWright::q845n"}</v>
    <v>en-US</v>
    <v>NotablePeople</v>
  </rv>
  <rv s="0">
    <v>-1610612480</v>
    <v>Queen Noor</v>
    <v>wjson{"t":"e","d":"Person","e":"QueenNoor::36x29"}</v>
    <v>en-US</v>
    <v>NotablePeople</v>
  </rv>
  <rv s="0">
    <v>-1610612480</v>
    <v>Cory Booker</v>
    <v>wjson{"t":"e","d":"Person","e":"CoryBooker::97bj8"}</v>
    <v>en-US</v>
    <v>NotablePeople</v>
  </rv>
  <rv s="0">
    <v>-1610612480</v>
    <v>Tim Gunn</v>
    <v>wjson{"t":"e","d":"Person","e":"TimGunn::yth3k"}</v>
    <v>en-US</v>
    <v>NotablePeople</v>
  </rv>
  <rv s="0">
    <v>-1610612480</v>
    <v>Jonathan Banks</v>
    <v>wjson{"t":"e","d":"Person","e":"JonathanBanks::63jtb"}</v>
    <v>en-US</v>
    <v>NotablePeople</v>
  </rv>
  <rv s="0">
    <v>-1610612480</v>
    <v>Patch Adams</v>
    <v>wjson{"t":"e","d":"Person","e":"PatchAdams::678v3"}</v>
    <v>en-US</v>
    <v>NotablePeople</v>
  </rv>
  <rv s="0">
    <v>-1610612480</v>
    <v>Pat Buchanan</v>
    <v>wjson{"t":"e","d":"Person","e":"PatBuchanan::n9jb7"}</v>
    <v>en-US</v>
    <v>NotablePeople</v>
  </rv>
  <rv s="0">
    <v>-1610612480</v>
    <v>Bill Watterson</v>
    <v>wjson{"t":"e","d":"Person","e":"BillWatterson::874q5"}</v>
    <v>en-US</v>
    <v>NotablePeople</v>
  </rv>
  <rv s="0">
    <v>-1610612480</v>
    <v>Laz Alonso</v>
    <v>wjson{"t":"e","d":"Person","e":"LazAlonso::293s6"}</v>
    <v>en-US</v>
    <v>NotablePeople</v>
  </rv>
  <rv s="0">
    <v>-1610612480</v>
    <v>Kristen Johnston</v>
    <v>wjson{"t":"e","d":"Person","e":"KristenJohnston::4sshg"}</v>
    <v>en-US</v>
    <v>NotablePeople</v>
  </rv>
  <rv s="0">
    <v>-1610612480</v>
    <v>Tim Buckley</v>
    <v>wjson{"t":"e","d":"Person","e":"TimBuckley::33wb4"}</v>
    <v>en-US</v>
    <v>NotablePeople</v>
  </rv>
  <rv s="0">
    <v>-1610612480</v>
    <v>Maury Povich</v>
    <v>wjson{"t":"e","d":"Person","e":"MauryPovich::9c77g"}</v>
    <v>en-US</v>
    <v>NotablePeople</v>
  </rv>
  <rv s="0">
    <v>-1610612480</v>
    <v>Connie Chung</v>
    <v>wjson{"t":"e","d":"Person","e":"ConnieChung::8q458"}</v>
    <v>en-US</v>
    <v>NotablePeople</v>
  </rv>
  <rv s="0">
    <v>-1610612480</v>
    <v>Tony Todd</v>
    <v>wjson{"t":"e","d":"Person","e":"TonyTodd::362g5"}</v>
    <v>en-US</v>
    <v>NotablePeople</v>
  </rv>
  <rv s="0">
    <v>-1610612480</v>
    <v>Katie Ledecky</v>
    <v>wjson{"t":"e","d":"Person","e":"KatieLedecky::6vtg5"}</v>
    <v>en-US</v>
    <v>NotablePeople</v>
  </rv>
  <rv s="0">
    <v>-1610612480</v>
    <v>Delonte West</v>
    <v>wjson{"t":"e","d":"Person","e":"DelonteWest::fd596"}</v>
    <v>en-US</v>
    <v>NotablePeople</v>
  </rv>
  <rv s="0">
    <v>-1610612480</v>
    <v>Jonathan Safran Foer</v>
    <v>wjson{"t":"e","d":"Person","e":"JonathanSafranFoer::m6bc7"}</v>
    <v>en-US</v>
    <v>NotablePeople</v>
  </rv>
  <rv s="0">
    <v>-1610612480</v>
    <v>Matt Frewer</v>
    <v>wjson{"t":"e","d":"Person","e":"MattFrewer::h5k35"}</v>
    <v>en-US</v>
    <v>NotablePeople</v>
  </rv>
  <rv s="0">
    <v>-1610612480</v>
    <v>John Philip Sousa</v>
    <v>wjson{"t":"e","d":"Person","e":"JohnPhilipSousa::7vqgc"}</v>
    <v>en-US</v>
    <v>NotablePeople</v>
  </rv>
  <rv s="0">
    <v>-1610612480</v>
    <v>Martin O'Malley</v>
    <v>wjson{"t":"e","d":"Person","e":"MartinOMalley::t3jr8"}</v>
    <v>en-US</v>
    <v>NotablePeople</v>
  </rv>
  <rv s="0">
    <v>-1610612480</v>
    <v>Tipper Gore</v>
    <v>wjson{"t":"e","d":"Person","e":"TipperGore::6z857"}</v>
    <v>en-US</v>
    <v>NotablePeople</v>
  </rv>
  <rv s="0">
    <v>-1610612480</v>
    <v>John Heard</v>
    <v>wjson{"t":"e","d":"Person","e":"JohnHeard::jj3cj"}</v>
    <v>en-US</v>
    <v>NotablePeople</v>
  </rv>
  <rv s="0">
    <v>-1610612480</v>
    <v>Edward Herrmann</v>
    <v>wjson{"t":"e","d":"Person","e":"EdwardHerrmann::y44f9"}</v>
    <v>en-US</v>
    <v>NotablePeople</v>
  </rv>
  <rv s="0">
    <v>-1610612480</v>
    <v>Paul Ekman</v>
    <v>wjson{"t":"e","d":"Person","e":"PaulEkman::mdp34"}</v>
    <v>en-US</v>
    <v>NotablePeople</v>
  </rv>
  <rv s="0">
    <v>-1610612480</v>
    <v>Jackie Stallone</v>
    <v>wjson{"t":"e","d":"Person","e":"JackieStallone::7fdjk"}</v>
    <v>en-US</v>
    <v>NotablePeople</v>
  </rv>
  <rv s="0">
    <v>-1610612480</v>
    <v>Oguchi Onyewu</v>
    <v>wjson{"t":"e","d":"Person","e":"OguchiOnyewu::8927d"}</v>
    <v>en-US</v>
    <v>NotablePeople</v>
  </rv>
  <rv s="0">
    <v>-1610612480</v>
    <v>Charles Drew</v>
    <v>wjson{"t":"e","d":"Person","e":"CharlesDrew::j2zyv"}</v>
    <v>en-US</v>
    <v>NotablePeople</v>
  </rv>
  <rv s="0">
    <v>-1610612480</v>
    <v>Michael Chabon</v>
    <v>wjson{"t":"e","d":"Person","e":"MichaelChabon::h4k3f"}</v>
    <v>en-US</v>
    <v>NotablePeople</v>
  </rv>
  <rv s="0">
    <v>-1610612480</v>
    <v>Ian MacKaye</v>
    <v>wjson{"t":"e","d":"Person","e":"IanMacKaye::xp9vg"}</v>
    <v>en-US</v>
    <v>NotablePeople</v>
  </rv>
  <rv s="0">
    <v>-1610612480</v>
    <v>Billie Burke</v>
    <v>wjson{"t":"e","d":"Person","e":"BillieBurke::4j6d7"}</v>
    <v>en-US</v>
    <v>NotablePeople</v>
  </rv>
  <rv s="0">
    <v>-1610612480</v>
    <v>Kerry Kennedy</v>
    <v>wjson{"t":"e","d":"Person","e":"KerryKennedy::mn4p9"}</v>
    <v>en-US</v>
    <v>NotablePeople</v>
  </rv>
  <rv s="0">
    <v>-1610612480</v>
    <v>Kellie Shanygne Williams</v>
    <v>wjson{"t":"e","d":"Person","e":"KellieWilliams::ghw5w"}</v>
    <v>en-US</v>
    <v>NotablePeople</v>
  </rv>
  <rv s="0">
    <v>-1610612480</v>
    <v>Peter Tork</v>
    <v>wjson{"t":"e","d":"Person","e":"PeterTork::37w32"}</v>
    <v>en-US</v>
    <v>NotablePeople</v>
  </rv>
  <rv s="0">
    <v>-1610612480</v>
    <v>Alex Wagner</v>
    <v>wjson{"t":"e","d":"Person","e":"AlexWagner::ncw8v"}</v>
    <v>en-US</v>
    <v>NotablePeople</v>
  </rv>
  <rv s="0">
    <v>-1610612480</v>
    <v>Andrew Fastow</v>
    <v>wjson{"t":"e","d":"Person","e":"AndrewFastow::9622y"}</v>
    <v>en-US</v>
    <v>NotablePeople</v>
  </rv>
  <rv s="0">
    <v>-1610612480</v>
    <v>Vernon Davis</v>
    <v>wjson{"t":"e","d":"Person","e":"VernonDavis::5gpq2"}</v>
    <v>en-US</v>
    <v>NotablePeople</v>
  </rv>
  <rv s="0">
    <v>-1610612480</v>
    <v>Rip Taylor</v>
    <v>wjson{"t":"e","d":"Person","e":"RipTaylor::5f9sv"}</v>
    <v>en-US</v>
    <v>NotablePeople</v>
  </rv>
  <rv s="0">
    <v>-1610612480</v>
    <v>Michael Learned</v>
    <v>wjson{"t":"e","d":"Person","e":"MichaelLearned::w8695"}</v>
    <v>en-US</v>
    <v>NotablePeople</v>
  </rv>
  <rv s="0">
    <v>-1610612480</v>
    <v>John Foster Dulles</v>
    <v>wjson{"t":"e","d":"Person","e":"JohnFosterDulles::32k75"}</v>
    <v>en-US</v>
    <v>NotablePeople</v>
  </rv>
  <rv s="0">
    <v>-1610612480</v>
    <v>J. Holiday</v>
    <v>wjson{"t":"e","d":"Person","e":"JHoliday::82gs2"}</v>
    <v>en-US</v>
    <v>NotablePeople</v>
  </rv>
  <rv s="0">
    <v>-1610612480</v>
    <v>Johnny Gill</v>
    <v>wjson{"t":"e","d":"Person","e":"JohnnyGill::xq68m"}</v>
    <v>en-US</v>
    <v>NotablePeople</v>
  </rv>
  <rv s="0">
    <v>-1610612480</v>
    <v>John Warner</v>
    <v>wjson{"t":"e","d":"Person","e":"JohnWarner::6n92d"}</v>
    <v>en-US</v>
    <v>NotablePeople</v>
  </rv>
  <rv s="0">
    <v>-1610612480</v>
    <v>Chris Carmack</v>
    <v>wjson{"t":"e","d":"Person","e":"ChrisCarmack::2ny66"}</v>
    <v>en-US</v>
    <v>NotablePeople</v>
  </rv>
  <rv s="0">
    <v>-1610612480</v>
    <v>Ana Gasteyer</v>
    <v>wjson{"t":"e","d":"Person","e":"AnaGasteyer::k35k6"}</v>
    <v>en-US</v>
    <v>NotablePeople</v>
  </rv>
  <rv s="0">
    <v>-1610612480</v>
    <v>David Headley</v>
    <v>wjson{"t":"e","d":"Person","e":"DavidHeadley::jj937"}</v>
    <v>en-US</v>
    <v>NotablePeople</v>
  </rv>
  <rv s="0">
    <v>-1610612480</v>
    <v>Jay Carney</v>
    <v>wjson{"t":"e","d":"Person","e":"JayCarney::78m6m"}</v>
    <v>en-US</v>
    <v>NotablePeople</v>
  </rv>
  <rv s="0">
    <v>-1610612480</v>
    <v>William DuVall</v>
    <v>wjson{"t":"e","d":"Person","e":"WilliamDuVall::37rjx"}</v>
    <v>en-US</v>
    <v>NotablePeople</v>
  </rv>
  <rv s="0">
    <v>-1610612480</v>
    <v>Edward Albee</v>
    <v>wjson{"t":"e","d":"Person","e":"EdwardAlbee::4fqvs"}</v>
    <v>en-US</v>
    <v>NotablePeople</v>
  </rv>
  <rv s="0">
    <v>-1610612480</v>
    <v>Edward Brooke</v>
    <v>wjson{"t":"e","d":"Person","e":"EdwardBrooke::456py"}</v>
    <v>en-US</v>
    <v>NotablePeople</v>
  </rv>
  <rv s="0">
    <v>-1610612480</v>
    <v>Julie Nixon Eisenhower</v>
    <v>wjson{"t":"e","d":"Person","e":"JulieNixonEisenhower::js87p"}</v>
    <v>en-US</v>
    <v>NotablePeople</v>
  </rv>
  <rv s="0">
    <v>-1610612480</v>
    <v>Nona Gaye</v>
    <v>wjson{"t":"e","d":"Person","e":"NonaGaye::dzd6m"}</v>
    <v>en-US</v>
    <v>NotablePeople</v>
  </rv>
  <rv s="0">
    <v>-1610612480</v>
    <v>Helen Hayes</v>
    <v>wjson{"t":"e","d":"Person","e":"HelenHayes::58ck3"}</v>
    <v>en-US</v>
    <v>NotablePeople</v>
  </rv>
  <rv s="0">
    <v>-1610612480</v>
    <v>Carl Bernstein</v>
    <v>wjson{"t":"e","d":"Person","e":"CarlBernstein::ks89v"}</v>
    <v>en-US</v>
    <v>NotablePeople</v>
  </rv>
  <rv s="0">
    <v>-1610612480</v>
    <v>Elgin Baylor</v>
    <v>wjson{"t":"e","d":"Person","e":"ElginBaylor::9s7n2"}</v>
    <v>en-US</v>
    <v>NotablePeople</v>
  </rv>
  <rv s="0">
    <v>-1610612480</v>
    <v>Jake Miller</v>
    <v>wjson{"t":"e","d":"Person","e":"JakeMiller::5b246"}</v>
    <v>en-US</v>
    <v>NotablePeople</v>
  </rv>
  <rv s="0">
    <v>-1610612480</v>
    <v>Maureen Dowd</v>
    <v>wjson{"t":"e","d":"Person","e":"MaureenDowd::h4ww3"}</v>
    <v>en-US</v>
    <v>NotablePeople</v>
  </rv>
  <rv s="0">
    <v>-1610612480</v>
    <v>Thomas Robinson</v>
    <v>wjson{"t":"e","d":"Person","e":"ThomasRobinson::57r83"}</v>
    <v>en-US</v>
    <v>NotablePeople</v>
  </rv>
  <rv s="0">
    <v>-1610612480</v>
    <v>Tim Russ</v>
    <v>wjson{"t":"e","d":"Person","e":"TimRuss::5xp63"}</v>
    <v>en-US</v>
    <v>NotablePeople</v>
  </rv>
  <rv s="0">
    <v>-1610612480</v>
    <v>Lisa Nowak</v>
    <v>wjson{"t":"e","d":"Person","e":"LisaNowak::766g3"}</v>
    <v>en-US</v>
    <v>NotablePeople</v>
  </rv>
  <rv s="0">
    <v>-1610612480</v>
    <v>Jane Adams</v>
    <v>wjson{"t":"e","d":"Person","e":"JaneAdams::7s6n9"}</v>
    <v>en-US</v>
    <v>NotablePeople</v>
  </rv>
  <rv s="0">
    <v>-1610612480</v>
    <v>Mo Rocca</v>
    <v>wjson{"t":"e","d":"Person","e":"MoRocca::4b943"}</v>
    <v>en-US</v>
    <v>NotablePeople</v>
  </rv>
  <rv s="0">
    <v>-1610612480</v>
    <v>Erik King</v>
    <v>wjson{"t":"e","d":"Person","e":"ErikKing::gq46d"}</v>
    <v>en-US</v>
    <v>NotablePeople</v>
  </rv>
  <rv s="0">
    <v>-1610612480</v>
    <v>Max Casella</v>
    <v>wjson{"t":"e","d":"Person","e":"MaxCasella::995km"}</v>
    <v>en-US</v>
    <v>NotablePeople</v>
  </rv>
  <rv s="0">
    <v>-1610612480</v>
    <v>Nicholas Hammond</v>
    <v>wjson{"t":"e","d":"Person","e":"NicholasHammond::gyjr5"}</v>
    <v>en-US</v>
    <v>NotablePeople</v>
  </rv>
  <rv s="0">
    <v>-1610612480</v>
    <v>Diane Rehm</v>
    <v>wjson{"t":"e","d":"Person","e":"DianeRehm::6g472"}</v>
    <v>en-US</v>
    <v>NotablePeople</v>
  </rv>
  <rv s="0">
    <v>-1610612480</v>
    <v>Blair Brown</v>
    <v>wjson{"t":"e","d":"Person","e":"BlairBrown::78j68"}</v>
    <v>en-US</v>
    <v>NotablePeople</v>
  </rv>
  <rv s="0">
    <v>-1610612480</v>
    <v>Tommy Davidson</v>
    <v>wjson{"t":"e","d":"Person","e":"TommyDavidson::475j4"}</v>
    <v>en-US</v>
    <v>NotablePeople</v>
  </rv>
  <rv s="2">
    <v>50</v>
  </rv>
  <rv s="1">
    <fb>56147</fb>
    <v>33</v>
  </rv>
  <rv s="1">
    <fb>45040</fb>
    <v>26</v>
  </rv>
  <rv s="1">
    <fb>485083</fb>
    <v>26</v>
  </rv>
  <rv s="1">
    <fb>78890</fb>
    <v>27</v>
  </rv>
  <rv s="1">
    <fb>83670</fb>
    <v>26</v>
  </rv>
  <rv s="1">
    <fb>14792</fb>
    <v>26</v>
  </rv>
  <rv s="1">
    <fb>122380</fb>
    <v>26</v>
  </rv>
  <rv s="1">
    <fb>20906</fb>
    <v>26</v>
  </rv>
  <rv s="1">
    <fb>83185</fb>
    <v>27</v>
  </rv>
  <rv s="1">
    <fb>104526</fb>
    <v>26</v>
  </rv>
  <rv s="1">
    <fb>41447</fb>
    <v>26</v>
  </rv>
  <rv s="1">
    <fb>45316</fb>
    <v>26</v>
  </rv>
  <rv s="1">
    <fb>49893</fb>
    <v>26</v>
  </rv>
  <rv s="1">
    <fb>329426</fb>
    <v>26</v>
  </rv>
  <rv s="1">
    <fb>181174</fb>
    <v>26</v>
  </rv>
  <rv s="1">
    <fb>23944</fb>
    <v>26</v>
  </rv>
  <rv s="1">
    <fb>2091</fb>
    <v>26</v>
  </rv>
  <rv s="1">
    <fb>27592</fb>
    <v>26</v>
  </rv>
  <rv s="1">
    <fb>320811</fb>
    <v>27</v>
  </rv>
  <rv s="1">
    <fb>376</fb>
    <v>26</v>
  </rv>
  <rv s="1">
    <fb>34511</fb>
    <v>26</v>
  </rv>
  <rv s="1">
    <fb>21445</fb>
    <v>26</v>
  </rv>
  <rv s="1">
    <fb>285857</fb>
    <v>27</v>
  </rv>
  <rv s="1">
    <fb>4361.0435160100251</fb>
    <v>23</v>
  </rv>
  <rv s="1">
    <fb>0.16241306338263026</fb>
    <v>46</v>
  </rv>
  <rv s="1">
    <fb>5.2229600000000008E-2</fb>
    <v>36</v>
  </rv>
  <rv s="1">
    <fb>4.2458400000000007E-2</fb>
    <v>36</v>
  </rv>
  <rv s="1">
    <fb>9.7712000000000007E-3</fb>
    <v>31</v>
  </rv>
  <rv s="1">
    <fb>0.06</fb>
    <v>24</v>
  </rv>
  <rv s="1">
    <fb>4.0999999999999995E-2</fb>
    <v>24</v>
  </rv>
  <rv s="0">
    <v>-1814036224</v>
    <v>weather for Washington</v>
    <v>wjson{"t":"rl","d":"CityWeather","e":{"EntityLookup":{"t":"e","d":"City","e":["Washington","DistrictOfColumbia","UnitedStates"]}}}</v>
    <v>en-US</v>
    <v>PartlySunnyWeather</v>
  </rv>
  <rv s="17">
    <v>#VALUE!</v>
    <v>en-US</v>
    <v>wjson{"t":"e","d":"City","e":["Washington","DistrictOfColumbia","UnitedStates"]}</v>
    <v>536871168</v>
    <v>1</v>
    <v>86</v>
    <v>87</v>
    <v>Washington</v>
    <v>4</v>
    <v>54</v>
    <v>City</v>
    <v>6</v>
    <v>88</v>
    <v>66</v>
    <v>1130</v>
    <v>1250</v>
    <v>1251</v>
    <v>1252</v>
    <v>729</v>
    <v>1253</v>
    <v>1254</v>
    <v>1255</v>
    <v>1256</v>
    <v>1257</v>
    <v>1258</v>
    <v>1259</v>
    <v>1260</v>
    <v>1261</v>
    <v>1262</v>
    <v>1263</v>
    <v>1264</v>
    <v>1265</v>
    <v>Washington</v>
    <v>1366</v>
    <v>1367</v>
    <v>1368</v>
    <v>1369</v>
    <v>1370</v>
    <v>1371</v>
    <v>1372</v>
    <v>1373</v>
    <v>1374</v>
    <v>1375</v>
    <v>1376</v>
    <v>1377</v>
    <v>1378</v>
    <v>1379</v>
    <v>1380</v>
    <v>1381</v>
    <v>1382</v>
    <v>1383</v>
    <v>1384</v>
    <v>1385</v>
    <v>1386</v>
    <v>1387</v>
    <v>1388</v>
    <v>1389</v>
    <v>1390</v>
    <v>1391</v>
    <v>1392</v>
    <v>1393</v>
    <v>1394</v>
    <v>1395</v>
    <v>1396</v>
    <v>Washington</v>
    <v>1397</v>
    <v>Washington, D.C., formally the District of Columbia, also known as Washington or D.C. or locally simply as the District, is the capital city and federal district of the United States.</v>
    <v>city</v>
  </rv>
  <rv s="4">
    <v>10</v>
    <v>6</v>
    <v>82</v>
    <v>3</v>
    <v>0</v>
    <v>flag of Canada</v>
  </rv>
  <rv s="9">
    <v>http://en.wikipedia.org/wiki/Public_domain</v>
    <v>Public domain</v>
  </rv>
  <rv s="9">
    <v>https://en.wikipedia.org/wiki/Microsoft</v>
    <v>Wikipedia</v>
  </rv>
  <rv s="18">
    <v>1400</v>
    <v>1401</v>
  </rv>
  <rv s="19">
    <v>93</v>
    <v>https://www.bing.com/th?id=AMMS_e6e837c7bf3a77408619758b7447855a&amp;qlt=95</v>
    <v>1402</v>
    <v>0</v>
    <v>https://www.bing.com/images/search?form=xlimg&amp;q=microsoft</v>
    <v>Image of MICROSOFT CORPORATION</v>
  </rv>
  <rv s="9">
    <v>https://www.bing.com/financeapi/forcetrigger?t=a1xzim&amp;q=XNAS%3aMSFT&amp;form=skydnc</v>
    <v>Learn more on Bing</v>
  </rv>
  <rv s="20">
    <v>en-US</v>
    <v>a1xzim</v>
    <v>268435456</v>
    <v>1</v>
    <v>Powered by Refinitiv</v>
    <v>89</v>
    <v>MICROSOFT CORPORATION (XNAS:MSFT)</v>
    <v>91</v>
    <v>92</v>
    <v>Finance</v>
    <v>50</v>
    <v>338.55990000000003</v>
    <v>213.43100000000001</v>
    <v>0.92169999999999996</v>
    <v>1.53</v>
    <v>1.4080000000000002E-3</v>
    <v>4.7039999999999998E-3</v>
    <v>0.46</v>
    <v>USD</v>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v>221000</v>
    <v>Nasdaq Stock Market</v>
    <v>XNAS</v>
    <v>XNAS</v>
    <v>One Microsoft Way, REDMOND, WA, 98052-6399 US</v>
    <v>329.99</v>
    <v>1403</v>
    <v>Software &amp; IT Services</v>
    <v>Stock</v>
    <v>45086.999782082814</v>
    <v>1404</v>
    <v>324.41000000000003</v>
    <v>2429843000000</v>
    <v>MICROSOFT CORPORATION</v>
    <v>MICROSOFT CORPORATION</v>
    <v>324.99</v>
    <v>35.255299999999998</v>
    <v>325.26</v>
    <v>326.79000000000002</v>
    <v>327.25</v>
    <v>7435488000</v>
    <v>MSFT</v>
    <v>MICROSOFT CORPORATION (XNAS:MSFT)</v>
    <v>22528950</v>
    <v>27565735</v>
    <v>1993</v>
  </rv>
  <rv s="11">
    <v>1405</v>
  </rv>
  <rv s="0">
    <v>536871168</v>
    <v>Helsinki</v>
    <v>wjson{"t":"e","d":"City","e":["Helsinki","Uusimaa","Finland"]}</v>
    <v>en-US</v>
    <v>City</v>
  </rv>
  <rv s="0">
    <v>536871168</v>
    <v>Uusimaa, Finland</v>
    <v>wjson{"t":"e","d":"AdministrativeDivision","e":["Uusimaa","Finland"]}</v>
    <v>en-US</v>
    <v>City</v>
  </rv>
  <rv s="1">
    <fb>628208</fb>
    <v>23</v>
  </rv>
  <rv s="0">
    <v>536871168</v>
    <v>Finland</v>
    <v>wjson{"t":"e","d":"Country","e":"Finland"}</v>
    <v>en-US</v>
    <v>City</v>
  </rv>
  <rv s="1">
    <fb>26</fb>
    <v>23</v>
  </rv>
  <rv s="4">
    <v>16</v>
    <v>6</v>
    <v>40</v>
    <v>7</v>
    <v>1</v>
    <v>local map of Helsinki</v>
  </rv>
  <rv s="4">
    <v>17</v>
    <v>6</v>
    <v>40</v>
    <v>7</v>
    <v>1</v>
    <v>location map of Helsinki</v>
  </rv>
  <rv s="2">
    <v>51</v>
  </rv>
  <rv s="0">
    <v>-1610612480</v>
    <v>Linus Torvalds</v>
    <v>wjson{"t":"e","d":"Person","e":"LinusTorvalds::8pyjg"}</v>
    <v>en-US</v>
    <v>NotablePeople</v>
  </rv>
  <rv s="0">
    <v>-1610612480</v>
    <v>Ville Valo</v>
    <v>wjson{"t":"e","d":"Person","e":"VilleValo::v28hc"}</v>
    <v>en-US</v>
    <v>NotablePeople</v>
  </rv>
  <rv s="0">
    <v>-1610612480</v>
    <v>Teemu Selänne</v>
    <v>wjson{"t":"e","d":"Person","e":"TeemuSelaenne::w4cnj"}</v>
    <v>en-US</v>
    <v>NotablePeople</v>
  </rv>
  <rv s="0">
    <v>-1610612480</v>
    <v>George Gaynes</v>
    <v>wjson{"t":"e","d":"Person","e":"GeorgeGaynes::9d3rj"}</v>
    <v>en-US</v>
    <v>NotablePeople</v>
  </rv>
  <rv s="0">
    <v>-1610612480</v>
    <v>Tarja Halonen</v>
    <v>wjson{"t":"e","d":"Person","e":"TarjaHalonen::q9328"}</v>
    <v>en-US</v>
    <v>NotablePeople</v>
  </rv>
  <rv s="0">
    <v>-1610612480</v>
    <v>Tove Jansson</v>
    <v>wjson{"t":"e","d":"Person","e":"ToveJansson::z4wvs"}</v>
    <v>en-US</v>
    <v>NotablePeople</v>
  </rv>
  <rv s="0">
    <v>-1610612480</v>
    <v>Michael Monroe</v>
    <v>wjson{"t":"e","d":"Person","e":"MichaelMonroe::y974t"}</v>
    <v>en-US</v>
    <v>NotablePeople</v>
  </rv>
  <rv s="0">
    <v>-1610612480</v>
    <v>Pihla Viitala</v>
    <v>wjson{"t":"e","d":"Person","e":"PihlaViitala::8j4y9"}</v>
    <v>en-US</v>
    <v>NotablePeople</v>
  </rv>
  <rv s="0">
    <v>-1610612480</v>
    <v>Lauri Ylönen</v>
    <v>wjson{"t":"e","d":"Person","e":"LauriYlonen::5396q"}</v>
    <v>en-US</v>
    <v>NotablePeople</v>
  </rv>
  <rv s="0">
    <v>-1610612480</v>
    <v>Väinö Myllyrinne</v>
    <v>wjson{"t":"e","d":"Person","e":"VainoMyllyrinne::4338y"}</v>
    <v>en-US</v>
    <v>NotablePeople</v>
  </rv>
  <rv s="0">
    <v>-1610612480</v>
    <v>Jari Kurri</v>
    <v>wjson{"t":"e","d":"Person","e":"JariKurri::n6yd2"}</v>
    <v>en-US</v>
    <v>NotablePeople</v>
  </rv>
  <rv s="0">
    <v>-1610612480</v>
    <v>Perttu Kivilaakso</v>
    <v>wjson{"t":"e","d":"Person","e":"PerttuKivilaakso::424r8"}</v>
    <v>en-US</v>
    <v>NotablePeople</v>
  </rv>
  <rv s="0">
    <v>-1610612480</v>
    <v>Roope Latvala</v>
    <v>wjson{"t":"e","d":"Person","e":"RoopeLatvala::xmst8"}</v>
    <v>en-US</v>
    <v>NotablePeople</v>
  </rv>
  <rv s="0">
    <v>-1610612480</v>
    <v>Mikko Lindström</v>
    <v>wjson{"t":"e","d":"Person","e":"LilyLazer::wbh4y"}</v>
    <v>en-US</v>
    <v>NotablePeople</v>
  </rv>
  <rv s="0">
    <v>-1610612480</v>
    <v>Esa‐Pekka Salonen</v>
    <v>wjson{"t":"e","d":"Person","e":"Esa-PekkaSalonen::8q5w7"}</v>
    <v>en-US</v>
    <v>NotablePeople</v>
  </rv>
  <rv s="0">
    <v>-1610612480</v>
    <v>Niklas Backstrom</v>
    <v>wjson{"t":"e","d":"Person","e":"NiklasBackstrom::zcn8v"}</v>
    <v>en-US</v>
    <v>NotablePeople</v>
  </rv>
  <rv s="0">
    <v>-1610612480</v>
    <v>Kari Lehtonen</v>
    <v>wjson{"t":"e","d":"Person","e":"KariLehtonen::j6837"}</v>
    <v>en-US</v>
    <v>NotablePeople</v>
  </rv>
  <rv s="0">
    <v>-1610612480</v>
    <v>Mika Waltari</v>
    <v>wjson{"t":"e","d":"Person","e":"MikaWaltari::474st"}</v>
    <v>en-US</v>
    <v>NotablePeople</v>
  </rv>
  <rv s="0">
    <v>-1610612480</v>
    <v>Esa Tikkanen</v>
    <v>wjson{"t":"e","d":"Person","e":"EsaTikkanen::hh7vn"}</v>
    <v>en-US</v>
    <v>NotablePeople</v>
  </rv>
  <rv s="0">
    <v>-1610612480</v>
    <v>Kaija Saariaho</v>
    <v>wjson{"t":"e","d":"Person","e":"KaijaSaariaho::r853h"}</v>
    <v>en-US</v>
    <v>NotablePeople</v>
  </rv>
  <rv s="0">
    <v>-1610612480</v>
    <v>Mikko Paananen</v>
    <v>wjson{"t":"e","d":"Person","e":"MigeAmour::xx2j6"}</v>
    <v>en-US</v>
    <v>NotablePeople</v>
  </rv>
  <rv s="0">
    <v>-1610612480</v>
    <v>Nils Adolf Erik Nordenskiöld</v>
    <v>wjson{"t":"e","d":"Person","e":"NilsAdolfErikNordenskiold::xs7qd"}</v>
    <v>en-US</v>
    <v>NotablePeople</v>
  </rv>
  <rv s="0">
    <v>-1610612480</v>
    <v>Janne Puurtinen</v>
    <v>wjson{"t":"e","d":"Person","e":"EmersonBurton::6899z"}</v>
    <v>en-US</v>
    <v>NotablePeople</v>
  </rv>
  <rv s="0">
    <v>-1610612480</v>
    <v>Lars Valerian Ahlfors</v>
    <v>wjson{"t":"e","d":"Person","e":"LarsValerianAhlfors::98c4b"}</v>
    <v>en-US</v>
    <v>NotablePeople</v>
  </rv>
  <rv s="0">
    <v>-1610612480</v>
    <v>Pasi Koskinen</v>
    <v>wjson{"t":"e","d":"Person","e":"PasiKoskinen::59k42"}</v>
    <v>en-US</v>
    <v>NotablePeople</v>
  </rv>
  <rv s="0">
    <v>-1610612480</v>
    <v>Bengt Holmström</v>
    <v>wjson{"t":"e","d":"Person","e":"BengtHolmstrom::v7737"}</v>
    <v>en-US</v>
    <v>NotablePeople</v>
  </rv>
  <rv s="0">
    <v>-1610612480</v>
    <v>Pekka Haavisto</v>
    <v>wjson{"t":"e","d":"Person","e":"PekkaHaavisto::656z6"}</v>
    <v>en-US</v>
    <v>NotablePeople</v>
  </rv>
  <rv s="0">
    <v>-1610612480</v>
    <v>Artturi Virtanen</v>
    <v>wjson{"t":"e","d":"Person","e":"ArtturiVirtanen::p4478"}</v>
    <v>en-US</v>
    <v>NotablePeople</v>
  </rv>
  <rv s="0">
    <v>-1610612480</v>
    <v>Lauri Porra</v>
    <v>wjson{"t":"e","d":"Person","e":"LauriPorra::27y98"}</v>
    <v>en-US</v>
    <v>NotablePeople</v>
  </rv>
  <rv s="0">
    <v>-1610612480</v>
    <v>Sean Bergenheim</v>
    <v>wjson{"t":"e","d":"Person","e":"SeanBergenheim::prn43"}</v>
    <v>en-US</v>
    <v>NotablePeople</v>
  </rv>
  <rv s="0">
    <v>-1610612480</v>
    <v>Edvard Westermarck</v>
    <v>wjson{"t":"e","d":"Person","e":"EdvardWestermarck::zf25z"}</v>
    <v>en-US</v>
    <v>NotablePeople</v>
  </rv>
  <rv s="0">
    <v>-1610612480</v>
    <v>Mauritz Stiller</v>
    <v>wjson{"t":"e","d":"Person","e":"MauritzStiller::7x2kw"}</v>
    <v>en-US</v>
    <v>NotablePeople</v>
  </rv>
  <rv s="0">
    <v>-1610612480</v>
    <v>Hanno Möttölä</v>
    <v>wjson{"t":"e","d":"Person","e":"HannoMottola::48wq9"}</v>
    <v>en-US</v>
    <v>NotablePeople</v>
  </rv>
  <rv s="0">
    <v>-1610612480</v>
    <v>Henri Kontinen</v>
    <v>wjson{"t":"e","d":"Person","e":"HenriKontinen::8jqv5"}</v>
    <v>en-US</v>
    <v>NotablePeople</v>
  </rv>
  <rv s="0">
    <v>-1610612480</v>
    <v>Matias Kupiainen</v>
    <v>wjson{"t":"e","d":"Person","e":"MatiasKupiainen::254d5"}</v>
    <v>en-US</v>
    <v>NotablePeople</v>
  </rv>
  <rv s="0">
    <v>-1610612480</v>
    <v>Markus Toivonen</v>
    <v>wjson{"t":"e","d":"Person","e":"MarkusToivonen::b7hq9"}</v>
    <v>en-US</v>
    <v>NotablePeople</v>
  </rv>
  <rv s="0">
    <v>-1610612480</v>
    <v>Lackluster</v>
    <v>wjson{"t":"e","d":"Person","e":"Lackluster::2sn8w"}</v>
    <v>en-US</v>
    <v>NotablePeople</v>
  </rv>
  <rv s="0">
    <v>-1610612480</v>
    <v>Aki Riihilahti</v>
    <v>wjson{"t":"e","d":"Person","e":"AkiRiihilahti::kp6sf"}</v>
    <v>en-US</v>
    <v>NotablePeople</v>
  </rv>
  <rv s="0">
    <v>-1610612480</v>
    <v>Björn Wahlroos</v>
    <v>wjson{"t":"e","d":"Person","e":"BjornWahlroos::563c8"}</v>
    <v>en-US</v>
    <v>NotablePeople</v>
  </rv>
  <rv s="0">
    <v>-1610612480</v>
    <v>Jari Kainulainen</v>
    <v>wjson{"t":"e","d":"Person","e":"JariKainulainen::5whg8"}</v>
    <v>en-US</v>
    <v>NotablePeople</v>
  </rv>
  <rv s="0">
    <v>-1610612480</v>
    <v>Timo Sarpaneva</v>
    <v>wjson{"t":"e","d":"Person","e":"TimoSarpaneva::dwgf2"}</v>
    <v>en-US</v>
    <v>NotablePeople</v>
  </rv>
  <rv s="0">
    <v>-1610612480</v>
    <v>Arno Rafael Minkkinen</v>
    <v>wjson{"t":"e","d":"Person","e":"ArnoRafaelMinkkinen::59sww"}</v>
    <v>en-US</v>
    <v>NotablePeople</v>
  </rv>
  <rv s="0">
    <v>-1610612480</v>
    <v>Anne Marie Pohtamo</v>
    <v>wjson{"t":"e","d":"Person","e":"AnneMariePohtamo::cm4wk"}</v>
    <v>en-US</v>
    <v>NotablePeople</v>
  </rv>
  <rv s="0">
    <v>-1610612480</v>
    <v>Paavo Berglund</v>
    <v>wjson{"t":"e","d":"Person","e":"PaavoBerglund::886ys"}</v>
    <v>en-US</v>
    <v>NotablePeople</v>
  </rv>
  <rv s="0">
    <v>-1610612480</v>
    <v>Pentti Airikkala</v>
    <v>wjson{"t":"e","d":"Person","e":"PenttiAirikkala::k47m7"}</v>
    <v>en-US</v>
    <v>NotablePeople</v>
  </rv>
  <rv s="0">
    <v>-1610612480</v>
    <v>Mariska</v>
    <v>wjson{"t":"e","d":"Person","e":"Mariska::vs596"}</v>
    <v>en-US</v>
    <v>NotablePeople</v>
  </rv>
  <rv s="0">
    <v>-1610612480</v>
    <v>Jere Karalahti</v>
    <v>wjson{"t":"e","d":"Person","e":"JereKaralahti::2yd4z"}</v>
    <v>en-US</v>
    <v>NotablePeople</v>
  </rv>
  <rv s="0">
    <v>-1610612480</v>
    <v>Anu Nieminen</v>
    <v>wjson{"t":"e","d":"Person","e":"AnuNieminen::ts893"}</v>
    <v>en-US</v>
    <v>NotablePeople</v>
  </rv>
  <rv s="0">
    <v>-1610612480</v>
    <v>Leena Peltonen‐Palotie</v>
    <v>wjson{"t":"e","d":"Person","e":"LeenaPeltonen-Palotie::66ms6"}</v>
    <v>en-US</v>
    <v>NotablePeople</v>
  </rv>
  <rv s="0">
    <v>-1610612480</v>
    <v>Ernst Leonard Lindelöf</v>
    <v>wjson{"t":"e","d":"Person","e":"ErnstLeonardLindelof::mrm94"}</v>
    <v>en-US</v>
    <v>NotablePeople</v>
  </rv>
  <rv s="0">
    <v>-1610612480</v>
    <v>Seppo Räty</v>
    <v>wjson{"t":"e","d":"Person","e":"SeppoRaty::6xry6"}</v>
    <v>en-US</v>
    <v>NotablePeople</v>
  </rv>
  <rv s="0">
    <v>-1610612480</v>
    <v>Pasi Rantanen</v>
    <v>wjson{"t":"e","d":"Person","e":"PasiRantanen::883kf"}</v>
    <v>en-US</v>
    <v>NotablePeople</v>
  </rv>
  <rv s="0">
    <v>-1610612480</v>
    <v>Aino Ackté</v>
    <v>wjson{"t":"e","d":"Person","e":"AinoAckte::5f54t"}</v>
    <v>en-US</v>
    <v>NotablePeople</v>
  </rv>
  <rv s="0">
    <v>-1610612480</v>
    <v>Kaija Koo</v>
    <v>wjson{"t":"e","d":"Person","e":"KaijaKoo::jjp4y"}</v>
    <v>en-US</v>
    <v>NotablePeople</v>
  </rv>
  <rv s="0">
    <v>-1610612480</v>
    <v>Islaja</v>
    <v>wjson{"t":"e","d":"Person","e":"Islaja::38r87"}</v>
    <v>en-US</v>
    <v>NotablePeople</v>
  </rv>
  <rv s="0">
    <v>-1610612480</v>
    <v>Lau Nau</v>
    <v>wjson{"t":"e","d":"Person","e":"LauNau::j6htq"}</v>
    <v>en-US</v>
    <v>NotablePeople</v>
  </rv>
  <rv s="0">
    <v>-1610612480</v>
    <v>Clas Thunberg</v>
    <v>wjson{"t":"e","d":"Person","e":"ClasThunberg::38x23"}</v>
    <v>en-US</v>
    <v>NotablePeople</v>
  </rv>
  <rv s="0">
    <v>-1610612480</v>
    <v>Tiina Lillak</v>
    <v>wjson{"t":"e","d":"Person","e":"TiinaLillak::h5mt2"}</v>
    <v>en-US</v>
    <v>NotablePeople</v>
  </rv>
  <rv s="0">
    <v>-1610612480</v>
    <v>Anni Sinnemäki</v>
    <v>wjson{"t":"e","d":"Person","e":"AnniSinnemaki::5x947"}</v>
    <v>en-US</v>
    <v>NotablePeople</v>
  </rv>
  <rv s="0">
    <v>-1610612480</v>
    <v>Niko Hovinen</v>
    <v>wjson{"t":"e","d":"Person","e":"NikoHovinen::6q993"}</v>
    <v>en-US</v>
    <v>NotablePeople</v>
  </rv>
  <rv s="0">
    <v>-1610612480</v>
    <v>Gunnar Höckert</v>
    <v>wjson{"t":"e","d":"Person","e":"GunnarHockert::s9934"}</v>
    <v>en-US</v>
    <v>NotablePeople</v>
  </rv>
  <rv s="0">
    <v>-1610612480</v>
    <v>Essi Wuorela</v>
    <v>wjson{"t":"e","d":"Person","e":"EssiWuorela::7786v"}</v>
    <v>en-US</v>
    <v>NotablePeople</v>
  </rv>
  <rv s="0">
    <v>-1610612480</v>
    <v>Johan Helsingius</v>
    <v>wjson{"t":"e","d":"Person","e":"JohanHelsingius::28q6p"}</v>
    <v>en-US</v>
    <v>NotablePeople</v>
  </rv>
  <rv s="0">
    <v>-1610612480</v>
    <v>Ari Sulander</v>
    <v>wjson{"t":"e","d":"Person","e":"AriSulander::vv8ck"}</v>
    <v>en-US</v>
    <v>NotablePeople</v>
  </rv>
  <rv s="0">
    <v>-1610612480</v>
    <v>Pekka Vasala</v>
    <v>wjson{"t":"e","d":"Person","e":"PekkaVasala::554h9"}</v>
    <v>en-US</v>
    <v>NotablePeople</v>
  </rv>
  <rv s="0">
    <v>-1610612480</v>
    <v>Pirjo Honkasalo</v>
    <v>wjson{"t":"e","d":"Person","e":"PirjoHonkasalo::6c6r4"}</v>
    <v>en-US</v>
    <v>NotablePeople</v>
  </rv>
  <rv s="0">
    <v>-1610612480</v>
    <v>Niklas Savander</v>
    <v>wjson{"t":"e","d":"Person","e":"NiklasSavander::m7grt"}</v>
    <v>en-US</v>
    <v>NotablePeople</v>
  </rv>
  <rv s="0">
    <v>-1610612480</v>
    <v>Per Olov Jansson</v>
    <v>wjson{"t":"e","d":"Person","e":"PerOlovJansson::5xgpr"}</v>
    <v>en-US</v>
    <v>NotablePeople</v>
  </rv>
  <rv s="0">
    <v>-1610612480</v>
    <v>Armas Taipale</v>
    <v>wjson{"t":"e","d":"Person","e":"ArmasTaipale::7gmh7"}</v>
    <v>en-US</v>
    <v>NotablePeople</v>
  </rv>
  <rv s="0">
    <v>-1610612480</v>
    <v>Tuomo Lassila</v>
    <v>wjson{"t":"e","d":"Person","e":"TuomoLassila::54xvg"}</v>
    <v>en-US</v>
    <v>NotablePeople</v>
  </rv>
  <rv s="0">
    <v>-1610612480</v>
    <v>Thomas Johanson</v>
    <v>wjson{"t":"e","d":"Person","e":"ThomasJohanson::j5wsw"}</v>
    <v>en-US</v>
    <v>NotablePeople</v>
  </rv>
  <rv s="0">
    <v>-1610612480</v>
    <v>Antti Reini</v>
    <v>wjson{"t":"e","d":"Person","e":"AnttiReini::fq9nx"}</v>
    <v>en-US</v>
    <v>NotablePeople</v>
  </rv>
  <rv s="0">
    <v>-1610612480</v>
    <v>Ari‐pekka Nurmenkari</v>
    <v>wjson{"t":"e","d":"Person","e":"Ari-pekkaNurmenkari::ny4zx"}</v>
    <v>en-US</v>
    <v>NotablePeople</v>
  </rv>
  <rv s="0">
    <v>-1610612480</v>
    <v>Jon Masalin</v>
    <v>wjson{"t":"e","d":"Person","e":"JonMasalin::38z28"}</v>
    <v>en-US</v>
    <v>NotablePeople</v>
  </rv>
  <rv s="0">
    <v>-1610612480</v>
    <v>Seija Simola</v>
    <v>wjson{"t":"e","d":"Person","e":"SeijaSimola::64w89"}</v>
    <v>en-US</v>
    <v>NotablePeople</v>
  </rv>
  <rv s="0">
    <v>-1610612480</v>
    <v>Jussi Chydenius</v>
    <v>wjson{"t":"e","d":"Person","e":"JussiChydenius::5mn36"}</v>
    <v>en-US</v>
    <v>NotablePeople</v>
  </rv>
  <rv s="0">
    <v>-1610612480</v>
    <v>Hannu Karpo</v>
    <v>wjson{"t":"e","d":"Person","e":"HannuKarpo::c7z2c"}</v>
    <v>en-US</v>
    <v>NotablePeople</v>
  </rv>
  <rv s="0">
    <v>-1610612480</v>
    <v>Tomi Poikolainen</v>
    <v>wjson{"t":"e","d":"Person","e":"TomiPoikolainen::q6y63"}</v>
    <v>en-US</v>
    <v>NotablePeople</v>
  </rv>
  <rv s="0">
    <v>-1610612480</v>
    <v>Erik Blomberg</v>
    <v>wjson{"t":"e","d":"Person","e":"ErikBlomberg::vkc8t"}</v>
    <v>en-US</v>
    <v>NotablePeople</v>
  </rv>
  <rv s="0">
    <v>-1610612480</v>
    <v>Arto Härkönen</v>
    <v>wjson{"t":"e","d":"Person","e":"ArtoHarkonen::5q922"}</v>
    <v>en-US</v>
    <v>NotablePeople</v>
  </rv>
  <rv s="0">
    <v>-1610612480</v>
    <v>Saimi Hoyer</v>
    <v>wjson{"t":"e","d":"Person","e":"SaimiHoyer::ztt2g"}</v>
    <v>en-US</v>
    <v>NotablePeople</v>
  </rv>
  <rv s="0">
    <v>-1610612480</v>
    <v>Walter Jakobsson</v>
    <v>wjson{"t":"e","d":"Person","e":"WalterJakobsson::wc2b2"}</v>
    <v>en-US</v>
    <v>NotablePeople</v>
  </rv>
  <rv s="0">
    <v>-1610612480</v>
    <v>Juha Ylonen</v>
    <v>wjson{"t":"e","d":"Person","e":"JuhaYlonen::2282c"}</v>
    <v>en-US</v>
    <v>NotablePeople</v>
  </rv>
  <rv s="0">
    <v>-1610612480</v>
    <v>Henrik Tikkanen</v>
    <v>wjson{"t":"e","d":"Person","e":"HenrikTikkanen::h6572"}</v>
    <v>en-US</v>
    <v>NotablePeople</v>
  </rv>
  <rv s="0">
    <v>-1610612480</v>
    <v>Olli‐Pekka Laine</v>
    <v>wjson{"t":"e","d":"Person","e":"Olli-PekkaLaine::42w8b"}</v>
    <v>en-US</v>
    <v>NotablePeople</v>
  </rv>
  <rv s="0">
    <v>-1610612480</v>
    <v>Hugo Gyldén</v>
    <v>wjson{"t":"e","d":"Person","e":"HugoGylden::6v7r4"}</v>
    <v>en-US</v>
    <v>NotablePeople</v>
  </rv>
  <rv s="0">
    <v>-1610612480</v>
    <v>Juha Kaunismaki</v>
    <v>wjson{"t":"e","d":"Person","e":"JuhaKaunismaki::q69t2"}</v>
    <v>en-US</v>
    <v>NotablePeople</v>
  </rv>
  <rv s="0">
    <v>-1610612480</v>
    <v>Juha Lind</v>
    <v>wjson{"t":"e","d":"Person","e":"JuhaLind::w3bzy"}</v>
    <v>en-US</v>
    <v>NotablePeople</v>
  </rv>
  <rv s="0">
    <v>-1610612480</v>
    <v>Mika Strömberg</v>
    <v>wjson{"t":"e","d":"Person","e":"MikaStromberg::6z537"}</v>
    <v>en-US</v>
    <v>NotablePeople</v>
  </rv>
  <rv s="0">
    <v>-1610612480</v>
    <v>Minnamari Tuominen</v>
    <v>wjson{"t":"e","d":"Person","e":"MinnamariTuominen::f6274"}</v>
    <v>en-US</v>
    <v>NotablePeople</v>
  </rv>
  <rv s="0">
    <v>-1610612480</v>
    <v>Berndt Katter</v>
    <v>wjson{"t":"e","d":"Person","e":"BerndtKatter::g52zh"}</v>
    <v>en-US</v>
    <v>NotablePeople</v>
  </rv>
  <rv s="0">
    <v>-1610612480</v>
    <v>Annina Rajahuhta</v>
    <v>wjson{"t":"e","d":"Person","e":"AnninaRajahuhta::4h773"}</v>
    <v>en-US</v>
    <v>NotablePeople</v>
  </rv>
  <rv s="0">
    <v>-1610612480</v>
    <v>Jari Porttila</v>
    <v>wjson{"t":"e","d":"Person","e":"JariPorttila::3f552"}</v>
    <v>en-US</v>
    <v>NotablePeople</v>
  </rv>
  <rv s="0">
    <v>-1610612480</v>
    <v>Kaarlo Saastamoinen</v>
    <v>wjson{"t":"e","d":"Person","e":"KaarloSaastamoinen::c38t6"}</v>
    <v>en-US</v>
    <v>NotablePeople</v>
  </rv>
  <rv s="0">
    <v>-1610612480</v>
    <v>Peter Nyman</v>
    <v>wjson{"t":"e","d":"Person","e":"PeterNyman::8r883"}</v>
    <v>en-US</v>
    <v>NotablePeople</v>
  </rv>
  <rv s="0">
    <v>-1610612480</v>
    <v>Pentti Siimes</v>
    <v>wjson{"t":"e","d":"Person","e":"PenttiSiimes::pcsb8"}</v>
    <v>en-US</v>
    <v>NotablePeople</v>
  </rv>
  <rv s="0">
    <v>-1610612480</v>
    <v>Sigrid Fick</v>
    <v>wjson{"t":"e","d":"Person","e":"SigridFick::2h252"}</v>
    <v>en-US</v>
    <v>NotablePeople</v>
  </rv>
  <rv s="0">
    <v>-1610612480</v>
    <v>Kurt Wires</v>
    <v>wjson{"t":"e","d":"Person","e":"KurtWires::xb4qc"}</v>
    <v>en-US</v>
    <v>NotablePeople</v>
  </rv>
  <rv s="0">
    <v>-1610612480</v>
    <v>Leif Wager</v>
    <v>wjson{"t":"e","d":"Person","e":"LeifWager::378q3"}</v>
    <v>en-US</v>
    <v>NotablePeople</v>
  </rv>
  <rv s="0">
    <v>-1610612480</v>
    <v>Iiro Järvi</v>
    <v>wjson{"t":"e","d":"Person","e":"IiroJarvi::zc96b"}</v>
    <v>en-US</v>
    <v>NotablePeople</v>
  </rv>
  <rv s="2">
    <v>52</v>
  </rv>
  <rv s="0">
    <v>-1814036224</v>
    <v>weather for Helsinki</v>
    <v>wjson{"t":"rl","d":"CityWeather","e":{"EntityLookup":{"t":"e","d":"City","e":["Helsinki","Uusimaa","Finland"]}}}</v>
    <v>en-US</v>
    <v>PartlySunnyWeather</v>
  </rv>
  <rv s="21">
    <v>#VALUE!</v>
    <v>en-US</v>
    <v>wjson{"t":"e","d":"City","e":["Helsinki","Uusimaa","Finland"]}</v>
    <v>536871168</v>
    <v>1</v>
    <v>52</v>
    <v>94</v>
    <v>Helsinki</v>
    <v>4</v>
    <v>54</v>
    <v>City</v>
    <v>6</v>
    <v>55</v>
    <v>66</v>
    <v>1408</v>
    <v>1409</v>
    <v>1410</v>
    <v>1411</v>
    <v>1412</v>
    <v>1413</v>
    <v>Helsinki</v>
    <v>1414</v>
    <v>1515</v>
    <v>Helsinki</v>
    <v>1516</v>
    <v>Helsinki (or Finland) is the capital, primate, and most populous city of Finland. Located on the shore of the Gulf of Finland, it is the seat of the region of Uusimaa in southern Finland, and has a population of 658,864.</v>
    <v>city</v>
  </rv>
  <rv s="1">
    <fb>49106</fb>
    <v>23</v>
  </rv>
  <rv s="1">
    <fb>54649</fb>
    <v>23</v>
  </rv>
  <rv s="1">
    <fb>7.3835219794682813E-2</fb>
    <v>24</v>
  </rv>
  <rv s="1">
    <fb>15.32</fb>
    <v>25</v>
  </rv>
  <rv s="1">
    <fb>4.3</fb>
    <v>25</v>
  </rv>
  <rv s="0">
    <v>536871168</v>
    <v>Norway</v>
    <v>wjson{"t":"e","d":"Country","e":"Norway"}</v>
    <v>en-US</v>
    <v>City</v>
  </rv>
  <rv s="0">
    <v>536871168</v>
    <v>Russia</v>
    <v>wjson{"t":"e","d":"Country","e":"Russia"}</v>
    <v>en-US</v>
    <v>City</v>
  </rv>
  <rv s="0">
    <v>536871168</v>
    <v>Sweden</v>
    <v>wjson{"t":"e","d":"Country","e":"Sweden"}</v>
    <v>en-US</v>
    <v>City</v>
  </rv>
  <rv s="2">
    <v>53</v>
  </rv>
  <rv s="1">
    <fb>1250</fb>
    <v>27</v>
  </rv>
  <rv s="1">
    <fb>2.1945743233999302</fb>
    <v>27</v>
  </rv>
  <rv s="0">
    <v>536871168</v>
    <v>Aland Islands</v>
    <v>wjson{"t":"e","d":"Country","e":"AlandIslands"}</v>
    <v>en-US</v>
    <v>City</v>
  </rv>
  <rv s="2">
    <v>54</v>
  </rv>
  <rv s="1">
    <fb>2598405</fb>
    <v>23</v>
  </rv>
  <rv s="1">
    <fb>97188</fb>
    <v>23</v>
  </rv>
  <rv s="1">
    <fb>556389</fb>
    <v>23</v>
  </rv>
  <rv s="1">
    <fb>1917535</fb>
    <v>23</v>
  </rv>
  <rv s="1">
    <fb>0.93400000000000005</fb>
    <v>30</v>
  </rv>
  <rv s="3">
    <v>28</v>
    <v>Finn (93.4%)</v>
    <v>29</v>
    <v>Finn</v>
    <v>1535</v>
    <v>Finn (93.4%)</v>
  </rv>
  <rv s="1">
    <fb>5.6000000000000001E-2</fb>
    <v>36</v>
  </rv>
  <rv s="3">
    <v>28</v>
    <v>Swede (5.6%)</v>
    <v>29</v>
    <v>Swede</v>
    <v>1537</v>
    <v>Swede (5.6%)</v>
  </rv>
  <rv s="1">
    <fb>5.0000000000000001E-3</fb>
    <v>31</v>
  </rv>
  <rv s="3">
    <v>28</v>
    <v>Russian (0.5%)</v>
    <v>29</v>
    <v>Russian</v>
    <v>1539</v>
    <v>Russian (0.5%)</v>
  </rv>
  <rv s="3">
    <v>28</v>
    <v>Estonian (0.3%)</v>
    <v>29</v>
    <v>Estonian</v>
    <v>488</v>
    <v>Estonian (0.3%)</v>
  </rv>
  <rv s="1">
    <fb>1E-3</fb>
    <v>72</v>
  </rv>
  <rv s="3">
    <v>28</v>
    <v>Roma (0.1%)</v>
    <v>29</v>
    <v>Roma</v>
    <v>1542</v>
    <v>Roma (0.1%)</v>
  </rv>
  <rv s="3">
    <v>28</v>
    <v>Sami (0.1%)</v>
    <v>29</v>
    <v>Sami</v>
    <v>1542</v>
    <v>Sami (0.1%)</v>
  </rv>
  <rv s="2">
    <v>55</v>
  </rv>
  <rv s="1">
    <fb>1846000</fb>
    <v>23</v>
  </rv>
  <rv s="4">
    <v>18</v>
    <v>6</v>
    <v>96</v>
    <v>7</v>
    <v>0</v>
    <v>flag of Finland</v>
  </rv>
  <rv s="1">
    <fb>269594831987.54901</fb>
    <v>33</v>
  </rv>
  <rv s="1">
    <fb>279336075031.80402</fb>
    <v>33</v>
  </rv>
  <rv s="1">
    <fb>48755.3550062906</fb>
    <v>71</v>
  </rv>
  <rv s="1">
    <fb>-2.80013589086919</fb>
    <v>35</v>
  </rv>
  <rv s="1">
    <fb>0.27700000000000002</fb>
    <v>26</v>
  </rv>
  <rv s="1">
    <fb>2836</fb>
    <v>33</v>
  </rv>
  <rv s="1">
    <fb>7.0000000000000007E-2</fb>
    <v>36</v>
  </rv>
  <rv s="1">
    <fb>0.93899999999999995</fb>
    <v>26</v>
  </rv>
  <rv s="1">
    <fb>0.90100000000000002</fb>
    <v>26</v>
  </rv>
  <rv s="1">
    <fb>0.89500000000000002</fb>
    <v>26</v>
  </rv>
  <rv s="1">
    <fb>5096580</fb>
    <v>23</v>
  </rv>
  <rv s="1">
    <fb>14245843</fb>
    <v>23</v>
  </rv>
  <rv s="1">
    <fb>2809846</fb>
    <v>23</v>
  </rv>
  <rv s="1">
    <fb>303815</fb>
    <v>23</v>
  </rv>
  <rv s="1">
    <fb>0.8906752929516315</fb>
    <v>27</v>
  </rv>
  <rv s="0">
    <v>-1879047936</v>
    <v>Finnish</v>
    <v>wjson{"t":"e","d":"Language","e":"Finnish::6x24r"}</v>
    <v>en-US</v>
    <v>Languages</v>
  </rv>
  <rv s="5">
    <v>37</v>
    <v>Finnish (89.068%)</v>
    <v>29</v>
    <v>1562</v>
    <v>1563</v>
    <v>Finnish (89.068%)</v>
  </rv>
  <rv s="1">
    <fb>5.6093592917804878E-2</fb>
    <v>26</v>
  </rv>
  <rv s="0">
    <v>-1879047936</v>
    <v>Swedish</v>
    <v>wjson{"t":"e","d":"Language","e":"Swedish::557qk"}</v>
    <v>en-US</v>
    <v>Languages</v>
  </rv>
  <rv s="5">
    <v>37</v>
    <v>Swedish (5.609%)</v>
    <v>29</v>
    <v>1565</v>
    <v>1566</v>
    <v>Swedish (5.609%)</v>
  </rv>
  <rv s="1">
    <fb>5.6851614443721166E-3</fb>
    <v>38</v>
  </rv>
  <rv s="0">
    <v>-1879047936</v>
    <v>Finnish Tornedalen</v>
    <v>wjson{"t":"e","d":"Language","e":"FinnishTornedalen::ck22z"}</v>
    <v>en-US</v>
    <v>Languages</v>
  </rv>
  <rv s="5">
    <v>37</v>
    <v>Finnish Tornedalen (0.569%)</v>
    <v>29</v>
    <v>1568</v>
    <v>1569</v>
    <v>Finnish Tornedalen (0.569%)</v>
  </rv>
  <rv s="1">
    <fb>1.8950538147907055E-3</fb>
    <v>38</v>
  </rv>
  <rv s="0">
    <v>-1879047936</v>
    <v>Karelian</v>
    <v>wjson{"t":"e","d":"Language","e":"Karelian::6sx8k"}</v>
    <v>en-US</v>
    <v>Languages</v>
  </rv>
  <rv s="5">
    <v>37</v>
    <v>Karelian (0.19%)</v>
    <v>29</v>
    <v>1571</v>
    <v>1572</v>
    <v>Karelian (0.19%)</v>
  </rv>
  <rv s="1">
    <fb>1.1370322888744231E-3</fb>
    <v>38</v>
  </rv>
  <rv s="0">
    <v>-1879047936</v>
    <v>Estonian</v>
    <v>wjson{"t":"e","d":"Language","e":"Estonian::925q3"}</v>
    <v>en-US</v>
    <v>Languages</v>
  </rv>
  <rv s="5">
    <v>37</v>
    <v>Estonian (0.114%)</v>
    <v>29</v>
    <v>1574</v>
    <v>1575</v>
    <v>Estonian (0.114%)</v>
  </rv>
  <rv s="1">
    <fb>1.0252241138017715E-3</fb>
    <v>38</v>
  </rv>
  <rv s="0">
    <v>-1879047936</v>
    <v>Romani Kalo Finnish</v>
    <v>wjson{"t":"e","d":"Language","e":"RomaniKaloFinnish::xd638"}</v>
    <v>en-US</v>
    <v>Languages</v>
  </rv>
  <rv s="5">
    <v>37</v>
    <v>Romani Kalo Finnish (0.103%)</v>
    <v>29</v>
    <v>1577</v>
    <v>1578</v>
    <v>Romani Kalo Finnish (0.103%)</v>
  </rv>
  <rv s="1">
    <fb>9.8012183300975214E-4</fb>
    <v>35</v>
  </rv>
  <rv s="0">
    <v>-1879047936</v>
    <v>Livvi</v>
    <v>wjson{"t":"e","d":"Language","e":"Livvi::yxk3b"}</v>
    <v>en-US</v>
    <v>Languages</v>
  </rv>
  <rv s="5">
    <v>37</v>
    <v>Livvi (0.098%)</v>
    <v>29</v>
    <v>1580</v>
    <v>1581</v>
    <v>Livvi (0.098%)</v>
  </rv>
  <rv s="1">
    <fb>9.4752690739535273E-4</fb>
    <v>35</v>
  </rv>
  <rv s="0">
    <v>-1879047936</v>
    <v>Finnish Sign Language</v>
    <v>wjson{"t":"e","d":"Language","e":"FinnishSignLanguage::q954t"}</v>
    <v>en-US</v>
    <v>Languages</v>
  </rv>
  <rv s="5">
    <v>37</v>
    <v>Finnish Sign Language (0.095%)</v>
    <v>29</v>
    <v>1583</v>
    <v>1584</v>
    <v>Finnish Sign Language (0.095%)</v>
  </rv>
  <rv s="1">
    <fb>3.7901076295814121E-4</fb>
    <v>35</v>
  </rv>
  <rv s="0">
    <v>-1879047936</v>
    <v>North Saami</v>
    <v>wjson{"t":"e","d":"Language","e":"SaamiNorth::35j23"}</v>
    <v>en-US</v>
    <v>Languages</v>
  </rv>
  <rv s="5">
    <v>37</v>
    <v>North Saami (0.038%)</v>
    <v>29</v>
    <v>1586</v>
    <v>1587</v>
    <v>North Saami (0.038%)</v>
  </rv>
  <rv s="2">
    <v>56</v>
  </rv>
  <rv s="0">
    <v>536871168</v>
    <v>Espoo</v>
    <v>wjson{"t":"e","d":"City","e":["Espoo","Uusimaa","Finland"]}</v>
    <v>en-US</v>
    <v>City</v>
  </rv>
  <rv s="0">
    <v>536871168</v>
    <v>Tampere</v>
    <v>wjson{"t":"e","d":"City","e":["Tampere","TampereRegion","Finland"]}</v>
    <v>en-US</v>
    <v>City</v>
  </rv>
  <rv s="0">
    <v>536871168</v>
    <v>Vantaa</v>
    <v>wjson{"t":"e","d":"City","e":["Vantaa","Uusimaa","Finland"]}</v>
    <v>en-US</v>
    <v>City</v>
  </rv>
  <rv s="0">
    <v>536871168</v>
    <v>Oulu</v>
    <v>wjson{"t":"e","d":"City","e":["Oulu","NorthOstrobothnia","Finland"]}</v>
    <v>en-US</v>
    <v>City</v>
  </rv>
  <rv s="2">
    <v>57</v>
  </rv>
  <rv s="1">
    <fb>82.076999999999998</fb>
    <v>38</v>
  </rv>
  <rv s="1">
    <fb>1</fb>
    <v>39</v>
  </rv>
  <rv s="4">
    <v>19</v>
    <v>6</v>
    <v>40</v>
    <v>7</v>
    <v>1</v>
    <v>location map of Finland</v>
  </rv>
  <rv s="1">
    <fb>1.9744798991394016E-2</fb>
    <v>41</v>
  </rv>
  <rv s="1">
    <fb>42.462000000000003</fb>
    <v>25</v>
  </rv>
  <rv s="1">
    <fb>7120000</fb>
    <v>23</v>
  </rv>
  <rv s="2">
    <v>58</v>
  </rv>
  <rv s="1">
    <fb>3.29E-3</fb>
    <v>31</v>
  </rv>
  <rv s="1">
    <fb>5540718</fb>
    <v>23</v>
  </rv>
  <rv s="1">
    <fb>18.232643390700598</fb>
    <v>25</v>
  </rv>
  <rv s="1">
    <fb>8.6789963148435206E-2</fb>
    <v>38</v>
  </rv>
  <rv s="1">
    <fb>371103</fb>
    <v>23</v>
  </rv>
  <rv s="1">
    <fb>13.666880000000001</fb>
    <v>38</v>
  </rv>
  <rv s="1">
    <fb>6.2692999839782701E-2</fb>
    <v>24</v>
  </rv>
  <rv s="1">
    <fb>247606663262.10901</fb>
    <v>33</v>
  </rv>
  <rv s="0">
    <v>536871168</v>
    <v>Åland, Finland</v>
    <v>wjson{"t":"e","d":"AdministrativeDivision","e":["Aland","Finland"]}</v>
    <v>en-US</v>
    <v>City</v>
  </rv>
  <rv s="0">
    <v>536871168</v>
    <v>Central Finland, Finland</v>
    <v>wjson{"t":"e","d":"AdministrativeDivision","e":["CentralFinland","Finland"]}</v>
    <v>en-US</v>
    <v>City</v>
  </rv>
  <rv s="0">
    <v>536871168</v>
    <v>Central Ostrobothnia, Finland</v>
    <v>wjson{"t":"e","d":"AdministrativeDivision","e":["CentralOstrobothnia","Finland"]}</v>
    <v>en-US</v>
    <v>City</v>
  </rv>
  <rv s="0">
    <v>536871168</v>
    <v>Finland Proper, Finland</v>
    <v>wjson{"t":"e","d":"AdministrativeDivision","e":["FinlandProper","Finland"]}</v>
    <v>en-US</v>
    <v>City</v>
  </rv>
  <rv s="0">
    <v>536871168</v>
    <v>Kainuu, Finland</v>
    <v>wjson{"t":"e","d":"AdministrativeDivision","e":["Kainuu","Finland"]}</v>
    <v>en-US</v>
    <v>City</v>
  </rv>
  <rv s="0">
    <v>536871168</v>
    <v>Kymenlaakso, Finland</v>
    <v>wjson{"t":"e","d":"AdministrativeDivision","e":["Kymenlaakso","Finland"]}</v>
    <v>en-US</v>
    <v>City</v>
  </rv>
  <rv s="0">
    <v>536871168</v>
    <v>Lapland, Finland</v>
    <v>wjson{"t":"e","d":"AdministrativeDivision","e":["Lapland","Finland"]}</v>
    <v>en-US</v>
    <v>City</v>
  </rv>
  <rv s="0">
    <v>536871168</v>
    <v>Northern Ostrobothnia, Finland</v>
    <v>wjson{"t":"e","d":"AdministrativeDivision","e":["NorthernOstrobothnia","Finland"]}</v>
    <v>en-US</v>
    <v>City</v>
  </rv>
  <rv s="0">
    <v>536871168</v>
    <v>Northern Savonia, Finland</v>
    <v>wjson{"t":"e","d":"AdministrativeDivision","e":["NorthernSavonia","Finland"]}</v>
    <v>en-US</v>
    <v>City</v>
  </rv>
  <rv s="0">
    <v>536871168</v>
    <v>North Karelia, Finland</v>
    <v>wjson{"t":"e","d":"AdministrativeDivision","e":["NorthKarelia","Finland"]}</v>
    <v>en-US</v>
    <v>City</v>
  </rv>
  <rv s="0">
    <v>536871168</v>
    <v>Ostrobothnia, Finland</v>
    <v>wjson{"t":"e","d":"AdministrativeDivision","e":["Ostrobothnia","Finland"]}</v>
    <v>en-US</v>
    <v>City</v>
  </rv>
  <rv s="0">
    <v>536871168</v>
    <v>Päijänne Tavastia, Finland</v>
    <v>wjson{"t":"e","d":"AdministrativeDivision","e":["PaijanneTavastia","Finland"]}</v>
    <v>en-US</v>
    <v>City</v>
  </rv>
  <rv s="0">
    <v>536871168</v>
    <v>Pirkanmaa, Finland</v>
    <v>wjson{"t":"e","d":"AdministrativeDivision","e":["Pirkanmaa","Finland"]}</v>
    <v>en-US</v>
    <v>City</v>
  </rv>
  <rv s="0">
    <v>536871168</v>
    <v>Satakunta, Finland</v>
    <v>wjson{"t":"e","d":"AdministrativeDivision","e":["Satakunta","Finland"]}</v>
    <v>en-US</v>
    <v>City</v>
  </rv>
  <rv s="0">
    <v>536871168</v>
    <v>Southern Ostrobothnia, Finland</v>
    <v>wjson{"t":"e","d":"AdministrativeDivision","e":["SouthernOstrobothnia","Finland"]}</v>
    <v>en-US</v>
    <v>City</v>
  </rv>
  <rv s="0">
    <v>536871168</v>
    <v>Southern Savonia, Finland</v>
    <v>wjson{"t":"e","d":"AdministrativeDivision","e":["SouthernSavonia","Finland"]}</v>
    <v>en-US</v>
    <v>City</v>
  </rv>
  <rv s="0">
    <v>536871168</v>
    <v>South Karelia, Finland</v>
    <v>wjson{"t":"e","d":"AdministrativeDivision","e":["SouthKarelia","Finland"]}</v>
    <v>en-US</v>
    <v>City</v>
  </rv>
  <rv s="0">
    <v>536871168</v>
    <v>Tavastia Proper, Finland</v>
    <v>wjson{"t":"e","d":"AdministrativeDivision","e":["TavastiaProper","Finland"]}</v>
    <v>en-US</v>
    <v>City</v>
  </rv>
  <rv s="2">
    <v>59</v>
  </rv>
  <rv s="1">
    <fb>0.90381834001613826</fb>
    <v>30</v>
  </rv>
  <rv s="6">
    <v>42</v>
    <v>Christianity (90.382%)</v>
    <v>29</v>
    <v>1629</v>
    <v>Christianity (90.382%)</v>
    <v>Christianity</v>
  </rv>
  <rv s="1">
    <fb>3.0176477739032718E-3</fb>
    <v>31</v>
  </rv>
  <rv s="6">
    <v>42</v>
    <v>Islam (0.302%)</v>
    <v>29</v>
    <v>1631</v>
    <v>Islam (0.302%)</v>
    <v>Islam</v>
  </rv>
  <rv s="1">
    <fb>6.4801990196425643E-4</fb>
    <v>72</v>
  </rv>
  <rv s="6">
    <v>42</v>
    <v>Buddhism (0.065%)</v>
    <v>29</v>
    <v>1633</v>
    <v>Buddhism (0.065%)</v>
    <v>Buddhism</v>
  </rv>
  <rv s="1">
    <fb>3.0496180319913163E-4</fb>
    <v>72</v>
  </rv>
  <rv s="6">
    <v>42</v>
    <v>Bahá'í Faith (0.03%)</v>
    <v>29</v>
    <v>1635</v>
    <v>Bahá'í Faith (0.03%)</v>
    <v>Bahá'í Faith</v>
  </rv>
  <rv s="1">
    <fb>2.417870417077861E-4</fb>
    <v>72</v>
  </rv>
  <rv s="6">
    <v>42</v>
    <v>Chinese Universism (0.024%)</v>
    <v>29</v>
    <v>1637</v>
    <v>Chinese Universism (0.024%)</v>
    <v>Chinese Universism</v>
  </rv>
  <rv s="1">
    <fb>2.3795826828406819E-4</fb>
    <v>72</v>
  </rv>
  <rv s="6">
    <v>42</v>
    <v>Judaism (0.024%)</v>
    <v>29</v>
    <v>1639</v>
    <v>Judaism (0.024%)</v>
    <v>Judaism</v>
  </rv>
  <rv s="2">
    <v>60</v>
  </rv>
  <rv s="1">
    <fb>514823</fb>
    <v>23</v>
  </rv>
  <rv s="1">
    <fb>13.579789999999999</fb>
    <v>38</v>
  </rv>
  <rv s="1">
    <fb>451490</fb>
    <v>23</v>
  </rv>
  <rv s="1">
    <fb>1313</fb>
    <v>27</v>
  </rv>
  <rv s="7">
    <v>44</v>
    <v>Russia (1313. km)</v>
    <v>29</v>
    <v>45</v>
    <v>1524</v>
    <v>1645</v>
    <v>Russia (1313. km)</v>
  </rv>
  <rv s="1">
    <fb>727</fb>
    <v>26</v>
  </rv>
  <rv s="7">
    <v>44</v>
    <v>Norway (727. km)</v>
    <v>29</v>
    <v>45</v>
    <v>1523</v>
    <v>1647</v>
    <v>Norway (727. km)</v>
  </rv>
  <rv s="1">
    <fb>614</fb>
    <v>26</v>
  </rv>
  <rv s="7">
    <v>44</v>
    <v>Sweden (614. km)</v>
    <v>29</v>
    <v>45</v>
    <v>1525</v>
    <v>1649</v>
    <v>Sweden (614. km)</v>
  </rv>
  <rv s="2">
    <v>61</v>
  </rv>
  <rv s="1">
    <fb>225000</fb>
    <v>23</v>
  </rv>
  <rv s="1">
    <fb>308336</fb>
    <v>23</v>
  </rv>
  <rv s="0">
    <v>536871168</v>
    <v>Europe/Helsinki</v>
    <v>wjson{"t":"e","d":"TimeZone","e":"Europe\/Helsinki"}</v>
    <v>en-US</v>
    <v>LocationPointer</v>
  </rv>
  <rv s="0">
    <v>536871168</v>
    <v>Europe/Mariehamn</v>
    <v>wjson{"t":"e","d":"TimeZone","e":"Europe\/Mariehamn"}</v>
    <v>en-US</v>
    <v>LocationPointer</v>
  </rv>
  <rv s="2">
    <v>62</v>
  </rv>
  <rv s="1">
    <fb>338145</fb>
    <v>23</v>
  </rv>
  <rv s="1">
    <fb>78941</fb>
    <v>25</v>
  </rv>
  <rv s="1">
    <fb>1076823</fb>
    <v>23</v>
  </rv>
  <rv s="1">
    <fb>67293</fb>
    <v>23</v>
  </rv>
  <rv s="1">
    <fb>3208803</fb>
    <v>23</v>
  </rv>
  <rv s="1">
    <fb>246</fb>
    <v>23</v>
  </rv>
  <rv s="1">
    <fb>7.5250000953674304E-2</fb>
    <v>41</v>
  </rv>
  <rv s="22">
    <v>#VALUE!</v>
    <v>en-US</v>
    <v>wjson{"t":"e","d":"Country","e":"Finland"}</v>
    <v>536871168</v>
    <v>1</v>
    <v>80</v>
    <v>95</v>
    <v>Finland</v>
    <v>4</v>
    <v>5</v>
    <v>City</v>
    <v>6</v>
    <v>69</v>
    <v>22</v>
    <v>1518</v>
    <v>1519</v>
    <v>1520</v>
    <v>1521</v>
    <v>1522</v>
    <v>1526</v>
    <v>358</v>
    <v>1407</v>
    <v>1527</v>
    <v>1528</v>
    <v>FI</v>
    <v>1530</v>
    <v>1531</v>
    <v>1532</v>
    <v>1533</v>
    <v>1534</v>
    <v>1545</v>
    <v>1546</v>
    <v>1547</v>
    <v>Republic of Finland</v>
    <v>1548</v>
    <v>1549</v>
    <v>1550</v>
    <v>1551</v>
    <v>1552</v>
    <v>1553</v>
    <v>1554</v>
    <v>35</v>
    <v>1555</v>
    <v>1556</v>
    <v>1557</v>
    <v>.fi</v>
    <v>1558</v>
    <v>1559</v>
    <v>FINLAND</v>
    <v>1560</v>
    <v>1561</v>
    <v>1589</v>
    <v>1594</v>
    <v>FIN</v>
    <v>1595</v>
    <v>1596</v>
    <v>1597</v>
    <v>1598</v>
    <v>1599</v>
    <v>1600</v>
    <v>Finland</v>
    <v>Finnish</v>
    <v>1601</v>
    <v>1602</v>
    <v>1603</v>
    <v>1604</v>
    <v>1605</v>
    <v>1606</v>
    <v>1607</v>
    <v>1608</v>
    <v>1609</v>
    <v>1628</v>
    <v>1641</v>
    <v>1642</v>
    <v>1643</v>
    <v>1644</v>
    <v>1651</v>
    <v>1652</v>
    <v>1653</v>
    <v>1656</v>
    <v>1657</v>
    <v>1658</v>
    <v>1659</v>
    <v>1660</v>
    <v>1661</v>
    <v>FIN</v>
    <v>1662</v>
    <v>1663</v>
    <v>Finland</v>
    <v>Finland, officially the Republic of Finland, is a Nordic country in Northern Europe.</v>
    <v>country/region</v>
  </rv>
  <rv s="0">
    <v>536871168</v>
    <v>Denmark</v>
    <v>wjson{"t":"e","d":"Country","e":"Denmark"}</v>
    <v>en-US</v>
    <v>City</v>
  </rv>
  <rv s="1">
    <fb>63256</fb>
    <v>23</v>
  </rv>
  <rv s="1">
    <fb>57167</fb>
    <v>23</v>
  </rv>
  <rv s="1">
    <fb>0.59799999999999998</fb>
    <v>39</v>
  </rv>
  <rv s="1">
    <fb>17.12</fb>
    <v>25</v>
  </rv>
  <rv s="1">
    <fb>9.6999999999999993</fb>
    <v>25</v>
  </rv>
  <rv s="0">
    <v>536871168</v>
    <v>Germany</v>
    <v>wjson{"t":"e","d":"Country","e":"Germany"}</v>
    <v>en-US</v>
    <v>City</v>
  </rv>
  <rv s="2">
    <v>63</v>
  </rv>
  <rv s="0">
    <v>536871168</v>
    <v>Copenhagen</v>
    <v>wjson{"t":"e","d":"City","e":["Copenhagen","Copenhagen","Denmark"]}</v>
    <v>en-US</v>
    <v>City</v>
  </rv>
  <rv s="1">
    <fb>7314</fb>
    <v>27</v>
  </rv>
  <rv s="1">
    <fb>1.8530454398968701</fb>
    <v>27</v>
  </rv>
  <rv s="0">
    <v>536871168</v>
    <v>Faroe Islands</v>
    <v>wjson{"t":"e","d":"Country","e":"FaroeIslands"}</v>
    <v>en-US</v>
    <v>City</v>
  </rv>
  <rv s="0">
    <v>536871168</v>
    <v>Greenland</v>
    <v>wjson{"t":"e","d":"Country","e":"Greenland"}</v>
    <v>en-US</v>
    <v>City</v>
  </rv>
  <rv s="2">
    <v>64</v>
  </rv>
  <rv s="1">
    <fb>2897803</fb>
    <v>23</v>
  </rv>
  <rv s="1">
    <fb>63925</fb>
    <v>23</v>
  </rv>
  <rv s="1">
    <fb>534146</fb>
    <v>23</v>
  </rv>
  <rv s="1">
    <fb>2281422</fb>
    <v>23</v>
  </rv>
  <rv s="1">
    <fb>0.88700000000000001</fb>
    <v>30</v>
  </rv>
  <rv s="3">
    <v>28</v>
    <v>Danish (88.7%)</v>
    <v>29</v>
    <v>Danish</v>
    <v>1683</v>
    <v>Danish (88.7%)</v>
  </rv>
  <rv s="1">
    <fb>0.113</fb>
    <v>30</v>
  </rv>
  <rv s="3">
    <v>28</v>
    <v>Other (11.3%)</v>
    <v>29</v>
    <v>other</v>
    <v>1685</v>
    <v>Other (11.3%)</v>
  </rv>
  <rv s="2">
    <v>65</v>
  </rv>
  <rv s="1">
    <fb>2590282</fb>
    <v>23</v>
  </rv>
  <rv s="4">
    <v>20</v>
    <v>6</v>
    <v>97</v>
    <v>7</v>
    <v>0</v>
    <v>flag of Denmark</v>
  </rv>
  <rv s="1">
    <fb>356084867685.63898</fb>
    <v>33</v>
  </rv>
  <rv s="1">
    <fb>351224965911.19598</fb>
    <v>33</v>
  </rv>
  <rv s="1">
    <fb>61063.316430423802</fb>
    <v>71</v>
  </rv>
  <rv s="1">
    <fb>-2.0621249587616401</fb>
    <v>35</v>
  </rv>
  <rv s="1">
    <fb>3504</fb>
    <v>33</v>
  </rv>
  <rv s="1">
    <fb>3.7999999999999999E-2</fb>
    <v>36</v>
  </rv>
  <rv s="1">
    <fb>0.92300000000000004</fb>
    <v>26</v>
  </rv>
  <rv s="1">
    <fb>0.92900000000000005</fb>
    <v>26</v>
  </rv>
  <rv s="1">
    <fb>0.92100000000000004</fb>
    <v>26</v>
  </rv>
  <rv s="1">
    <fb>0.92500000000000004</fb>
    <v>26</v>
  </rv>
  <rv s="1">
    <fb>5630171</fb>
    <v>23</v>
  </rv>
  <rv s="1">
    <fb>13459503</fb>
    <v>23</v>
  </rv>
  <rv s="1">
    <fb>3043847</fb>
    <v>23</v>
  </rv>
  <rv s="1">
    <fb>42434</fb>
    <v>25</v>
  </rv>
  <rv s="1">
    <fb>0.9187621334024243</fb>
    <v>27</v>
  </rv>
  <rv s="0">
    <v>-1879047936</v>
    <v>Danish</v>
    <v>wjson{"t":"e","d":"Language","e":"Danish::zzfc5"}</v>
    <v>en-US</v>
    <v>Languages</v>
  </rv>
  <rv s="5">
    <v>37</v>
    <v>Danish (91.876%)</v>
    <v>29</v>
    <v>1704</v>
    <v>1705</v>
    <v>Danish (91.876%)</v>
  </rv>
  <rv s="1">
    <fb>8.342360171294012E-3</fb>
    <v>38</v>
  </rv>
  <rv s="0">
    <v>-1879047936</v>
    <v>Faroese</v>
    <v>wjson{"t":"e","d":"Language","e":"Faroese::86cfh"}</v>
    <v>en-US</v>
    <v>Languages</v>
  </rv>
  <rv s="5">
    <v>37</v>
    <v>Faroese (0.834%)</v>
    <v>29</v>
    <v>1707</v>
    <v>1708</v>
    <v>Faroese (0.834%)</v>
  </rv>
  <rv s="1">
    <fb>4.7591878510245579E-3</fb>
    <v>38</v>
  </rv>
  <rv s="5">
    <v>37</v>
    <v>German (0.476%)</v>
    <v>29</v>
    <v>1710</v>
    <v>359</v>
    <v>German (0.476%)</v>
  </rv>
  <rv s="1">
    <fb>6.4313349338169688E-4</fb>
    <v>35</v>
  </rv>
  <rv s="0">
    <v>-1879047936</v>
    <v>Danish Sign Language</v>
    <v>wjson{"t":"e","d":"Language","e":"DanishSignLanguage::85c38"}</v>
    <v>en-US</v>
    <v>Languages</v>
  </rv>
  <rv s="5">
    <v>37</v>
    <v>Danish Sign Language (0.064%)</v>
    <v>29</v>
    <v>1712</v>
    <v>1713</v>
    <v>Danish Sign Language (0.064%)</v>
  </rv>
  <rv s="2">
    <v>66</v>
  </rv>
  <rv s="0">
    <v>536871168</v>
    <v>Arhus</v>
    <v>wjson{"t":"e","d":"City","e":["Arhus","Arhus","Denmark"]}</v>
    <v>en-US</v>
    <v>City</v>
  </rv>
  <rv s="0">
    <v>536871168</v>
    <v>Odense</v>
    <v>wjson{"t":"e","d":"City","e":["Odense","Fyn","Denmark"]}</v>
    <v>en-US</v>
    <v>City</v>
  </rv>
  <rv s="0">
    <v>536871168</v>
    <v>Aalborg</v>
    <v>wjson{"t":"e","d":"City","e":["Aalborg","Nordjylland","Denmark"]}</v>
    <v>en-US</v>
    <v>City</v>
  </rv>
  <rv s="0">
    <v>536871168</v>
    <v>Frederiksberg</v>
    <v>wjson{"t":"e","d":"City","e":["Frederiksberg","Hovedstaden","Denmark"]}</v>
    <v>en-US</v>
    <v>City</v>
  </rv>
  <rv s="2">
    <v>67</v>
  </rv>
  <rv s="1">
    <fb>81.027000000000001</fb>
    <v>38</v>
  </rv>
  <rv s="4">
    <v>21</v>
    <v>6</v>
    <v>40</v>
    <v>7</v>
    <v>1</v>
    <v>location map of Denmark</v>
  </rv>
  <rv s="1">
    <fb>1.7463600096130384E-2</fb>
    <v>41</v>
  </rv>
  <rv s="1">
    <fb>41.603000000000002</fb>
    <v>25</v>
  </rv>
  <rv s="1">
    <fb>7252675</fb>
    <v>23</v>
  </rv>
  <rv s="2">
    <v>68</v>
  </rv>
  <rv s="1">
    <fb>3.5700000000000003E-3</fb>
    <v>31</v>
  </rv>
  <rv s="1">
    <fb>5792203</fb>
    <v>23</v>
  </rv>
  <rv s="1">
    <fb>136.51197266085299</fb>
    <v>23</v>
  </rv>
  <rv s="1">
    <fb>0.429153163832595</fb>
    <v>26</v>
  </rv>
  <rv s="1">
    <fb>461874</fb>
    <v>23</v>
  </rv>
  <rv s="1">
    <fb>10.73738</fb>
    <v>38</v>
  </rv>
  <rv s="1">
    <fb>7.7524399757385301E-2</fb>
    <v>24</v>
  </rv>
  <rv s="1">
    <fb>327737534762.37598</fb>
    <v>33</v>
  </rv>
  <rv s="0">
    <v>536871168</v>
    <v>Hovedstaden, Denmark</v>
    <v>wjson{"t":"e","d":"AdministrativeDivision","e":["Hovedstaden","Denmark"]}</v>
    <v>en-US</v>
    <v>City</v>
  </rv>
  <rv s="0">
    <v>536871168</v>
    <v>Midtjylland, Denmark</v>
    <v>wjson{"t":"e","d":"AdministrativeDivision","e":["Midtjylland","Denmark"]}</v>
    <v>en-US</v>
    <v>City</v>
  </rv>
  <rv s="0">
    <v>536871168</v>
    <v>Nordjylland, Denmark</v>
    <v>wjson{"t":"e","d":"AdministrativeDivision","e":["Nordjylland","Denmark"]}</v>
    <v>en-US</v>
    <v>City</v>
  </rv>
  <rv s="0">
    <v>536871168</v>
    <v>Sjaælland, Denmark</v>
    <v>wjson{"t":"e","d":"AdministrativeDivision","e":["Sjaaelland","Denmark"]}</v>
    <v>en-US</v>
    <v>City</v>
  </rv>
  <rv s="0">
    <v>536871168</v>
    <v>Syddanmark, Denmark</v>
    <v>wjson{"t":"e","d":"AdministrativeDivision","e":["Syddanmark","Denmark"]}</v>
    <v>en-US</v>
    <v>City</v>
  </rv>
  <rv s="2">
    <v>69</v>
  </rv>
  <rv s="1">
    <fb>0.87761245854640391</fb>
    <v>30</v>
  </rv>
  <rv s="6">
    <v>42</v>
    <v>Christianity (87.761%)</v>
    <v>29</v>
    <v>1741</v>
    <v>Christianity (87.761%)</v>
    <v>Christianity</v>
  </rv>
  <rv s="1">
    <fb>2.1200473861488357E-2</fb>
    <v>36</v>
  </rv>
  <rv s="6">
    <v>42</v>
    <v>Islam (2.12%)</v>
    <v>29</v>
    <v>1743</v>
    <v>Islam (2.12%)</v>
    <v>Islam</v>
  </rv>
  <rv s="1">
    <fb>1.2780519687905019E-3</fb>
    <v>31</v>
  </rv>
  <rv s="6">
    <v>42</v>
    <v>Judaism (0.128%)</v>
    <v>29</v>
    <v>1745</v>
    <v>Judaism (0.128%)</v>
    <v>Judaism</v>
  </rv>
  <rv s="1">
    <fb>7.1506292776583218E-4</fb>
    <v>72</v>
  </rv>
  <rv s="6">
    <v>42</v>
    <v>Hinduism (0.072%)</v>
    <v>29</v>
    <v>1747</v>
    <v>Hinduism (0.072%)</v>
    <v>Hinduism</v>
  </rv>
  <rv s="1">
    <fb>6.8553942594428785E-4</fb>
    <v>72</v>
  </rv>
  <rv s="6">
    <v>42</v>
    <v>Buddhism (0.069%)</v>
    <v>29</v>
    <v>1749</v>
    <v>Buddhism (0.069%)</v>
    <v>Buddhism</v>
  </rv>
  <rv s="1">
    <fb>3.3274286329690246E-4</fb>
    <v>72</v>
  </rv>
  <rv s="6">
    <v>42</v>
    <v>Bahá'í Faith (0.033%)</v>
    <v>29</v>
    <v>1751</v>
    <v>Bahá'í Faith (0.033%)</v>
    <v>Bahá'í Faith</v>
  </rv>
  <rv s="2">
    <v>70</v>
  </rv>
  <rv s="1">
    <fb>527967</fb>
    <v>23</v>
  </rv>
  <rv s="1">
    <fb>11.29034</fb>
    <v>38</v>
  </rv>
  <rv s="1">
    <fb>1615776</fb>
    <v>23</v>
  </rv>
  <rv s="1">
    <fb>68</fb>
    <v>38</v>
  </rv>
  <rv s="7">
    <v>44</v>
    <v>Germany (68. km)</v>
    <v>29</v>
    <v>45</v>
    <v>1671</v>
    <v>1757</v>
    <v>Germany (68. km)</v>
  </rv>
  <rv s="2">
    <v>71</v>
  </rv>
  <rv s="1">
    <fb>734436</fb>
    <v>23</v>
  </rv>
  <rv s="1">
    <fb>240536</fb>
    <v>23</v>
  </rv>
  <rv s="0">
    <v>536871168</v>
    <v>Europe/Copenhagen</v>
    <v>wjson{"t":"e","d":"TimeZone","e":"Europe\/Copenhagen"}</v>
    <v>en-US</v>
    <v>LocationPointer</v>
  </rv>
  <rv s="2">
    <v>72</v>
  </rv>
  <rv s="1">
    <fb>43094</fb>
    <v>23</v>
  </rv>
  <rv s="1">
    <fb>72361</fb>
    <v>25</v>
  </rv>
  <rv s="1">
    <fb>1148085</fb>
    <v>23</v>
  </rv>
  <rv s="1">
    <fb>101061</fb>
    <v>23</v>
  </rv>
  <rv s="1">
    <fb>2528287</fb>
    <v>23</v>
  </rv>
  <rv s="1">
    <fb>208</fb>
    <v>23</v>
  </rv>
  <rv s="1">
    <fb>4.7979998588562001E-2</fb>
    <v>41</v>
  </rv>
  <rv s="22">
    <v>#VALUE!</v>
    <v>en-US</v>
    <v>wjson{"t":"e","d":"Country","e":"Denmark"}</v>
    <v>536871168</v>
    <v>1</v>
    <v>80</v>
    <v>95</v>
    <v>Denmark</v>
    <v>4</v>
    <v>5</v>
    <v>City</v>
    <v>6</v>
    <v>69</v>
    <v>22</v>
    <v>1666</v>
    <v>1667</v>
    <v>1668</v>
    <v>1669</v>
    <v>1670</v>
    <v>1672</v>
    <v>45</v>
    <v>1673</v>
    <v>1674</v>
    <v>1675</v>
    <v>DK</v>
    <v>1678</v>
    <v>1679</v>
    <v>1680</v>
    <v>1681</v>
    <v>1682</v>
    <v>1687</v>
    <v>1688</v>
    <v>1689</v>
    <v>Kingdom of Denmark</v>
    <v>1690</v>
    <v>1691</v>
    <v>1692</v>
    <v>1693</v>
    <v>1552</v>
    <v>1694</v>
    <v>1695</v>
    <v>1696</v>
    <v>1697</v>
    <v>1698</v>
    <v>1699</v>
    <v>.dk</v>
    <v>1700</v>
    <v>1701</v>
    <v>DENMARK</v>
    <v>1702</v>
    <v>1703</v>
    <v>1715</v>
    <v>1720</v>
    <v>DK</v>
    <v>1721</v>
    <v>864</v>
    <v>1722</v>
    <v>1723</v>
    <v>1724</v>
    <v>1725</v>
    <v>Denmark</v>
    <v>Danish</v>
    <v>1726</v>
    <v>1727</v>
    <v>1728</v>
    <v>1729</v>
    <v>1730</v>
    <v>1731</v>
    <v>1732</v>
    <v>1733</v>
    <v>1734</v>
    <v>1740</v>
    <v>1753</v>
    <v>1754</v>
    <v>1755</v>
    <v>1756</v>
    <v>1759</v>
    <v>1760</v>
    <v>1761</v>
    <v>1763</v>
    <v>1764</v>
    <v>1765</v>
    <v>1766</v>
    <v>1767</v>
    <v>1768</v>
    <v>DNK</v>
    <v>1769</v>
    <v>1770</v>
    <v>Denmark</v>
    <v>Denmark is a Nordic country in Northern Europe.</v>
    <v>country/region</v>
  </rv>
  <rv s="1">
    <fb>789910</fb>
    <v>23</v>
  </rv>
  <rv s="1">
    <fb>955597</fb>
    <v>23</v>
  </rv>
  <rv s="1">
    <fb>0.33576621443700266</fb>
    <v>39</v>
  </rv>
  <rv s="1">
    <fb>15.4</fb>
    <v>25</v>
  </rv>
  <rv s="1">
    <fb>1.94</fb>
    <v>25</v>
  </rv>
  <rv s="0">
    <v>536871168</v>
    <v>Belgium</v>
    <v>wjson{"t":"e","d":"Country","e":"Belgium"}</v>
    <v>en-US</v>
    <v>City</v>
  </rv>
  <rv s="0">
    <v>536871168</v>
    <v>Czech Republic</v>
    <v>wjson{"t":"e","d":"Country","e":"CzechRepublic"}</v>
    <v>en-US</v>
    <v>City</v>
  </rv>
  <rv s="0">
    <v>536871168</v>
    <v>France</v>
    <v>wjson{"t":"e","d":"Country","e":"France"}</v>
    <v>en-US</v>
    <v>City</v>
  </rv>
  <rv s="0">
    <v>536871168</v>
    <v>Luxembourg</v>
    <v>wjson{"t":"e","d":"Country","e":"Luxembourg"}</v>
    <v>en-US</v>
    <v>City</v>
  </rv>
  <rv s="0">
    <v>536871168</v>
    <v>Netherlands</v>
    <v>wjson{"t":"e","d":"Country","e":"Netherlands"}</v>
    <v>en-US</v>
    <v>City</v>
  </rv>
  <rv s="0">
    <v>536871168</v>
    <v>Poland</v>
    <v>wjson{"t":"e","d":"Country","e":"Poland"}</v>
    <v>en-US</v>
    <v>City</v>
  </rv>
  <rv s="0">
    <v>536871168</v>
    <v>Switzerland</v>
    <v>wjson{"t":"e","d":"Country","e":"Switzerland"}</v>
    <v>en-US</v>
    <v>City</v>
  </rv>
  <rv s="2">
    <v>73</v>
  </rv>
  <rv s="0">
    <v>536871168</v>
    <v>Berlin</v>
    <v>wjson{"t":"e","d":"City","e":["Berlin","Berlin","Germany"]}</v>
    <v>en-US</v>
    <v>City</v>
  </rv>
  <rv s="1">
    <fb>2389</fb>
    <v>27</v>
  </rv>
  <rv s="1">
    <fb>3.1429696730996404</fb>
    <v>27</v>
  </rv>
  <rv s="1">
    <fb>42288461</fb>
    <v>23</v>
  </rv>
  <rv s="1">
    <fb>519798</fb>
    <v>23</v>
  </rv>
  <rv s="1">
    <fb>11676130</fb>
    <v>23</v>
  </rv>
  <rv s="1">
    <fb>30762608</fb>
    <v>23</v>
  </rv>
  <rv s="1">
    <fb>0.91500000000000004</fb>
    <v>30</v>
  </rv>
  <rv s="3">
    <v>28</v>
    <v>German (91.5%)</v>
    <v>29</v>
    <v>German</v>
    <v>1792</v>
    <v>German (91.5%)</v>
  </rv>
  <rv s="1">
    <fb>3.5000000000000003E-2</fb>
    <v>36</v>
  </rv>
  <rv s="3">
    <v>28</v>
    <v>Other (3.5%)</v>
    <v>29</v>
    <v>other</v>
    <v>1794</v>
    <v>Other (3.5%)</v>
  </rv>
  <rv s="1">
    <fb>2.5000000000000001E-2</fb>
    <v>36</v>
  </rv>
  <rv s="3">
    <v>28</v>
    <v>Turkish (2.5%)</v>
    <v>29</v>
    <v>Turkish</v>
    <v>1796</v>
    <v>Turkish (2.5%)</v>
  </rv>
  <rv s="1">
    <fb>7.0000000000000001E-3</fb>
    <v>31</v>
  </rv>
  <rv s="3">
    <v>28</v>
    <v>Croat (0.7%)</v>
    <v>29</v>
    <v>Croat</v>
    <v>1798</v>
    <v>Croat (0.7%)</v>
  </rv>
  <rv s="3">
    <v>28</v>
    <v>Italian (0.7%)</v>
    <v>29</v>
    <v>Italian</v>
    <v>1798</v>
    <v>Italian (0.7%)</v>
  </rv>
  <rv s="1">
    <fb>4.0000000000000001E-3</fb>
    <v>31</v>
  </rv>
  <rv s="3">
    <v>28</v>
    <v>Greek (0.4%)</v>
    <v>29</v>
    <v>Greek</v>
    <v>1801</v>
    <v>Greek (0.4%)</v>
  </rv>
  <rv s="3">
    <v>28</v>
    <v>Polish (0.4%)</v>
    <v>29</v>
    <v>Polish</v>
    <v>1801</v>
    <v>Polish (0.4%)</v>
  </rv>
  <rv s="3">
    <v>28</v>
    <v>Russian (0.3%)</v>
    <v>29</v>
    <v>Russian</v>
    <v>488</v>
    <v>Russian (0.3%)</v>
  </rv>
  <rv s="2">
    <v>74</v>
  </rv>
  <rv s="1">
    <fb>36215303</fb>
    <v>23</v>
  </rv>
  <rv s="4">
    <v>22</v>
    <v>6</v>
    <v>98</v>
    <v>7</v>
    <v>0</v>
    <v>flag of Germany</v>
  </rv>
  <rv s="1">
    <fb>3846413928653.71</fb>
    <v>33</v>
  </rv>
  <rv s="1">
    <fb>4560920212744.3496</fb>
    <v>33</v>
  </rv>
  <rv s="1">
    <fb>46252.689304489199</fb>
    <v>71</v>
  </rv>
  <rv s="1">
    <fb>-4.5696167173739797</fb>
    <v>35</v>
  </rv>
  <rv s="1">
    <fb>0.317</fb>
    <v>26</v>
  </rv>
  <rv s="1">
    <fb>3631</fb>
    <v>33</v>
  </rv>
  <rv s="1">
    <fb>8.3000000000000004E-2</fb>
    <v>36</v>
  </rv>
  <rv s="1">
    <fb>0.91400000000000003</fb>
    <v>26</v>
  </rv>
  <rv s="1">
    <fb>0.94</fb>
    <v>26</v>
  </rv>
  <rv s="1">
    <fb>0.92600000000000005</fb>
    <v>26</v>
  </rv>
  <rv s="1">
    <fb>74689224</fb>
    <v>23</v>
  </rv>
  <rv s="1">
    <fb>136788179</fb>
    <v>23</v>
  </rv>
  <rv s="1">
    <fb>43838139</fb>
    <v>23</v>
  </rv>
  <rv s="1">
    <fb>348672</fb>
    <v>23</v>
  </rv>
  <rv s="1">
    <fb>0.95000004237315328</fb>
    <v>27</v>
  </rv>
  <rv s="5">
    <v>37</v>
    <v>German (95.%)</v>
    <v>29</v>
    <v>1822</v>
    <v>359</v>
    <v>German (95.%)</v>
  </rv>
  <rv s="1">
    <fb>2.4213230423875604E-2</fb>
    <v>26</v>
  </rv>
  <rv s="0">
    <v>-1879047936</v>
    <v>Turkish</v>
    <v>wjson{"t":"e","d":"Language","e":"Turkish::5d235"}</v>
    <v>en-US</v>
    <v>Languages</v>
  </rv>
  <rv s="5">
    <v>37</v>
    <v>Turkish (2.421%)</v>
    <v>29</v>
    <v>1824</v>
    <v>1825</v>
    <v>Turkish (2.421%)</v>
  </rv>
  <rv s="1">
    <fb>9.9294583851446024E-3</fb>
    <v>38</v>
  </rv>
  <rv s="0">
    <v>-1879047936</v>
    <v>Swabian</v>
    <v>wjson{"t":"e","d":"Language","e":"Swabian::7g7xg"}</v>
    <v>en-US</v>
    <v>Languages</v>
  </rv>
  <rv s="5">
    <v>37</v>
    <v>Swabian (0.993%)</v>
    <v>29</v>
    <v>1827</v>
    <v>1828</v>
    <v>Swabian (0.993%)</v>
  </rv>
  <rv s="1">
    <fb>7.893513118183447E-3</fb>
    <v>38</v>
  </rv>
  <rv s="5">
    <v>37</v>
    <v>Croatian (0.789%)</v>
    <v>29</v>
    <v>1830</v>
    <v>362</v>
    <v>Croatian (0.789%)</v>
  </rv>
  <rv s="1">
    <fb>6.6344251361419148E-3</fb>
    <v>38</v>
  </rv>
  <rv s="5">
    <v>37</v>
    <v>Italian (0.663%)</v>
    <v>29</v>
    <v>1832</v>
    <v>776</v>
    <v>Italian (0.663%)</v>
  </rv>
  <rv s="1">
    <fb>3.8014771765484696E-3</fb>
    <v>38</v>
  </rv>
  <rv s="5">
    <v>37</v>
    <v>Modern Greek (0.38%)</v>
    <v>29</v>
    <v>1834</v>
    <v>1060</v>
    <v>Modern Greek (0.38%)</v>
  </rv>
  <rv s="1">
    <fb>3.3051059528590196E-3</fb>
    <v>38</v>
  </rv>
  <rv s="5">
    <v>37</v>
    <v>English (0.331%)</v>
    <v>29</v>
    <v>1836</v>
    <v>768</v>
    <v>English (0.331%)</v>
  </rv>
  <rv s="1">
    <fb>2.91769426607701E-3</fb>
    <v>38</v>
  </rv>
  <rv s="5">
    <v>37</v>
    <v>Polish (0.292%)</v>
    <v>29</v>
    <v>1838</v>
    <v>781</v>
    <v>Polish (0.292%)</v>
  </rv>
  <rv s="1">
    <fb>1.2227681364057178E-3</fb>
    <v>38</v>
  </rv>
  <rv s="5">
    <v>37</v>
    <v>Dutch (0.122%)</v>
    <v>29</v>
    <v>1840</v>
    <v>787</v>
    <v>Dutch (0.122%)</v>
  </rv>
  <rv s="1">
    <fb>1.0895953690744022E-3</fb>
    <v>38</v>
  </rv>
  <rv s="5">
    <v>37</v>
    <v>Plautdietsch (0.109%)</v>
    <v>29</v>
    <v>1842</v>
    <v>790</v>
    <v>Plautdietsch (0.109%)</v>
  </rv>
  <rv s="1">
    <fb>9.6852921695502413E-4</fb>
    <v>35</v>
  </rv>
  <rv s="0">
    <v>-1879047936</v>
    <v>Sinte Romani</v>
    <v>wjson{"t":"e","d":"Language","e":"RomaniSinte::qw8xn"}</v>
    <v>en-US</v>
    <v>Languages</v>
  </rv>
  <rv s="5">
    <v>37</v>
    <v>Sinte Romani (0.097%)</v>
    <v>29</v>
    <v>1844</v>
    <v>1845</v>
    <v>Sinte Romani (0.097%)</v>
  </rv>
  <rv s="1">
    <fb>6.0533076059689011E-4</fb>
    <v>35</v>
  </rv>
  <rv s="0">
    <v>-1879047936</v>
    <v>German Sign Language</v>
    <v>wjson{"t":"e","d":"Language","e":"GermanSignLanguage::5m442"}</v>
    <v>en-US</v>
    <v>Languages</v>
  </rv>
  <rv s="5">
    <v>37</v>
    <v>German Sign Language (0.061%)</v>
    <v>29</v>
    <v>1847</v>
    <v>1848</v>
    <v>German Sign Language (0.061%)</v>
  </rv>
  <rv s="1">
    <fb>5.9576653457945922E-4</fb>
    <v>35</v>
  </rv>
  <rv s="0">
    <v>-1879047936</v>
    <v>Western Yiddish</v>
    <v>wjson{"t":"e","d":"Language","e":"YiddishWestern::cz5gm"}</v>
    <v>en-US</v>
    <v>Languages</v>
  </rv>
  <rv s="5">
    <v>37</v>
    <v>Western Yiddish (0.06%)</v>
    <v>29</v>
    <v>1850</v>
    <v>1851</v>
    <v>Western Yiddish (0.06%)</v>
  </rv>
  <rv s="1">
    <fb>2.5379097468785218E-4</fb>
    <v>35</v>
  </rv>
  <rv s="5">
    <v>37</v>
    <v>Danish (0.025%)</v>
    <v>29</v>
    <v>1853</v>
    <v>1705</v>
    <v>Danish (0.025%)</v>
  </rv>
  <rv s="1">
    <fb>1.815992281790669E-4</fb>
    <v>35</v>
  </rv>
  <rv s="0">
    <v>-1879047936</v>
    <v>Upper Sorbian</v>
    <v>wjson{"t":"e","d":"Language","e":"SorbianUpper::529j6"}</v>
    <v>en-US</v>
    <v>Languages</v>
  </rv>
  <rv s="5">
    <v>37</v>
    <v>Upper Sorbian (0.018%)</v>
    <v>29</v>
    <v>1855</v>
    <v>1856</v>
    <v>Upper Sorbian (0.018%)</v>
  </rv>
  <rv s="1">
    <fb>1.6949261296712908E-4</fb>
    <v>35</v>
  </rv>
  <rv s="0">
    <v>-1879047936</v>
    <v>Lower Sorbian</v>
    <v>wjson{"t":"e","d":"Language","e":"SorbianLower::3273p"}</v>
    <v>en-US</v>
    <v>Languages</v>
  </rv>
  <rv s="5">
    <v>37</v>
    <v>Lower Sorbian (0.017%)</v>
    <v>29</v>
    <v>1858</v>
    <v>1859</v>
    <v>Lower Sorbian (0.017%)</v>
  </rv>
  <rv s="1">
    <fb>1.3317276733131582E-4</fb>
    <v>35</v>
  </rv>
  <rv s="0">
    <v>-1879047936</v>
    <v>Eastern Frisian</v>
    <v>wjson{"t":"e","d":"Language","e":"FrisianEastern::5db55"}</v>
    <v>en-US</v>
    <v>Languages</v>
  </rv>
  <rv s="5">
    <v>37</v>
    <v>Eastern Frisian (0.013%)</v>
    <v>29</v>
    <v>1861</v>
    <v>1862</v>
    <v>Eastern Frisian (0.013%)</v>
  </rv>
  <rv s="1">
    <fb>1.2106615211937799E-4</fb>
    <v>35</v>
  </rv>
  <rv s="0">
    <v>-1879047936</v>
    <v>Northern Frisian</v>
    <v>wjson{"t":"e","d":"Language","e":"FrisianNorthern::fsy6t"}</v>
    <v>en-US</v>
    <v>Languages</v>
  </rv>
  <rv s="5">
    <v>37</v>
    <v>Northern Frisian (0.012%)</v>
    <v>29</v>
    <v>1864</v>
    <v>1865</v>
    <v>Northern Frisian (0.012%)</v>
  </rv>
  <rv s="2">
    <v>75</v>
  </rv>
  <rv s="0">
    <v>536871168</v>
    <v>Hamburg</v>
    <v>wjson{"t":"e","d":"City","e":["Hamburg","Hamburg","Germany"]}</v>
    <v>en-US</v>
    <v>City</v>
  </rv>
  <rv s="0">
    <v>536871168</v>
    <v>Munich</v>
    <v>wjson{"t":"e","d":"City","e":["Munich","Bavaria","Germany"]}</v>
    <v>en-US</v>
    <v>City</v>
  </rv>
  <rv s="0">
    <v>536871168</v>
    <v>Cologne</v>
    <v>wjson{"t":"e","d":"City","e":["Cologne","NorthRhineWestphalia","Germany"]}</v>
    <v>en-US</v>
    <v>City</v>
  </rv>
  <rv s="0">
    <v>536871168</v>
    <v>Frankfurt</v>
    <v>wjson{"t":"e","d":"City","e":["Frankfurt","Hesse","Germany"]}</v>
    <v>en-US</v>
    <v>City</v>
  </rv>
  <rv s="2">
    <v>76</v>
  </rv>
  <rv s="1">
    <fb>81.477999999999994</fb>
    <v>38</v>
  </rv>
  <rv s="4">
    <v>23</v>
    <v>6</v>
    <v>40</v>
    <v>7</v>
    <v>1</v>
    <v>location map of Germany</v>
  </rv>
  <rv s="1">
    <fb>2.1912000083923355E-2</fb>
    <v>41</v>
  </rv>
  <rv s="1">
    <fb>45.893999999999998</fb>
    <v>25</v>
  </rv>
  <rv s="1">
    <fb>107400000</fb>
    <v>23</v>
  </rv>
  <rv s="2">
    <v>77</v>
  </rv>
  <rv s="1">
    <fb>3.4900000000000005E-3</fb>
    <v>31</v>
  </rv>
  <rv s="1">
    <fb>83783945</fb>
    <v>23</v>
  </rv>
  <rv s="1">
    <fb>240.37165767730099</fb>
    <v>23</v>
  </rv>
  <rv s="1">
    <fb>0.273451073953555</fb>
    <v>26</v>
  </rv>
  <rv s="1">
    <fb>2996959</fb>
    <v>23</v>
  </rv>
  <rv s="1">
    <fb>12.302849999999999</fb>
    <v>38</v>
  </rv>
  <rv s="1">
    <fb>4.9927401542663598E-2</fb>
    <v>24</v>
  </rv>
  <rv s="1">
    <fb>3435817462174.3999</fb>
    <v>33</v>
  </rv>
  <rv s="0">
    <v>536871168</v>
    <v>Baden‐Wurttemberg, Germany</v>
    <v>wjson{"t":"e","d":"AdministrativeDivision","e":["BadenWurttemberg","Germany"]}</v>
    <v>en-US</v>
    <v>City</v>
  </rv>
  <rv s="0">
    <v>536871168</v>
    <v>Bavaria, Germany</v>
    <v>wjson{"t":"e","d":"AdministrativeDivision","e":["Bavaria","Germany"]}</v>
    <v>en-US</v>
    <v>City</v>
  </rv>
  <rv s="0">
    <v>536871168</v>
    <v>Berlin, Germany</v>
    <v>wjson{"t":"e","d":"AdministrativeDivision","e":["Berlin","Germany"]}</v>
    <v>en-US</v>
    <v>City</v>
  </rv>
  <rv s="0">
    <v>536871168</v>
    <v>Brandenburg, Germany</v>
    <v>wjson{"t":"e","d":"AdministrativeDivision","e":["Brandenburg","Germany"]}</v>
    <v>en-US</v>
    <v>City</v>
  </rv>
  <rv s="0">
    <v>536871168</v>
    <v>Bremen, Germany</v>
    <v>wjson{"t":"e","d":"AdministrativeDivision","e":["Bremen","Germany"]}</v>
    <v>en-US</v>
    <v>City</v>
  </rv>
  <rv s="0">
    <v>536871168</v>
    <v>Hamburg, Germany</v>
    <v>wjson{"t":"e","d":"AdministrativeDivision","e":["Hamburg","Germany"]}</v>
    <v>en-US</v>
    <v>City</v>
  </rv>
  <rv s="0">
    <v>536871168</v>
    <v>Hesse, Germany</v>
    <v>wjson{"t":"e","d":"AdministrativeDivision","e":["Hesse","Germany"]}</v>
    <v>en-US</v>
    <v>City</v>
  </rv>
  <rv s="0">
    <v>536871168</v>
    <v>Lower Saxony, Germany</v>
    <v>wjson{"t":"e","d":"AdministrativeDivision","e":["LowerSaxony","Germany"]}</v>
    <v>en-US</v>
    <v>City</v>
  </rv>
  <rv s="0">
    <v>536871168</v>
    <v>Mecklenburg‐Western Pomerania, Germany</v>
    <v>wjson{"t":"e","d":"AdministrativeDivision","e":["MecklenburgWesternPomerania","Germany"]}</v>
    <v>en-US</v>
    <v>City</v>
  </rv>
  <rv s="0">
    <v>536871168</v>
    <v>North Rhine‐Westphalia, Germany</v>
    <v>wjson{"t":"e","d":"AdministrativeDivision","e":["NorthRhineWestphalia","Germany"]}</v>
    <v>en-US</v>
    <v>City</v>
  </rv>
  <rv s="0">
    <v>536871168</v>
    <v>Rhineland‐Palatinate, Germany</v>
    <v>wjson{"t":"e","d":"AdministrativeDivision","e":["RheinlandPalatinate","Germany"]}</v>
    <v>en-US</v>
    <v>City</v>
  </rv>
  <rv s="0">
    <v>536871168</v>
    <v>Saarland, Germany</v>
    <v>wjson{"t":"e","d":"AdministrativeDivision","e":["Saarland","Germany"]}</v>
    <v>en-US</v>
    <v>City</v>
  </rv>
  <rv s="0">
    <v>536871168</v>
    <v>Saxony, Germany</v>
    <v>wjson{"t":"e","d":"AdministrativeDivision","e":["Saxony","Germany"]}</v>
    <v>en-US</v>
    <v>City</v>
  </rv>
  <rv s="0">
    <v>536871168</v>
    <v>Saxony‐Anhalt, Germany</v>
    <v>wjson{"t":"e","d":"AdministrativeDivision","e":["SaxonyAnhalt","Germany"]}</v>
    <v>en-US</v>
    <v>City</v>
  </rv>
  <rv s="0">
    <v>536871168</v>
    <v>Schleswig‐Holstein, Germany</v>
    <v>wjson{"t":"e","d":"AdministrativeDivision","e":["SchleswigHolstein","Germany"]}</v>
    <v>en-US</v>
    <v>City</v>
  </rv>
  <rv s="0">
    <v>536871168</v>
    <v>Thuringia, Germany</v>
    <v>wjson{"t":"e","d":"AdministrativeDivision","e":["Thuringia","Germany"]}</v>
    <v>en-US</v>
    <v>City</v>
  </rv>
  <rv s="2">
    <v>78</v>
  </rv>
  <rv s="1">
    <fb>0.74895003170798868</fb>
    <v>30</v>
  </rv>
  <rv s="6">
    <v>42</v>
    <v>Christianity (74.895%)</v>
    <v>29</v>
    <v>1904</v>
    <v>Christianity (74.895%)</v>
    <v>Christianity</v>
  </rv>
  <rv s="1">
    <fb>4.474868324274104E-2</fb>
    <v>36</v>
  </rv>
  <rv s="6">
    <v>42</v>
    <v>Islam (4.475%)</v>
    <v>29</v>
    <v>1906</v>
    <v>Islam (4.475%)</v>
    <v>Islam</v>
  </rv>
  <rv s="1">
    <fb>2.7428052129493401E-3</fb>
    <v>31</v>
  </rv>
  <rv s="6">
    <v>42</v>
    <v>Judaism (0.274%)</v>
    <v>29</v>
    <v>1908</v>
    <v>Judaism (0.274%)</v>
    <v>Judaism</v>
  </rv>
  <rv s="1">
    <fb>1.0290016298036973E-3</fb>
    <v>31</v>
  </rv>
  <rv s="6">
    <v>42</v>
    <v>Buddhism (0.103%)</v>
    <v>29</v>
    <v>1910</v>
    <v>Buddhism (0.103%)</v>
    <v>Buddhism</v>
  </rv>
  <rv s="1">
    <fb>6.2222900304453866E-4</fb>
    <v>72</v>
  </rv>
  <rv s="6">
    <v>42</v>
    <v>Hinduism (0.062%)</v>
    <v>29</v>
    <v>1912</v>
    <v>Hinduism (0.062%)</v>
    <v>Hinduism</v>
  </rv>
  <rv s="1">
    <fb>1.5014601081816785E-4</fb>
    <v>72</v>
  </rv>
  <rv s="6">
    <v>42</v>
    <v>Bahá'í Faith (0.015%)</v>
    <v>29</v>
    <v>1914</v>
    <v>Bahá'í Faith (0.015%)</v>
    <v>Bahá'í Faith</v>
  </rv>
  <rv s="1">
    <fb>6.3602509100209694E-5</fb>
    <v>43</v>
  </rv>
  <rv s="6">
    <v>42</v>
    <v>Chinese Universism (0.006%)</v>
    <v>29</v>
    <v>1916</v>
    <v>Chinese Universism (0.006%)</v>
    <v>Chinese Universism</v>
  </rv>
  <rv s="1">
    <fb>3.9995331374765267E-5</fb>
    <v>43</v>
  </rv>
  <rv s="6">
    <v>42</v>
    <v>Sikhism (0.004%)</v>
    <v>29</v>
    <v>1918</v>
    <v>Sikhism (0.004%)</v>
    <v>Sikhism</v>
  </rv>
  <rv s="1">
    <fb>3.7996776051677361E-5</fb>
    <v>43</v>
  </rv>
  <rv s="6">
    <v>42</v>
    <v>Ethnic religions (0.004%)</v>
    <v>29</v>
    <v>1920</v>
    <v>Ethnic religions (0.004%)</v>
    <v>ethnic religions</v>
  </rv>
  <rv s="1">
    <fb>2.4697298810765107E-5</fb>
    <v>43</v>
  </rv>
  <rv s="6">
    <v>42</v>
    <v>Confucianism (0.002%)</v>
    <v>29</v>
    <v>1922</v>
    <v>Confucianism (0.002%)</v>
    <v>Confucianism</v>
  </rv>
  <rv s="2">
    <v>79</v>
  </rv>
  <rv s="1">
    <fb>6923443</fb>
    <v>23</v>
  </rv>
  <rv s="1">
    <fb>11.97424</fb>
    <v>38</v>
  </rv>
  <rv s="1">
    <fb>8109646</fb>
    <v>23</v>
  </rv>
  <rv s="1">
    <fb>784</fb>
    <v>26</v>
  </rv>
  <rv s="7">
    <v>44</v>
    <v>Austria (784. km)</v>
    <v>29</v>
    <v>45</v>
    <v>308</v>
    <v>1928</v>
    <v>Austria (784. km)</v>
  </rv>
  <rv s="1">
    <fb>730</fb>
    <v>26</v>
  </rv>
  <rv s="7">
    <v>44</v>
    <v>Czech Republic (730. km)</v>
    <v>29</v>
    <v>45</v>
    <v>1778</v>
    <v>1930</v>
    <v>Czech Republic (730. km)</v>
  </rv>
  <rv s="1">
    <fb>577</fb>
    <v>26</v>
  </rv>
  <rv s="7">
    <v>44</v>
    <v>Netherlands (577. km)</v>
    <v>29</v>
    <v>45</v>
    <v>1781</v>
    <v>1932</v>
    <v>Netherlands (577. km)</v>
  </rv>
  <rv s="1">
    <fb>456</fb>
    <v>26</v>
  </rv>
  <rv s="7">
    <v>44</v>
    <v>Poland (456. km)</v>
    <v>29</v>
    <v>45</v>
    <v>1782</v>
    <v>1934</v>
    <v>Poland (456. km)</v>
  </rv>
  <rv s="1">
    <fb>451</fb>
    <v>26</v>
  </rv>
  <rv s="7">
    <v>44</v>
    <v>France (451. km)</v>
    <v>29</v>
    <v>45</v>
    <v>1779</v>
    <v>1936</v>
    <v>France (451. km)</v>
  </rv>
  <rv s="1">
    <fb>334</fb>
    <v>26</v>
  </rv>
  <rv s="7">
    <v>44</v>
    <v>Switzerland (334. km)</v>
    <v>29</v>
    <v>45</v>
    <v>1783</v>
    <v>1938</v>
    <v>Switzerland (334. km)</v>
  </rv>
  <rv s="1">
    <fb>167</fb>
    <v>26</v>
  </rv>
  <rv s="7">
    <v>44</v>
    <v>Belgium (167. km)</v>
    <v>29</v>
    <v>45</v>
    <v>1777</v>
    <v>1940</v>
    <v>Belgium (167. km)</v>
  </rv>
  <rv s="1">
    <fb>138</fb>
    <v>26</v>
  </rv>
  <rv s="7">
    <v>44</v>
    <v>Luxembourg (138. km)</v>
    <v>29</v>
    <v>45</v>
    <v>1780</v>
    <v>1942</v>
    <v>Luxembourg (138. km)</v>
  </rv>
  <rv s="7">
    <v>44</v>
    <v>Denmark (68. km)</v>
    <v>29</v>
    <v>45</v>
    <v>1665</v>
    <v>1757</v>
    <v>Denmark (68. km)</v>
  </rv>
  <rv s="2">
    <v>80</v>
  </rv>
  <rv s="1">
    <fb>38300000</fb>
    <v>23</v>
  </rv>
  <rv s="1">
    <fb>2763116</fb>
    <v>23</v>
  </rv>
  <rv s="0">
    <v>536871168</v>
    <v>Europe/Berlin</v>
    <v>wjson{"t":"e","d":"TimeZone","e":"Europe\/Berlin"}</v>
    <v>en-US</v>
    <v>LocationPointer</v>
  </rv>
  <rv s="0">
    <v>536871168</v>
    <v>Europe/Busingen</v>
    <v>wjson{"t":"e","d":"TimeZone","e":"Europe\/Busingen"}</v>
    <v>en-US</v>
    <v>LocationPointer</v>
  </rv>
  <rv s="2">
    <v>81</v>
  </rv>
  <rv s="1">
    <fb>357022</fb>
    <v>23</v>
  </rv>
  <rv s="1">
    <fb>230999</fb>
    <v>23</v>
  </rv>
  <rv s="1">
    <fb>13281064</fb>
    <v>23</v>
  </rv>
  <rv s="1">
    <fb>837915</fb>
    <v>23</v>
  </rv>
  <rv s="1">
    <fb>53226370</fb>
    <v>23</v>
  </rv>
  <rv s="1">
    <fb>276</fb>
    <v>23</v>
  </rv>
  <rv s="1">
    <fb>3.5350000858306897E-2</fb>
    <v>41</v>
  </rv>
  <rv s="13">
    <v>#VALUE!</v>
    <v>en-US</v>
    <v>wjson{"t":"e","d":"Country","e":"Germany"}</v>
    <v>536871168</v>
    <v>1</v>
    <v>80</v>
    <v>81</v>
    <v>Germany</v>
    <v>4</v>
    <v>5</v>
    <v>City</v>
    <v>6</v>
    <v>69</v>
    <v>22</v>
    <v>1772</v>
    <v>1773</v>
    <v>1774</v>
    <v>1775</v>
    <v>1776</v>
    <v>1784</v>
    <v>49</v>
    <v>1785</v>
    <v>1786</v>
    <v>1787</v>
    <v>DE</v>
    <v>1788</v>
    <v>1789</v>
    <v>1790</v>
    <v>1791</v>
    <v>1805</v>
    <v>1806</v>
    <v>1807</v>
    <v>Federal Republic of Germany</v>
    <v>1808</v>
    <v>1809</v>
    <v>1810</v>
    <v>1811</v>
    <v>1812</v>
    <v>1813</v>
    <v>1814</v>
    <v>1815</v>
    <v>1816</v>
    <v>1696</v>
    <v>1817</v>
    <v>.de</v>
    <v>1818</v>
    <v>1819</v>
    <v>GERMANY</v>
    <v>1820</v>
    <v>1821</v>
    <v>1867</v>
    <v>1872</v>
    <v>D</v>
    <v>1873</v>
    <v>864</v>
    <v>1874</v>
    <v>1875</v>
    <v>1876</v>
    <v>1877</v>
    <v>Germany</v>
    <v>German</v>
    <v>1878</v>
    <v>1879</v>
    <v>1880</v>
    <v>1881</v>
    <v>1882</v>
    <v>1883</v>
    <v>1884</v>
    <v>1885</v>
    <v>1886</v>
    <v>1903</v>
    <v>1924</v>
    <v>1925</v>
    <v>1926</v>
    <v>1927</v>
    <v>1945</v>
    <v>1946</v>
    <v>1947</v>
    <v>1950</v>
    <v>1951</v>
    <v>1952</v>
    <v>1953</v>
    <v>1954</v>
    <v>1955</v>
    <v>DEU</v>
    <v>1956</v>
    <v>1957</v>
    <v>Germany</v>
    <v>Germany, officially the Federal Republic of Germany, is a country in Central Europe. It is the second most populous country in Europe after Russia, and the most populous member state of the European Union.</v>
    <v>country/region</v>
  </rv>
  <rv s="1">
    <fb>6496</fb>
    <v>23</v>
  </rv>
  <rv s="1">
    <fb>4407</fb>
    <v>23</v>
  </rv>
  <rv s="1">
    <fb>0.25561316872427986</fb>
    <v>39</v>
  </rv>
  <rv s="1">
    <fb>13.47</fb>
    <v>25</v>
  </rv>
  <rv s="1">
    <fb>5.28</fb>
    <v>25</v>
  </rv>
  <rv s="2">
    <v>82</v>
  </rv>
  <rv s="0">
    <v>536871168</v>
    <v>Luxemburg</v>
    <v>wjson{"t":"e","d":"City","e":["Luxemburg","Luxembourg","Luxembourg"]}</v>
    <v>en-US</v>
    <v>City</v>
  </rv>
  <rv s="1">
    <fb>2.5269200906616902</fb>
    <v>27</v>
  </rv>
  <rv s="1">
    <fb>316369</fb>
    <v>23</v>
  </rv>
  <rv s="1">
    <fb>2035</fb>
    <v>23</v>
  </rv>
  <rv s="1">
    <fb>32349</fb>
    <v>23</v>
  </rv>
  <rv s="1">
    <fb>264865</fb>
    <v>23</v>
  </rv>
  <rv s="1">
    <fb>0.63100000000000001</fb>
    <v>30</v>
  </rv>
  <rv s="3">
    <v>28</v>
    <v>Luxembourger (63.1%)</v>
    <v>29</v>
    <v>Luxembourger</v>
    <v>1971</v>
    <v>Luxembourger (63.1%)</v>
  </rv>
  <rv s="1">
    <fb>0.13300000000000001</fb>
    <v>30</v>
  </rv>
  <rv s="3">
    <v>28</v>
    <v>Portuguese (13.3%)</v>
    <v>29</v>
    <v>Portuguese</v>
    <v>1973</v>
    <v>Portuguese (13.3%)</v>
  </rv>
  <rv s="1">
    <fb>7.2999999999999995E-2</fb>
    <v>36</v>
  </rv>
  <rv s="3">
    <v>28</v>
    <v>Other European (7.3%)</v>
    <v>29</v>
    <v>other European</v>
    <v>1975</v>
    <v>Other European (7.3%)</v>
  </rv>
  <rv s="1">
    <fb>5.2000000000000005E-2</fb>
    <v>36</v>
  </rv>
  <rv s="3">
    <v>28</v>
    <v>Other (5.2%)</v>
    <v>29</v>
    <v>other</v>
    <v>1977</v>
    <v>Other (5.2%)</v>
  </rv>
  <rv s="1">
    <fb>4.4999999999999998E-2</fb>
    <v>36</v>
  </rv>
  <rv s="3">
    <v>28</v>
    <v>French (4.5%)</v>
    <v>29</v>
    <v>French</v>
    <v>1979</v>
    <v>French (4.5%)</v>
  </rv>
  <rv s="1">
    <fb>4.2999999999999997E-2</fb>
    <v>36</v>
  </rv>
  <rv s="3">
    <v>28</v>
    <v>Italian (4.3%)</v>
    <v>29</v>
    <v>Italian</v>
    <v>1981</v>
    <v>Italian (4.3%)</v>
  </rv>
  <rv s="1">
    <fb>2.3E-2</fb>
    <v>36</v>
  </rv>
  <rv s="3">
    <v>28</v>
    <v>German (2.3%)</v>
    <v>29</v>
    <v>German</v>
    <v>1983</v>
    <v>German (2.3%)</v>
  </rv>
  <rv s="2">
    <v>83</v>
  </rv>
  <rv s="1">
    <fb>235155</fb>
    <v>23</v>
  </rv>
  <rv s="4">
    <v>24</v>
    <v>6</v>
    <v>99</v>
    <v>7</v>
    <v>0</v>
    <v>flag of Luxembourg</v>
  </rv>
  <rv s="1">
    <fb>73353132793.707596</fb>
    <v>33</v>
  </rv>
  <rv s="1">
    <fb>74292443521.043106</fb>
    <v>33</v>
  </rv>
  <rv s="1">
    <fb>116356.158037286</fb>
    <v>33</v>
  </rv>
  <rv s="1">
    <fb>-1.7762402290181001</fb>
    <v>35</v>
  </rv>
  <rv s="1">
    <fb>0.34200000000000003</fb>
    <v>26</v>
  </rv>
  <rv s="1">
    <fb>5580</fb>
    <v>33</v>
  </rv>
  <rv s="1">
    <fb>6.3E-2</fb>
    <v>36</v>
  </rv>
  <rv s="1">
    <fb>0.78300000000000003</fb>
    <v>26</v>
  </rv>
  <rv s="1">
    <fb>0.95199999999999996</fb>
    <v>26</v>
  </rv>
  <rv s="1">
    <fb>0.97199999999999998</fb>
    <v>26</v>
  </rv>
  <rv s="1">
    <fb>0.89800000000000002</fb>
    <v>26</v>
  </rv>
  <rv s="1">
    <fb>622995</fb>
    <v>23</v>
  </rv>
  <rv s="1">
    <fb>1616495</fb>
    <v>23</v>
  </rv>
  <rv s="1">
    <fb>333818</fb>
    <v>23</v>
  </rv>
  <rv s="1">
    <fb>2586</fb>
    <v>27</v>
  </rv>
  <rv s="1">
    <fb>0.92164515804071101</fb>
    <v>27</v>
  </rv>
  <rv s="5">
    <v>37</v>
    <v>French (92.165%)</v>
    <v>29</v>
    <v>2003</v>
    <v>55</v>
    <v>French (92.165%)</v>
  </rv>
  <rv s="1">
    <fb>0.64300824979584492</fb>
    <v>27</v>
  </rv>
  <rv s="0">
    <v>-1879047936</v>
    <v>Luxembourgish</v>
    <v>wjson{"t":"e","d":"Language","e":"Luxembourgish::cdjv8"}</v>
    <v>en-US</v>
    <v>Languages</v>
  </rv>
  <rv s="5">
    <v>37</v>
    <v>Luxembourgish (64.301%)</v>
    <v>29</v>
    <v>2005</v>
    <v>2006</v>
    <v>Luxembourgish (64.301%)</v>
  </rv>
  <rv s="1">
    <fb>2.3362633075915698E-2</fb>
    <v>26</v>
  </rv>
  <rv s="5">
    <v>37</v>
    <v>German (2.336%)</v>
    <v>29</v>
    <v>2008</v>
    <v>359</v>
    <v>German (2.336%)</v>
  </rv>
  <rv s="2">
    <v>84</v>
  </rv>
  <rv s="0">
    <v>536871168</v>
    <v>Dudelange</v>
    <v>wjson{"t":"e","d":"City","e":["Dudelange","EschSurAlzette","Luxembourg"]}</v>
    <v>en-US</v>
    <v>City</v>
  </rv>
  <rv s="0">
    <v>536871168</v>
    <v>Esch‐Alzette</v>
    <v>wjson{"t":"e","d":"City","e":["EschAlzette","EschSurAlzette","Luxembourg"]}</v>
    <v>en-US</v>
    <v>City</v>
  </rv>
  <rv s="0">
    <v>536871168</v>
    <v>Pétange</v>
    <v>wjson{"t":"e","d":"City","e":["Petange","EschSurAlzette","Luxembourg"]}</v>
    <v>en-US</v>
    <v>City</v>
  </rv>
  <rv s="0">
    <v>536871168</v>
    <v>Mersch</v>
    <v>wjson{"t":"e","d":"City","e":["Mersch","Mersch","Luxembourg"]}</v>
    <v>en-US</v>
    <v>City</v>
  </rv>
  <rv s="2">
    <v>85</v>
  </rv>
  <rv s="1">
    <fb>82.400999999999996</fb>
    <v>38</v>
  </rv>
  <rv s="4">
    <v>25</v>
    <v>6</v>
    <v>40</v>
    <v>7</v>
    <v>1</v>
    <v>location map of Luxembourg</v>
  </rv>
  <rv s="1">
    <fb>1.6028999515533469E-2</fb>
    <v>41</v>
  </rv>
  <rv s="1">
    <fb>39.274000000000001</fb>
    <v>25</v>
  </rv>
  <rv s="1">
    <fb>890000</fb>
    <v>23</v>
  </rv>
  <rv s="2">
    <v>86</v>
  </rv>
  <rv s="1">
    <fb>2.7800000000000004E-3</fb>
    <v>31</v>
  </rv>
  <rv s="1">
    <fb>625976</fb>
    <v>23</v>
  </rv>
  <rv s="1">
    <fb>241.689575289575</fb>
    <v>23</v>
  </rv>
  <rv s="1">
    <fb>1.9459080290974002</fb>
    <v>27</v>
  </rv>
  <rv s="1">
    <fb>39146</fb>
    <v>23</v>
  </rv>
  <rv s="1">
    <fb>8.3033300000000008</fb>
    <v>35</v>
  </rv>
  <rv s="1">
    <fb>3.6662600040435804E-2</fb>
    <v>24</v>
  </rv>
  <rv s="1">
    <fb>66117875823.111298</fb>
    <v>33</v>
  </rv>
  <rv s="0">
    <v>536871168</v>
    <v>Diekirch, Luxembourg</v>
    <v>wjson{"t":"e","d":"AdministrativeDivision","e":["Diekirch","Luxembourg"]}</v>
    <v>en-US</v>
    <v>City</v>
  </rv>
  <rv s="0">
    <v>536871168</v>
    <v>Grevenmacher, Luxembourg</v>
    <v>wjson{"t":"e","d":"AdministrativeDivision","e":["Grevenmacher","Luxembourg"]}</v>
    <v>en-US</v>
    <v>City</v>
  </rv>
  <rv s="0">
    <v>536871168</v>
    <v>Luxembourg, Luxembourg</v>
    <v>wjson{"t":"e","d":"AdministrativeDivision","e":["Luxembourg","Luxembourg"]}</v>
    <v>en-US</v>
    <v>City</v>
  </rv>
  <rv s="2">
    <v>87</v>
  </rv>
  <rv s="1">
    <fb>0.92513508165126568</fb>
    <v>30</v>
  </rv>
  <rv s="6">
    <v>42</v>
    <v>Christianity (92.514%)</v>
    <v>29</v>
    <v>2034</v>
    <v>Christianity (92.514%)</v>
    <v>Christianity</v>
  </rv>
  <rv s="1">
    <fb>1.0085953229053739E-2</fb>
    <v>36</v>
  </rv>
  <rv s="6">
    <v>42</v>
    <v>Islam (1.009%)</v>
    <v>29</v>
    <v>2036</v>
    <v>Islam (1.009%)</v>
    <v>Islam</v>
  </rv>
  <rv s="1">
    <fb>3.589988470738045E-3</fb>
    <v>31</v>
  </rv>
  <rv s="6">
    <v>42</v>
    <v>Bahá'í Faith (0.359%)</v>
    <v>29</v>
    <v>2038</v>
    <v>Bahá'í Faith (0.359%)</v>
    <v>Bahá'í Faith</v>
  </rv>
  <rv s="1">
    <fb>1.6196892261628208E-3</fb>
    <v>31</v>
  </rv>
  <rv s="6">
    <v>42</v>
    <v>Judaism (0.162%)</v>
    <v>29</v>
    <v>2040</v>
    <v>Judaism (0.162%)</v>
    <v>Judaism</v>
  </rv>
  <rv s="2">
    <v>88</v>
  </rv>
  <rv s="1">
    <fb>48943</fb>
    <v>23</v>
  </rv>
  <rv s="1">
    <fb>8.8279399999999999</fb>
    <v>35</v>
  </rv>
  <rv s="1">
    <fb>28308</fb>
    <v>23</v>
  </rv>
  <rv s="1">
    <fb>148</fb>
    <v>26</v>
  </rv>
  <rv s="7">
    <v>44</v>
    <v>Belgium (148. km)</v>
    <v>29</v>
    <v>45</v>
    <v>1777</v>
    <v>2046</v>
    <v>Belgium (148. km)</v>
  </rv>
  <rv s="7">
    <v>44</v>
    <v>Germany (138. km)</v>
    <v>29</v>
    <v>45</v>
    <v>1671</v>
    <v>1942</v>
    <v>Germany (138. km)</v>
  </rv>
  <rv s="1">
    <fb>73</fb>
    <v>38</v>
  </rv>
  <rv s="7">
    <v>44</v>
    <v>France (73. km)</v>
    <v>29</v>
    <v>45</v>
    <v>1779</v>
    <v>2049</v>
    <v>France (73. km)</v>
  </rv>
  <rv s="2">
    <v>89</v>
  </rv>
  <rv s="1">
    <fb>268090</fb>
    <v>23</v>
  </rv>
  <rv s="1">
    <fb>5376</fb>
    <v>27</v>
  </rv>
  <rv s="0">
    <v>536871168</v>
    <v>Europe/Luxembourg</v>
    <v>wjson{"t":"e","d":"TimeZone","e":"Europe\/Luxembourg"}</v>
    <v>en-US</v>
    <v>LocationPointer</v>
  </rv>
  <rv s="2">
    <v>90</v>
  </rv>
  <rv s="1">
    <fb>2586</fb>
    <v>23</v>
  </rv>
  <rv s="1">
    <fb>5227</fb>
    <v>27</v>
  </rv>
  <rv s="1">
    <fb>83099</fb>
    <v>25</v>
  </rv>
  <rv s="1">
    <fb>10588</fb>
    <v>23</v>
  </rv>
  <rv s="1">
    <fb>280234</fb>
    <v>23</v>
  </rv>
  <rv s="1">
    <fb>442</fb>
    <v>23</v>
  </rv>
  <rv s="1">
    <fb>5.2270002365112297E-2</fb>
    <v>41</v>
  </rv>
  <rv s="13">
    <v>#VALUE!</v>
    <v>en-US</v>
    <v>wjson{"t":"e","d":"Country","e":"Luxembourg"}</v>
    <v>536871168</v>
    <v>1</v>
    <v>80</v>
    <v>81</v>
    <v>Luxembourg</v>
    <v>4</v>
    <v>5</v>
    <v>City</v>
    <v>6</v>
    <v>69</v>
    <v>22</v>
    <v>1959</v>
    <v>1960</v>
    <v>1961</v>
    <v>1962</v>
    <v>1963</v>
    <v>1964</v>
    <v>352</v>
    <v>1965</v>
    <v>316</v>
    <v>1966</v>
    <v>LU</v>
    <v>1967</v>
    <v>1968</v>
    <v>1969</v>
    <v>1970</v>
    <v>1985</v>
    <v>1986</v>
    <v>1987</v>
    <v>Grand Duchy of Luxembourg</v>
    <v>1988</v>
    <v>1989</v>
    <v>1990</v>
    <v>1991</v>
    <v>1992</v>
    <v>1993</v>
    <v>1994</v>
    <v>1995</v>
    <v>1996</v>
    <v>1997</v>
    <v>1998</v>
    <v>.lu</v>
    <v>1999</v>
    <v>2000</v>
    <v>LUXEMBOURG</v>
    <v>2001</v>
    <v>2002</v>
    <v>2010</v>
    <v>2015</v>
    <v>L</v>
    <v>2016</v>
    <v>1596</v>
    <v>2017</v>
    <v>2018</v>
    <v>2019</v>
    <v>2020</v>
    <v>Luxembourg</v>
    <v>Luxembourg</v>
    <v>2021</v>
    <v>2022</v>
    <v>2023</v>
    <v>2024</v>
    <v>2025</v>
    <v>2026</v>
    <v>2027</v>
    <v>2028</v>
    <v>2029</v>
    <v>2033</v>
    <v>2042</v>
    <v>2043</v>
    <v>2044</v>
    <v>2045</v>
    <v>2051</v>
    <v>2052</v>
    <v>2053</v>
    <v>2055</v>
    <v>2056</v>
    <v>2057</v>
    <v>2058</v>
    <v>2059</v>
    <v>2060</v>
    <v>LUX</v>
    <v>2061</v>
    <v>2062</v>
    <v>Luxembourg</v>
    <v>Luxembourg, officially the Grand Duchy of Luxembourg, is a landlocked country in Western Europe. It borders Belgium to the west and north, Germany to the east, and France to the south.</v>
    <v>country/region</v>
  </rv>
  <rv s="1">
    <fb>891.12</fb>
    <v>27</v>
  </rv>
  <rv s="1">
    <fb>3520031</fb>
    <v>23</v>
  </rv>
  <rv s="1">
    <fb>74</fb>
    <v>23</v>
  </rv>
  <rv s="4">
    <v>26</v>
    <v>6</v>
    <v>40</v>
    <v>7</v>
    <v>1</v>
    <v>local map of Berlin</v>
  </rv>
  <rv s="4">
    <v>27</v>
    <v>6</v>
    <v>40</v>
    <v>7</v>
    <v>1</v>
    <v>location map of Berlin</v>
  </rv>
  <rv s="2">
    <v>91</v>
  </rv>
  <rv s="0">
    <v>-1610612480</v>
    <v>Kaiser Wilhelm II</v>
    <v>wjson{"t":"e","d":"Person","e":"KaiserWilhelmII::ns6n7"}</v>
    <v>en-US</v>
    <v>NotablePeople</v>
  </rv>
  <rv s="0">
    <v>-1610612480</v>
    <v>Ernst Litfaß</v>
    <v>wjson{"t":"e","d":"Person","e":"ErnstLitfasz::cb982"}</v>
    <v>en-US</v>
    <v>NotablePeople</v>
  </rv>
  <rv s="0">
    <v>-1610612480</v>
    <v>Dominic Monaghan</v>
    <v>wjson{"t":"e","d":"Person","e":"DominicMonaghan::ymd3k"}</v>
    <v>en-US</v>
    <v>NotablePeople</v>
  </rv>
  <rv s="0">
    <v>-1610612480</v>
    <v>Marlene Dietrich</v>
    <v>wjson{"t":"e","d":"Person","e":"MarleneDietrich::6899k"}</v>
    <v>en-US</v>
    <v>NotablePeople</v>
  </rv>
  <rv s="0">
    <v>-1610612480</v>
    <v>Kevin‐Prince Boateng</v>
    <v>wjson{"t":"e","d":"Person","e":"Kevin-PrinceBoateng::83fr4"}</v>
    <v>en-US</v>
    <v>NotablePeople</v>
  </rv>
  <rv s="0">
    <v>-1610612480</v>
    <v>Frederick the Great</v>
    <v>wjson{"t":"e","d":"Person","e":"FrederickTheGreat::68zk4"}</v>
    <v>en-US</v>
    <v>NotablePeople</v>
  </rv>
  <rv s="0">
    <v>-1610612480</v>
    <v>Nastassja Kinski</v>
    <v>wjson{"t":"e","d":"Person","e":"NastassjaKinski::7y33v"}</v>
    <v>en-US</v>
    <v>NotablePeople</v>
  </rv>
  <rv s="0">
    <v>-1610612480</v>
    <v>Karl Dönitz</v>
    <v>wjson{"t":"e","d":"Person","e":"KarlDoenitz::7dc43"}</v>
    <v>en-US</v>
    <v>NotablePeople</v>
  </rv>
  <rv s="0">
    <v>-1610612480</v>
    <v>Walter Gropius</v>
    <v>wjson{"t":"e","d":"Person","e":"WalterGropius::3x7km"}</v>
    <v>en-US</v>
    <v>NotablePeople</v>
  </rv>
  <rv s="0">
    <v>-1610612480</v>
    <v>Mike Nichols</v>
    <v>wjson{"t":"e","d":"Person","e":"MikeNichols::my8v4"}</v>
    <v>en-US</v>
    <v>NotablePeople</v>
  </rv>
  <rv s="0">
    <v>-1610612480</v>
    <v>Jérôme Boateng</v>
    <v>wjson{"t":"e","d":"Person","e":"JeromeBoateng::8r9mq"}</v>
    <v>en-US</v>
    <v>NotablePeople</v>
  </rv>
  <rv s="0">
    <v>-1610612480</v>
    <v>Leni Riefenstahl</v>
    <v>wjson{"t":"e","d":"Person","e":"LeniRiefenstahl::3bq7b"}</v>
    <v>en-US</v>
    <v>NotablePeople</v>
  </rv>
  <rv s="0">
    <v>-1610612480</v>
    <v>Lucian Freud</v>
    <v>wjson{"t":"e","d":"Person","e":"LucianFreud::3462y"}</v>
    <v>en-US</v>
    <v>NotablePeople</v>
  </rv>
  <rv s="0">
    <v>-1610612480</v>
    <v>Alfred L. Wegener</v>
    <v>wjson{"t":"e","d":"Person","e":"AlfredLWegener::68s6v"}</v>
    <v>en-US</v>
    <v>NotablePeople</v>
  </rv>
  <rv s="0">
    <v>-1610612480</v>
    <v>Audra McDonald</v>
    <v>wjson{"t":"e","d":"Person","e":"AudraMcDonald::w5624"}</v>
    <v>en-US</v>
    <v>NotablePeople</v>
  </rv>
  <rv s="0">
    <v>-1610612480</v>
    <v>William I</v>
    <v>wjson{"t":"e","d":"Person","e":"WilliamI::r2vm8"}</v>
    <v>en-US</v>
    <v>NotablePeople</v>
  </rv>
  <rv s="0">
    <v>-1610612480</v>
    <v>Walter Benjamin</v>
    <v>wjson{"t":"e","d":"Person","e":"WalterBenjamin::v7td7"}</v>
    <v>en-US</v>
    <v>NotablePeople</v>
  </rv>
  <rv s="0">
    <v>-1610612480</v>
    <v>Katarina Witt</v>
    <v>wjson{"t":"e","d":"Person","e":"KatarinaWitt::qn368"}</v>
    <v>en-US</v>
    <v>NotablePeople</v>
  </rv>
  <rv s="0">
    <v>-1610612480</v>
    <v>Erich von Manstein</v>
    <v>wjson{"t":"e","d":"Person","e":"ErichVonManstein::p6hpx"}</v>
    <v>en-US</v>
    <v>NotablePeople</v>
  </rv>
  <rv s="0">
    <v>-1610612480</v>
    <v>Alexander von Humboldt</v>
    <v>wjson{"t":"e","d":"Person","e":"AlexanderVonHumboldt::r884n"}</v>
    <v>en-US</v>
    <v>NotablePeople</v>
  </rv>
  <rv s="0">
    <v>-1610612480</v>
    <v>André Previn</v>
    <v>wjson{"t":"e","d":"Person","e":"AndrePrevin::9987b"}</v>
    <v>en-US</v>
    <v>NotablePeople</v>
  </rv>
  <rv s="0">
    <v>-1610612480</v>
    <v>Nina Hagen</v>
    <v>wjson{"t":"e","d":"Person","e":"NinaHagen::wcj79"}</v>
    <v>en-US</v>
    <v>NotablePeople</v>
  </rv>
  <rv s="0">
    <v>-1610612480</v>
    <v>Andrew Sachs</v>
    <v>wjson{"t":"e","d":"Person","e":"AndrewSachs::cd8y4"}</v>
    <v>en-US</v>
    <v>NotablePeople</v>
  </rv>
  <rv s="0">
    <v>-1610612480</v>
    <v>Magda Goebbels</v>
    <v>wjson{"t":"e","d":"Person","e":"MagdaGoebbels::r3bgk"}</v>
    <v>en-US</v>
    <v>NotablePeople</v>
  </rv>
  <rv s="0">
    <v>-1610612480</v>
    <v>Max Schreck</v>
    <v>wjson{"t":"e","d":"Person","e":"MaxSchreck::43m93"}</v>
    <v>en-US</v>
    <v>NotablePeople</v>
  </rv>
  <rv s="0">
    <v>-1610612480</v>
    <v>Joachim Peiper</v>
    <v>wjson{"t":"e","d":"Person","e":"JoachimPeiper::89q7h"}</v>
    <v>en-US</v>
    <v>NotablePeople</v>
  </rv>
  <rv s="0">
    <v>-1610612480</v>
    <v>Konrad Zuse</v>
    <v>wjson{"t":"e","d":"Person","e":"KonradZuse::p9838"}</v>
    <v>en-US</v>
    <v>NotablePeople</v>
  </rv>
  <rv s="0">
    <v>-1610612480</v>
    <v>Herbert Marcuse</v>
    <v>wjson{"t":"e","d":"Person","e":"HerbertMarcuse::4937d"}</v>
    <v>en-US</v>
    <v>NotablePeople</v>
  </rv>
  <rv s="0">
    <v>-1610612480</v>
    <v>Elke Sommer</v>
    <v>wjson{"t":"e","d":"Person","e":"ElkeSommer::b376p"}</v>
    <v>en-US</v>
    <v>NotablePeople</v>
  </rv>
  <rv s="0">
    <v>-1610612480</v>
    <v>Meshell Ndegeocello</v>
    <v>wjson{"t":"e","d":"Person","e":"MeShellNdegeOcello::qfcc8"}</v>
    <v>en-US</v>
    <v>NotablePeople</v>
  </rv>
  <rv s="0">
    <v>-1610612480</v>
    <v>Hans Eysenck</v>
    <v>wjson{"t":"e","d":"Person","e":"HansEysenck::839m2"}</v>
    <v>en-US</v>
    <v>NotablePeople</v>
  </rv>
  <rv s="0">
    <v>-1610612480</v>
    <v>Jürgen Prochnow</v>
    <v>wjson{"t":"e","d":"Person","e":"JurgenProchnow::nwyx9"}</v>
    <v>en-US</v>
    <v>NotablePeople</v>
  </rv>
  <rv s="0">
    <v>-1610612480</v>
    <v>Georg Simmel</v>
    <v>wjson{"t":"e","d":"Person","e":"GeorgSimmel::qrs89"}</v>
    <v>en-US</v>
    <v>NotablePeople</v>
  </rv>
  <rv s="0">
    <v>-1610612480</v>
    <v>Helmut Newton</v>
    <v>wjson{"t":"e","d":"Person","e":"HelmutNewton::q9y3x"}</v>
    <v>en-US</v>
    <v>NotablePeople</v>
  </rv>
  <rv s="0">
    <v>-1610612480</v>
    <v>Christian Lorenz</v>
    <v>wjson{"t":"e","d":"Person","e":"ChristianLorenz::58h27"}</v>
    <v>en-US</v>
    <v>NotablePeople</v>
  </rv>
  <rv s="0">
    <v>-1610612480</v>
    <v>Friedrich Fromm</v>
    <v>wjson{"t":"e","d":"Person","e":"FriedrichFromm::3b75k"}</v>
    <v>en-US</v>
    <v>NotablePeople</v>
  </rv>
  <rv s="0">
    <v>-1610612480</v>
    <v>Assia Wevill</v>
    <v>wjson{"t":"e","d":"Person","e":"AssiaWevill::ynt27"}</v>
    <v>en-US</v>
    <v>NotablePeople</v>
  </rv>
  <rv s="0">
    <v>-1610612480</v>
    <v>Frederick William I of Prussia</v>
    <v>wjson{"t":"e","d":"Person","e":"FrederickWilliamIOfPrussia::7hfdh"}</v>
    <v>en-US</v>
    <v>NotablePeople</v>
  </rv>
  <rv s="0">
    <v>-1610612480</v>
    <v>Alexander Grothendieck</v>
    <v>wjson{"t":"e","d":"Person","e":"AlexanderGrothendieck::853tv"}</v>
    <v>en-US</v>
    <v>NotablePeople</v>
  </rv>
  <rv s="0">
    <v>-1610612480</v>
    <v>Robert Huth</v>
    <v>wjson{"t":"e","d":"Person","e":"RobertHuth::578d4"}</v>
    <v>en-US</v>
    <v>NotablePeople</v>
  </rv>
  <rv s="0">
    <v>-1610612480</v>
    <v>Bill Graham</v>
    <v>wjson{"t":"e","d":"Person","e":"BillGraham::2563t"}</v>
    <v>en-US</v>
    <v>NotablePeople</v>
  </rv>
  <rv s="0">
    <v>-1610612480</v>
    <v>Horst Buchholz</v>
    <v>wjson{"t":"e","d":"Person","e":"HorstBuchholz::9brff"}</v>
    <v>en-US</v>
    <v>NotablePeople</v>
  </rv>
  <rv s="0">
    <v>-1610612480</v>
    <v>Paul Landers</v>
    <v>wjson{"t":"e","d":"Person","e":"PaulLanders::7c392"}</v>
    <v>en-US</v>
    <v>NotablePeople</v>
  </rv>
  <rv s="0">
    <v>-1610612480</v>
    <v>Christoph Schneider</v>
    <v>wjson{"t":"e","d":"Person","e":"ChristophSchneider::94tvs"}</v>
    <v>en-US</v>
    <v>NotablePeople</v>
  </rv>
  <rv s="0">
    <v>-1610612480</v>
    <v>Hardy Krüger</v>
    <v>wjson{"t":"e","d":"Person","e":"HardyKruger::xm345"}</v>
    <v>en-US</v>
    <v>NotablePeople</v>
  </rv>
  <rv s="0">
    <v>-1610612480</v>
    <v>Frederick William IV of Prussia</v>
    <v>wjson{"t":"e","d":"Person","e":"FrederickWilliamIVOfPrussia::8sbdc"}</v>
    <v>en-US</v>
    <v>NotablePeople</v>
  </rv>
  <rv s="0">
    <v>-1610612480</v>
    <v>Gustav Stresemann</v>
    <v>wjson{"t":"e","d":"Person","e":"GustavStresemann::x2bqh"}</v>
    <v>en-US</v>
    <v>NotablePeople</v>
  </rv>
  <rv s="0">
    <v>-1610612480</v>
    <v>Peter Max</v>
    <v>wjson{"t":"e","d":"Person","e":"PeterMax::458dj"}</v>
    <v>en-US</v>
    <v>NotablePeople</v>
  </rv>
  <rv s="0">
    <v>-1610612480</v>
    <v>Christiane F.</v>
    <v>wjson{"t":"e","d":"Person","e":"ChristianeF::pb47v"}</v>
    <v>en-US</v>
    <v>NotablePeople</v>
  </rv>
  <rv s="0">
    <v>-1610612480</v>
    <v>Baldur von Schirach</v>
    <v>wjson{"t":"e","d":"Person","e":"BaldurVonSchirach::ft839"}</v>
    <v>en-US</v>
    <v>NotablePeople</v>
  </rv>
  <rv s="0">
    <v>-1610612480</v>
    <v>George Grosz</v>
    <v>wjson{"t":"e","d":"Person","e":"GeorgeGrosz::cr4x6"}</v>
    <v>en-US</v>
    <v>NotablePeople</v>
  </rv>
  <rv s="0">
    <v>-1610612480</v>
    <v>Monty Don</v>
    <v>wjson{"t":"e","d":"Person","e":"MontyDon::86r24"}</v>
    <v>en-US</v>
    <v>NotablePeople</v>
  </rv>
  <rv s="0">
    <v>-1610612480</v>
    <v>Klaus Schulze</v>
    <v>wjson{"t":"e","d":"Person","e":"KlausSchulze::4kzpd"}</v>
    <v>en-US</v>
    <v>NotablePeople</v>
  </rv>
  <rv s="0">
    <v>-1610612480</v>
    <v>Frederick William II</v>
    <v>wjson{"t":"e","d":"Person","e":"FrederickWilliamII::y248j"}</v>
    <v>en-US</v>
    <v>NotablePeople</v>
  </rv>
  <rv s="0">
    <v>-1610612480</v>
    <v>Clement Freud</v>
    <v>wjson{"t":"e","d":"Person","e":"ClementFreud::26p3f"}</v>
    <v>en-US</v>
    <v>NotablePeople</v>
  </rv>
  <rv s="0">
    <v>-1610612480</v>
    <v>Blixa Bargeld</v>
    <v>wjson{"t":"e","d":"Person","e":"BlixaBargeld::546hm"}</v>
    <v>en-US</v>
    <v>NotablePeople</v>
  </rv>
  <rv s="0">
    <v>-1610612480</v>
    <v>Walther von Brauchitsch</v>
    <v>wjson{"t":"e","d":"Person","e":"WaltherVonBrauchitsch::2385z"}</v>
    <v>en-US</v>
    <v>NotablePeople</v>
  </rv>
  <rv s="0">
    <v>-1610612480</v>
    <v>Max Riemelt</v>
    <v>wjson{"t":"e","d":"Person","e":"MaxRiemelt::8v3kj"}</v>
    <v>en-US</v>
    <v>NotablePeople</v>
  </rv>
  <rv s="0">
    <v>-1610612480</v>
    <v>Dana Wynter</v>
    <v>wjson{"t":"e","d":"Person","e":"DanaWynter::ygvg8"}</v>
    <v>en-US</v>
    <v>NotablePeople</v>
  </rv>
  <rv s="0">
    <v>-1610612480</v>
    <v>Wilhelm Furtwängler</v>
    <v>wjson{"t":"e","d":"Person","e":"WilhelmFurtwangler::qgx46"}</v>
    <v>en-US</v>
    <v>NotablePeople</v>
  </rv>
  <rv s="0">
    <v>-1610612480</v>
    <v>George V of Hanover</v>
    <v>wjson{"t":"e","d":"Person","e":"GeorgeVOfHanover::656r9"}</v>
    <v>en-US</v>
    <v>NotablePeople</v>
  </rv>
  <rv s="0">
    <v>-1610612480</v>
    <v>Ernst Lubitsch</v>
    <v>wjson{"t":"e","d":"Person","e":"ErnstLubitsch::7572k"}</v>
    <v>en-US</v>
    <v>NotablePeople</v>
  </rv>
  <rv s="0">
    <v>-1610612480</v>
    <v>Niko Kovač</v>
    <v>wjson{"t":"e","d":"Person","e":"NikoKovac::z7bhc"}</v>
    <v>en-US</v>
    <v>NotablePeople</v>
  </rv>
  <rv s="0">
    <v>-1610612480</v>
    <v>Werner Forssmann</v>
    <v>wjson{"t":"e","d":"Person","e":"WernerForssmann::6vb24"}</v>
    <v>en-US</v>
    <v>NotablePeople</v>
  </rv>
  <rv s="0">
    <v>-1610612480</v>
    <v>Dietrich Fischer‐Dieskau</v>
    <v>wjson{"t":"e","d":"Person","e":"DietrichFischer-Dieskau::6t9f9"}</v>
    <v>en-US</v>
    <v>NotablePeople</v>
  </rv>
  <rv s="0">
    <v>-1610612480</v>
    <v>Johanna Quandt</v>
    <v>wjson{"t":"e","d":"Person","e":"JohannaQuandt::t99zm"}</v>
    <v>en-US</v>
    <v>NotablePeople</v>
  </rv>
  <rv s="0">
    <v>-1610612480</v>
    <v>Peter Fox</v>
    <v>wjson{"t":"e","d":"Person","e":"PeterFox::pp3zh"}</v>
    <v>en-US</v>
    <v>NotablePeople</v>
  </rv>
  <rv s="0">
    <v>-1610612480</v>
    <v>Rudolf Martin</v>
    <v>wjson{"t":"e","d":"Person","e":"RudolfMartin::9x7w7"}</v>
    <v>en-US</v>
    <v>NotablePeople</v>
  </rv>
  <rv s="0">
    <v>-1610612480</v>
    <v>Erich Mielke</v>
    <v>wjson{"t":"e","d":"Person","e":"ErichMielke::gz72p"}</v>
    <v>en-US</v>
    <v>NotablePeople</v>
  </rv>
  <rv s="0">
    <v>-1610612480</v>
    <v>Alec Empire</v>
    <v>wjson{"t":"e","d":"Person","e":"AlecEmpire::7ph73"}</v>
    <v>en-US</v>
    <v>NotablePeople</v>
  </rv>
  <rv s="0">
    <v>-1610612480</v>
    <v>Hasso Plattner</v>
    <v>wjson{"t":"e","d":"Person","e":"HassoPlattner::rf57j"}</v>
    <v>en-US</v>
    <v>NotablePeople</v>
  </rv>
  <rv s="0">
    <v>-1610612480</v>
    <v>Katharine Cornell</v>
    <v>wjson{"t":"e","d":"Person","e":"KatharineCornell::zdg5f"}</v>
    <v>en-US</v>
    <v>NotablePeople</v>
  </rv>
  <rv s="0">
    <v>-1610612480</v>
    <v>Klaus Wowereit</v>
    <v>wjson{"t":"e","d":"Person","e":"KlausWowereit::8638h"}</v>
    <v>en-US</v>
    <v>NotablePeople</v>
  </rv>
  <rv s="0">
    <v>-1610612480</v>
    <v>Peter Alliss</v>
    <v>wjson{"t":"e","d":"Person","e":"PeterAlliss::3w7ms"}</v>
    <v>en-US</v>
    <v>NotablePeople</v>
  </rv>
  <rv s="0">
    <v>-1610612480</v>
    <v>Ellen Allien</v>
    <v>wjson{"t":"e","d":"Person","e":"EllenAllien::7786z"}</v>
    <v>en-US</v>
    <v>NotablePeople</v>
  </rv>
  <rv s="0">
    <v>-1610612480</v>
    <v>Robert Kovač</v>
    <v>wjson{"t":"e","d":"Person","e":"RobertKovac::y7p5p"}</v>
    <v>en-US</v>
    <v>NotablePeople</v>
  </rv>
  <rv s="0">
    <v>-1610612480</v>
    <v>Stéphane Hessel</v>
    <v>wjson{"t":"e","d":"Person","e":"StephaneHessel::7jstx"}</v>
    <v>en-US</v>
    <v>NotablePeople</v>
  </rv>
  <rv s="0">
    <v>-1610612480</v>
    <v>Bruno Walter</v>
    <v>wjson{"t":"e","d":"Person","e":"BrunoWalter::33f53"}</v>
    <v>en-US</v>
    <v>NotablePeople</v>
  </rv>
  <rv s="0">
    <v>-1610612480</v>
    <v>Pola Kinski</v>
    <v>wjson{"t":"e","d":"Person","e":"PolaKinski::94fqt"}</v>
    <v>en-US</v>
    <v>NotablePeople</v>
  </rv>
  <rv s="0">
    <v>-1610612480</v>
    <v>Frederick Loewe</v>
    <v>wjson{"t":"e","d":"Person","e":"FrederickLoewe::928kp"}</v>
    <v>en-US</v>
    <v>NotablePeople</v>
  </rv>
  <rv s="0">
    <v>-1610612480</v>
    <v>Gabrielle Münter</v>
    <v>wjson{"t":"e","d":"Person","e":"GabrielleMunter::7z82b"}</v>
    <v>en-US</v>
    <v>NotablePeople</v>
  </rv>
  <rv s="0">
    <v>-1610612480</v>
    <v>Nikolaus Harnoncourt</v>
    <v>wjson{"t":"e","d":"Person","e":"NikolausHarnoncourt::37b7x"}</v>
    <v>en-US</v>
    <v>NotablePeople</v>
  </rv>
  <rv s="0">
    <v>-1610612480</v>
    <v>Gershom Scholem</v>
    <v>wjson{"t":"e","d":"Person","e":"GershomScholem::372bz"}</v>
    <v>en-US</v>
    <v>NotablePeople</v>
  </rv>
  <rv s="0">
    <v>-1610612480</v>
    <v>Ernst B. Chain</v>
    <v>wjson{"t":"e","d":"Person","e":"ErnstBChain::384wk"}</v>
    <v>en-US</v>
    <v>NotablePeople</v>
  </rv>
  <rv s="0">
    <v>-1610612480</v>
    <v>Bel Kaufman</v>
    <v>wjson{"t":"e","d":"Person","e":"BelKaufman::7jpqy"}</v>
    <v>en-US</v>
    <v>NotablePeople</v>
  </rv>
  <rv s="0">
    <v>-1610612480</v>
    <v>Karl‐Heinrich von Stuelpnagel</v>
    <v>wjson{"t":"e","d":"Person","e":"Karl-HeinrichVonStuelpnagel::8rwqr"}</v>
    <v>en-US</v>
    <v>NotablePeople</v>
  </rv>
  <rv s="0">
    <v>-1610612480</v>
    <v>Nora Tschirner</v>
    <v>wjson{"t":"e","d":"Person","e":"NoraTschirner::j9rn4"}</v>
    <v>en-US</v>
    <v>NotablePeople</v>
  </rv>
  <rv s="0">
    <v>-1610612480</v>
    <v>Thomas Dörflein</v>
    <v>wjson{"t":"e","d":"Person","e":"ThomasDorflein::x8974"}</v>
    <v>en-US</v>
    <v>NotablePeople</v>
  </rv>
  <rv s="0">
    <v>-1610612480</v>
    <v>Ken Adam</v>
    <v>wjson{"t":"e","d":"Person","e":"KenAdam::8829k"}</v>
    <v>en-US</v>
    <v>NotablePeople</v>
  </rv>
  <rv s="0">
    <v>-1610612480</v>
    <v>Adolf von Baeyer</v>
    <v>wjson{"t":"e","d":"Person","e":"AdolfVonBaeyer::xrzs4"}</v>
    <v>en-US</v>
    <v>NotablePeople</v>
  </rv>
  <rv s="0">
    <v>-1610612480</v>
    <v>Peter Gay</v>
    <v>wjson{"t":"e","d":"Person","e":"PeterGay::3ksn9"}</v>
    <v>en-US</v>
    <v>NotablePeople</v>
  </rv>
  <rv s="0">
    <v>-1610612480</v>
    <v>Jeanette Biedermann</v>
    <v>wjson{"t":"e","d":"Person","e":"JeanetteBiedermann::s6r25"}</v>
    <v>en-US</v>
    <v>NotablePeople</v>
  </rv>
  <rv s="0">
    <v>-1610612480</v>
    <v>Gottfried John</v>
    <v>wjson{"t":"e","d":"Person","e":"GottfriedJohn::3nrz4"}</v>
    <v>en-US</v>
    <v>NotablePeople</v>
  </rv>
  <rv s="0">
    <v>-1610612480</v>
    <v>Constantin Carathéodory</v>
    <v>wjson{"t":"e","d":"Person","e":"ConstantinCaratheodory::23d27"}</v>
    <v>en-US</v>
    <v>NotablePeople</v>
  </rv>
  <rv s="0">
    <v>-1610612480</v>
    <v>Joseph Weizenbaum</v>
    <v>wjson{"t":"e","d":"Person","e":"JosephWeizenbaum::58sd6"}</v>
    <v>en-US</v>
    <v>NotablePeople</v>
  </rv>
  <rv s="0">
    <v>-1610612480</v>
    <v>Max Delbrück</v>
    <v>wjson{"t":"e","d":"Person","e":"MaxDelbruck::w3n66"}</v>
    <v>en-US</v>
    <v>NotablePeople</v>
  </rv>
  <rv s="0">
    <v>-1610612480</v>
    <v>Nelly Sachs</v>
    <v>wjson{"t":"e","d":"Person","e":"NellySachs::j5779"}</v>
    <v>en-US</v>
    <v>NotablePeople</v>
  </rv>
  <rv s="0">
    <v>-1610612480</v>
    <v>Ernst Friedrich Ferdinand Zermelo</v>
    <v>wjson{"t":"e","d":"Person","e":"ErnstFriedrichFerdinandZermelo::95sgs"}</v>
    <v>en-US</v>
    <v>NotablePeople</v>
  </rv>
  <rv s="0">
    <v>-1610612480</v>
    <v>Michael Spindler</v>
    <v>wjson{"t":"e","d":"Person","e":"MichaelSpindler::vkty2"}</v>
    <v>en-US</v>
    <v>NotablePeople</v>
  </rv>
  <rv s="0">
    <v>-1610612480</v>
    <v>John C. Polanyi</v>
    <v>wjson{"t":"e","d":"Person","e":"JohnCPolanyi::327c7"}</v>
    <v>en-US</v>
    <v>NotablePeople</v>
  </rv>
  <rv s="2">
    <v>92</v>
  </rv>
  <rv s="1">
    <fb>3950.1200736152255</fb>
    <v>23</v>
  </rv>
  <rv s="0">
    <v>-1814036224</v>
    <v>weather for Berlin</v>
    <v>wjson{"t":"rl","d":"CityWeather","e":{"EntityLookup":{"t":"e","d":"City","e":["Berlin","Berlin","Germany"]}}}</v>
    <v>en-US</v>
    <v>PartlySunnyWeather</v>
  </rv>
  <rv s="15">
    <v>#VALUE!</v>
    <v>en-US</v>
    <v>wjson{"t":"e","d":"City","e":["Berlin","Berlin","Germany"]}</v>
    <v>536871168</v>
    <v>1</v>
    <v>77</v>
    <v>78</v>
    <v>Berlin</v>
    <v>4</v>
    <v>54</v>
    <v>City</v>
    <v>6</v>
    <v>79</v>
    <v>66</v>
    <v>1889</v>
    <v>2064</v>
    <v>2065</v>
    <v>1671</v>
    <v>2066</v>
    <v>2067</v>
    <v>2068</v>
    <v>Berlin</v>
    <v>2069</v>
    <v>2170</v>
    <v>2171</v>
    <v>Berlin</v>
    <v>2172</v>
    <v>Berlin is the capital and largest city of Germany by both area and population. Its 3.7 million inhabitants make it the European Union's most populous city, according to population within city limits.</v>
    <v>city</v>
  </rv>
  <rv s="4">
    <v>20</v>
    <v>6</v>
    <v>97</v>
    <v>3</v>
    <v>0</v>
    <v>flag of Denmark</v>
  </rv>
  <rv s="9">
    <v>https://www.bing.com/financeapi/forcetrigger?t=a1u3p2&amp;q=XNAS%3aGOOG&amp;form=skydnc</v>
    <v>Learn more on Bing</v>
  </rv>
  <rv s="10">
    <v>en-US</v>
    <v>a1u3p2</v>
    <v>268435456</v>
    <v>1</v>
    <v>Powered by Refinitiv</v>
    <v>47</v>
    <v>ALPHABET INC. (XNAS:GOOG)</v>
    <v>48</v>
    <v>49</v>
    <v>Finance</v>
    <v>50</v>
    <v>129.55000000000001</v>
    <v>83.45</v>
    <v>1.087</v>
    <v>0.2</v>
    <v>-1.628E-4</v>
    <v>1.6300000000000002E-3</v>
    <v>-0.02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124.285</v>
    <v>Software &amp; IT Services</v>
    <v>Stock</v>
    <v>45086.999875902344</v>
    <v>2175</v>
    <v>122.42</v>
    <v>1555714000000</v>
    <v>ALPHABET INC.</v>
    <v>ALPHABET INC.</v>
    <v>122.56</v>
    <v>27.316800000000001</v>
    <v>122.67</v>
    <v>122.87</v>
    <v>122.85</v>
    <v>12697000000</v>
    <v>GOOG</v>
    <v>ALPHABET INC. (XNAS:GOOG)</v>
    <v>20313676</v>
    <v>28299696</v>
    <v>2015</v>
  </rv>
  <rv s="11">
    <v>2176</v>
  </rv>
  <rv s="0">
    <v>536871168</v>
    <v>Estonia</v>
    <v>wjson{"t":"e","d":"Country","e":"Estonia"}</v>
    <v>en-US</v>
    <v>City</v>
  </rv>
  <rv s="1">
    <fb>13402</fb>
    <v>23</v>
  </rv>
  <rv s="1">
    <fb>15653</fb>
    <v>23</v>
  </rv>
  <rv s="1">
    <fb>0.15827007131354959</fb>
    <v>39</v>
  </rv>
  <rv s="1">
    <fb>11.18</fb>
    <v>25</v>
  </rv>
  <rv s="1">
    <fb>3.97</fb>
    <v>25</v>
  </rv>
  <rv s="0">
    <v>536871168</v>
    <v>Latvia</v>
    <v>wjson{"t":"e","d":"Country","e":"Latvia"}</v>
    <v>en-US</v>
    <v>City</v>
  </rv>
  <rv s="2">
    <v>93</v>
  </rv>
  <rv s="0">
    <v>536871168</v>
    <v>Tallinn</v>
    <v>wjson{"t":"e","d":"City","e":["Tallinn","Harju","Estonia"]}</v>
    <v>en-US</v>
    <v>City</v>
  </rv>
  <rv s="1">
    <fb>3794</fb>
    <v>27</v>
  </rv>
  <rv s="1">
    <fb>4.6531667384748099</fb>
    <v>27</v>
  </rv>
  <rv s="1">
    <fb>657249</fb>
    <v>23</v>
  </rv>
  <rv s="1">
    <fb>21369</fb>
    <v>23</v>
  </rv>
  <rv s="1">
    <fb>193469</fb>
    <v>23</v>
  </rv>
  <rv s="1">
    <fb>459270</fb>
    <v>23</v>
  </rv>
  <rv s="1">
    <fb>0.67900000000000005</fb>
    <v>30</v>
  </rv>
  <rv s="3">
    <v>28</v>
    <v>Estonian (67.9%)</v>
    <v>29</v>
    <v>Estonian</v>
    <v>2193</v>
    <v>Estonian (67.9%)</v>
  </rv>
  <rv s="1">
    <fb>0.25600000000000001</fb>
    <v>30</v>
  </rv>
  <rv s="3">
    <v>28</v>
    <v>Russian (25.6%)</v>
    <v>29</v>
    <v>Russian</v>
    <v>2195</v>
    <v>Russian (25.6%)</v>
  </rv>
  <rv s="1">
    <fb>2.1999999999999999E-2</fb>
    <v>36</v>
  </rv>
  <rv s="3">
    <v>28</v>
    <v>Other (2.2%)</v>
    <v>29</v>
    <v>other</v>
    <v>2197</v>
    <v>Other (2.2%)</v>
  </rv>
  <rv s="1">
    <fb>2.1000000000000001E-2</fb>
    <v>36</v>
  </rv>
  <rv s="3">
    <v>28</v>
    <v>Ukrainian (2.1%)</v>
    <v>29</v>
    <v>Ukrainian</v>
    <v>2199</v>
    <v>Ukrainian (2.1%)</v>
  </rv>
  <rv s="1">
    <fb>1.2999999999999999E-2</fb>
    <v>36</v>
  </rv>
  <rv s="3">
    <v>28</v>
    <v>Belarusian (1.3%)</v>
    <v>29</v>
    <v>Belarusian</v>
    <v>2201</v>
    <v>Belarusian (1.3%)</v>
  </rv>
  <rv s="1">
    <fb>8.9999999999999993E-3</fb>
    <v>31</v>
  </rv>
  <rv s="3">
    <v>28</v>
    <v>Finn (0.9%)</v>
    <v>29</v>
    <v>Finn</v>
    <v>2203</v>
    <v>Finn (0.9%)</v>
  </rv>
  <rv s="2">
    <v>94</v>
  </rv>
  <rv s="1">
    <fb>415610</fb>
    <v>23</v>
  </rv>
  <rv s="4">
    <v>28</v>
    <v>6</v>
    <v>100</v>
    <v>7</v>
    <v>0</v>
    <v>flag of Estonia</v>
  </rv>
  <rv s="1">
    <fb>30650285471.7215</fb>
    <v>33</v>
  </rv>
  <rv s="1">
    <fb>50048531249.417</fb>
    <v>33</v>
  </rv>
  <rv s="1">
    <fb>23054.358490597799</fb>
    <v>71</v>
  </rv>
  <rv s="1">
    <fb>-2.9510693126896399</fb>
    <v>35</v>
  </rv>
  <rv s="1">
    <fb>0.308</fb>
    <v>26</v>
  </rv>
  <rv s="1">
    <fb>0.877</fb>
    <v>27</v>
  </rv>
  <rv s="1">
    <fb>0.84199999999999997</fb>
    <v>26</v>
  </rv>
  <rv s="1">
    <fb>0.86499999999999999</fb>
    <v>26</v>
  </rv>
  <rv s="1">
    <fb>1184011</fb>
    <v>23</v>
  </rv>
  <rv s="1">
    <fb>1518055</fb>
    <v>23</v>
  </rv>
  <rv s="1">
    <fb>701672</fb>
    <v>23</v>
  </rv>
  <rv s="1">
    <fb>42388</fb>
    <v>25</v>
  </rv>
  <rv s="1">
    <fb>0.71370255404074634</fb>
    <v>27</v>
  </rv>
  <rv s="5">
    <v>37</v>
    <v>Estonian (71.37%)</v>
    <v>29</v>
    <v>2220</v>
    <v>1575</v>
    <v>Estonian (71.37%)</v>
  </rv>
  <rv s="1">
    <fb>3.3699408762595156E-3</fb>
    <v>38</v>
  </rv>
  <rv s="0">
    <v>-1879047936</v>
    <v>Estonian Sign Language</v>
    <v>wjson{"t":"e","d":"Language","e":"EstonianSignLanguage::2fw38"}</v>
    <v>en-US</v>
    <v>Languages</v>
  </rv>
  <rv s="5">
    <v>37</v>
    <v>Estonian Sign Language (0.337%)</v>
    <v>29</v>
    <v>2222</v>
    <v>2223</v>
    <v>Estonian Sign Language (0.337%)</v>
  </rv>
  <rv s="2">
    <v>95</v>
  </rv>
  <rv s="0">
    <v>536871168</v>
    <v>Tartu</v>
    <v>wjson{"t":"e","d":"City","e":["Tartu","Tartu","Estonia"]}</v>
    <v>en-US</v>
    <v>City</v>
  </rv>
  <rv s="0">
    <v>536871168</v>
    <v>Narva</v>
    <v>wjson{"t":"e","d":"City","e":["Narva","IdaViru","Estonia"]}</v>
    <v>en-US</v>
    <v>City</v>
  </rv>
  <rv s="0">
    <v>536871168</v>
    <v>Pärnu</v>
    <v>wjson{"t":"e","d":"City","e":["Parnu","Parnu","Estonia"]}</v>
    <v>en-US</v>
    <v>City</v>
  </rv>
  <rv s="0">
    <v>536871168</v>
    <v>Kohtla‐Jarve</v>
    <v>wjson{"t":"e","d":"City","e":["KohtlaJarve","IdaViru","Estonia"]}</v>
    <v>en-US</v>
    <v>City</v>
  </rv>
  <rv s="2">
    <v>96</v>
  </rv>
  <rv s="1">
    <fb>78.897000000000006</fb>
    <v>38</v>
  </rv>
  <rv s="1">
    <fb>0.99885787963867201</fb>
    <v>39</v>
  </rv>
  <rv s="4">
    <v>29</v>
    <v>6</v>
    <v>40</v>
    <v>7</v>
    <v>1</v>
    <v>location map of Estonia</v>
  </rv>
  <rv s="1">
    <fb>3.3295499007225018E-2</fb>
    <v>41</v>
  </rv>
  <rv s="1">
    <fb>41.567</fb>
    <v>25</v>
  </rv>
  <rv s="1">
    <fb>1925789</fb>
    <v>23</v>
  </rv>
  <rv s="2">
    <v>97</v>
  </rv>
  <rv s="1">
    <fb>3.2699999999999999E-3</fb>
    <v>31</v>
  </rv>
  <rv s="1">
    <fb>1326539</fb>
    <v>23</v>
  </rv>
  <rv s="1">
    <fb>31.2936777541873</fb>
    <v>25</v>
  </rv>
  <rv s="1">
    <fb>0.348339661751493</fb>
    <v>26</v>
  </rv>
  <rv s="1">
    <fb>89618</fb>
    <v>23</v>
  </rv>
  <rv s="1">
    <fb>11.311529999999999</fb>
    <v>38</v>
  </rv>
  <rv s="1">
    <fb>5.2388701438903798E-2</fb>
    <v>24</v>
  </rv>
  <rv s="1">
    <fb>26279914560.753502</fb>
    <v>33</v>
  </rv>
  <rv s="0">
    <v>536871168</v>
    <v>Harju, Estonia</v>
    <v>wjson{"t":"e","d":"AdministrativeDivision","e":["Harju","Estonia"]}</v>
    <v>en-US</v>
    <v>City</v>
  </rv>
  <rv s="0">
    <v>536871168</v>
    <v>Hiiu, Estonia</v>
    <v>wjson{"t":"e","d":"AdministrativeDivision","e":["Hiiu","Estonia"]}</v>
    <v>en-US</v>
    <v>City</v>
  </rv>
  <rv s="0">
    <v>536871168</v>
    <v>Ida‐Viru, Estonia</v>
    <v>wjson{"t":"e","d":"AdministrativeDivision","e":["IdaViru","Estonia"]}</v>
    <v>en-US</v>
    <v>City</v>
  </rv>
  <rv s="0">
    <v>536871168</v>
    <v>Jarva, Estonia</v>
    <v>wjson{"t":"e","d":"AdministrativeDivision","e":["Jarva","Estonia"]}</v>
    <v>en-US</v>
    <v>City</v>
  </rv>
  <rv s="0">
    <v>536871168</v>
    <v>Jogevamaa, Estonia</v>
    <v>wjson{"t":"e","d":"AdministrativeDivision","e":["Jogevamaa","Estonia"]}</v>
    <v>en-US</v>
    <v>City</v>
  </rv>
  <rv s="0">
    <v>536871168</v>
    <v>Laane, Estonia</v>
    <v>wjson{"t":"e","d":"AdministrativeDivision","e":["Laane","Estonia"]}</v>
    <v>en-US</v>
    <v>City</v>
  </rv>
  <rv s="0">
    <v>536871168</v>
    <v>Laane‐Viru, Estonia</v>
    <v>wjson{"t":"e","d":"AdministrativeDivision","e":["LaaneViru","Estonia"]}</v>
    <v>en-US</v>
    <v>City</v>
  </rv>
  <rv s="0">
    <v>536871168</v>
    <v>Parnu, Estonia</v>
    <v>wjson{"t":"e","d":"AdministrativeDivision","e":["Parnu","Estonia"]}</v>
    <v>en-US</v>
    <v>City</v>
  </rv>
  <rv s="0">
    <v>536871168</v>
    <v>Polvamaa, Estonia</v>
    <v>wjson{"t":"e","d":"AdministrativeDivision","e":["Polvamaa","Estonia"]}</v>
    <v>en-US</v>
    <v>City</v>
  </rv>
  <rv s="0">
    <v>536871168</v>
    <v>Rapla, Estonia</v>
    <v>wjson{"t":"e","d":"AdministrativeDivision","e":["Rapla","Estonia"]}</v>
    <v>en-US</v>
    <v>City</v>
  </rv>
  <rv s="0">
    <v>536871168</v>
    <v>Saare, Estonia</v>
    <v>wjson{"t":"e","d":"AdministrativeDivision","e":["Saare","Estonia"]}</v>
    <v>en-US</v>
    <v>City</v>
  </rv>
  <rv s="0">
    <v>536871168</v>
    <v>Tartu, Estonia</v>
    <v>wjson{"t":"e","d":"AdministrativeDivision","e":["Tartu","Estonia"]}</v>
    <v>en-US</v>
    <v>City</v>
  </rv>
  <rv s="0">
    <v>536871168</v>
    <v>Valga, Estonia</v>
    <v>wjson{"t":"e","d":"AdministrativeDivision","e":["Valga","Estonia"]}</v>
    <v>en-US</v>
    <v>City</v>
  </rv>
  <rv s="0">
    <v>536871168</v>
    <v>Viljandi, Estonia</v>
    <v>wjson{"t":"e","d":"AdministrativeDivision","e":["Viljandi","Estonia"]}</v>
    <v>en-US</v>
    <v>City</v>
  </rv>
  <rv s="0">
    <v>536871168</v>
    <v>Vorumaa, Estonia</v>
    <v>wjson{"t":"e","d":"AdministrativeDivision","e":["Vorumaa","Estonia"]}</v>
    <v>en-US</v>
    <v>City</v>
  </rv>
  <rv s="2">
    <v>98</v>
  </rv>
  <rv s="1">
    <fb>0.65131287655228209</fb>
    <v>30</v>
  </rv>
  <rv s="6">
    <v>42</v>
    <v>Christianity (65.131%)</v>
    <v>29</v>
    <v>2262</v>
    <v>Christianity (65.131%)</v>
    <v>Christianity</v>
  </rv>
  <rv s="1">
    <fb>3.3242076030237772E-3</fb>
    <v>31</v>
  </rv>
  <rv s="6">
    <v>42</v>
    <v>Islam (0.332%)</v>
    <v>29</v>
    <v>2264</v>
    <v>Islam (0.332%)</v>
    <v>Islam</v>
  </rv>
  <rv s="1">
    <fb>1.119659883026837E-3</fb>
    <v>31</v>
  </rv>
  <rv s="6">
    <v>42</v>
    <v>Judaism (0.112%)</v>
    <v>29</v>
    <v>2266</v>
    <v>Judaism (0.112%)</v>
    <v>Judaism</v>
  </rv>
  <rv s="1">
    <fb>3.7090182460516343E-4</fb>
    <v>72</v>
  </rv>
  <rv s="6">
    <v>42</v>
    <v>Bahá'í Faith (0.037%)</v>
    <v>29</v>
    <v>2268</v>
    <v>Bahá'í Faith (0.037%)</v>
    <v>Bahá'í Faith</v>
  </rv>
  <rv s="2">
    <v>99</v>
  </rv>
  <rv s="1">
    <fb>86033</fb>
    <v>23</v>
  </rv>
  <rv s="1">
    <fb>9.18187</fb>
    <v>35</v>
  </rv>
  <rv s="1">
    <fb>112151</fb>
    <v>23</v>
  </rv>
  <rv s="1">
    <fb>343</fb>
    <v>26</v>
  </rv>
  <rv s="7">
    <v>44</v>
    <v>Latvia (343. km)</v>
    <v>29</v>
    <v>45</v>
    <v>2184</v>
    <v>2274</v>
    <v>Latvia (343. km)</v>
  </rv>
  <rv s="1">
    <fb>290</fb>
    <v>26</v>
  </rv>
  <rv s="7">
    <v>44</v>
    <v>Russia (290. km)</v>
    <v>29</v>
    <v>45</v>
    <v>1524</v>
    <v>2276</v>
    <v>Russia (290. km)</v>
  </rv>
  <rv s="2">
    <v>100</v>
  </rv>
  <rv s="1">
    <fb>304728</fb>
    <v>23</v>
  </rv>
  <rv s="1">
    <fb>68985</fb>
    <v>25</v>
  </rv>
  <rv s="0">
    <v>536871168</v>
    <v>Europe/Tallinn</v>
    <v>wjson{"t":"e","d":"TimeZone","e":"Europe\/Tallinn"}</v>
    <v>en-US</v>
    <v>LocationPointer</v>
  </rv>
  <rv s="2">
    <v>101</v>
  </rv>
  <rv s="1">
    <fb>45228</fb>
    <v>23</v>
  </rv>
  <rv s="1">
    <fb>57016</fb>
    <v>25</v>
  </rv>
  <rv s="1">
    <fb>237271</fb>
    <v>23</v>
  </rv>
  <rv s="1">
    <fb>16843</fb>
    <v>23</v>
  </rv>
  <rv s="1">
    <fb>652376</fb>
    <v>23</v>
  </rv>
  <rv s="1">
    <fb>233</fb>
    <v>23</v>
  </rv>
  <rv s="1">
    <fb>6.3309998512268109E-2</fb>
    <v>41</v>
  </rv>
  <rv s="8">
    <v>#VALUE!</v>
    <v>en-US</v>
    <v>wjson{"t":"e","d":"Country","e":"Estonia"}</v>
    <v>536871168</v>
    <v>1</v>
    <v>1</v>
    <v>2</v>
    <v>Estonia</v>
    <v>4</v>
    <v>5</v>
    <v>City</v>
    <v>6</v>
    <v>7</v>
    <v>22</v>
    <v>2179</v>
    <v>2180</v>
    <v>2181</v>
    <v>2182</v>
    <v>2183</v>
    <v>2185</v>
    <v>372</v>
    <v>2186</v>
    <v>2187</v>
    <v>2188</v>
    <v>EE</v>
    <v>2189</v>
    <v>2190</v>
    <v>2191</v>
    <v>2192</v>
    <v>2205</v>
    <v>2206</v>
    <v>2207</v>
    <v>Republic of Estonia</v>
    <v>2208</v>
    <v>2209</v>
    <v>2210</v>
    <v>2211</v>
    <v>2212</v>
    <v>1537</v>
    <v>2213</v>
    <v>2213</v>
    <v>2214</v>
    <v>2215</v>
    <v>.ee</v>
    <v>2216</v>
    <v>2217</v>
    <v>ESTONIA</v>
    <v>2218</v>
    <v>2219</v>
    <v>2225</v>
    <v>2230</v>
    <v>EST</v>
    <v>2231</v>
    <v>2232</v>
    <v>2233</v>
    <v>2234</v>
    <v>2235</v>
    <v>2236</v>
    <v>Estonia</v>
    <v>Estonian</v>
    <v>2237</v>
    <v>2238</v>
    <v>2239</v>
    <v>2240</v>
    <v>2241</v>
    <v>2242</v>
    <v>2243</v>
    <v>2244</v>
    <v>2245</v>
    <v>2261</v>
    <v>2270</v>
    <v>2271</v>
    <v>2272</v>
    <v>2273</v>
    <v>2278</v>
    <v>2279</v>
    <v>2280</v>
    <v>2282</v>
    <v>2283</v>
    <v>2284</v>
    <v>2285</v>
    <v>2286</v>
    <v>2287</v>
    <v>EST</v>
    <v>2288</v>
    <v>2289</v>
    <v>Estonia</v>
    <v>Estonia, formally the Republic of Estonia, is a country by the Baltic Sea in Northern Europe.</v>
    <v>country/region</v>
  </rv>
  <rv s="4">
    <v>28</v>
    <v>6</v>
    <v>100</v>
    <v>3</v>
    <v>0</v>
    <v>flag of Estonia</v>
  </rv>
  <rv s="9">
    <v>http://en.wikipedia.org/wiki/Ford_Motor_Company</v>
    <v>Wikipedia</v>
  </rv>
  <rv s="18">
    <v>1400</v>
    <v>2292</v>
  </rv>
  <rv s="19">
    <v>93</v>
    <v>https://www.bing.com/th?id=AMMS_cf0311a5f2d2dcb3110aca1404330618&amp;qlt=95</v>
    <v>2293</v>
    <v>0</v>
    <v>https://www.bing.com/images/search?form=xlimg&amp;q=ford+motor+company</v>
    <v>Image of FORD MOTOR COMPANY</v>
  </rv>
  <rv s="9">
    <v>https://www.bing.com/financeapi/forcetrigger?t=a1sjw7&amp;q=XNYS%3aF&amp;form=skydnc</v>
    <v>Learn more on Bing</v>
  </rv>
  <rv s="20">
    <v>en-US</v>
    <v>a1sjw7</v>
    <v>268435456</v>
    <v>1</v>
    <v>Powered by Refinitiv</v>
    <v>89</v>
    <v>FORD MOTOR COMPANY (XNYS:F)</v>
    <v>91</v>
    <v>92</v>
    <v>Finance</v>
    <v>50</v>
    <v>15.876300000000001</v>
    <v>10.098800000000001</v>
    <v>1.5563</v>
    <v>0.16</v>
    <v>-1.0920000000000001E-3</v>
    <v>1.1781999999999999E-2</v>
    <v>-1.4999999999999999E-2</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14.03</v>
    <v>2294</v>
    <v>Automobiles &amp; Auto Parts</v>
    <v>Stock</v>
    <v>45086.999979478904</v>
    <v>2295</v>
    <v>13.7</v>
    <v>54970590000</v>
    <v>FORD MOTOR COMPANY</v>
    <v>FORD MOTOR COMPANY</v>
    <v>13.83</v>
    <v>18.840399999999999</v>
    <v>13.58</v>
    <v>13.74</v>
    <v>13.725</v>
    <v>4000770000</v>
    <v>F</v>
    <v>FORD MOTOR COMPANY (XNYS:F)</v>
    <v>70329520</v>
    <v>62410822</v>
    <v>1919</v>
  </rv>
  <rv s="11">
    <v>2296</v>
  </rv>
  <rv s="0">
    <v>536871168</v>
    <v>Paris</v>
    <v>wjson{"t":"e","d":"City","e":["Paris","IleDeFrance","France"]}</v>
    <v>en-US</v>
    <v>City</v>
  </rv>
  <rv s="0">
    <v>536871168</v>
    <v>Ile‐de‐France, France</v>
    <v>wjson{"t":"e","d":"AdministrativeDivision","e":["IleDeFrance","France"]}</v>
    <v>en-US</v>
    <v>City</v>
  </rv>
  <rv s="1">
    <fb>105.39999999999999</fb>
    <v>27</v>
  </rv>
  <rv s="1">
    <fb>2165423</fb>
    <v>23</v>
  </rv>
  <rv s="1">
    <fb>45</fb>
    <v>23</v>
  </rv>
  <rv s="4">
    <v>30</v>
    <v>6</v>
    <v>40</v>
    <v>7</v>
    <v>1</v>
    <v>local map of Paris</v>
  </rv>
  <rv s="4">
    <v>31</v>
    <v>6</v>
    <v>40</v>
    <v>7</v>
    <v>1</v>
    <v>location map of Paris</v>
  </rv>
  <rv s="2">
    <v>102</v>
  </rv>
  <rv s="0">
    <v>-1610612480</v>
    <v>Emma Watson</v>
    <v>wjson{"t":"e","d":"Person","e":"EmmaWatson::w64d8"}</v>
    <v>en-US</v>
    <v>NotablePeople</v>
  </rv>
  <rv s="0">
    <v>-1610612480</v>
    <v>David Guetta</v>
    <v>wjson{"t":"e","d":"Person","e":"DavidGuetta::q2brm"}</v>
    <v>en-US</v>
    <v>NotablePeople</v>
  </rv>
  <rv s="0">
    <v>-1610612480</v>
    <v>Eva Green</v>
    <v>wjson{"t":"e","d":"Person","e":"EvaGreen::4g7k2"}</v>
    <v>en-US</v>
    <v>NotablePeople</v>
  </rv>
  <rv s="0">
    <v>-1610612480</v>
    <v>Roman Polanski</v>
    <v>wjson{"t":"e","d":"Person","e":"RomanPolanski::x787s"}</v>
    <v>en-US</v>
    <v>NotablePeople</v>
  </rv>
  <rv s="0">
    <v>-1610612480</v>
    <v>Marion Cotillard</v>
    <v>wjson{"t":"e","d":"Person","e":"MarionCotillard::mpjf5"}</v>
    <v>en-US</v>
    <v>NotablePeople</v>
  </rv>
  <rv s="0">
    <v>-1610612480</v>
    <v>Claude Monet</v>
    <v>wjson{"t":"e","d":"Person","e":"ClaudeMonet::9qbxq"}</v>
    <v>en-US</v>
    <v>NotablePeople</v>
  </rv>
  <rv s="0">
    <v>-1610612480</v>
    <v>Voltaire</v>
    <v>wjson{"t":"e","d":"Person","e":"Voltaire::ngb6k"}</v>
    <v>en-US</v>
    <v>NotablePeople</v>
  </rv>
  <rv s="0">
    <v>-1610612480</v>
    <v>Brigitte Bardot</v>
    <v>wjson{"t":"e","d":"Person","e":"BrigitteBardot::9z258"}</v>
    <v>en-US</v>
    <v>NotablePeople</v>
  </rv>
  <rv s="0">
    <v>-1610612480</v>
    <v>Jean‐Paul Sartre</v>
    <v>wjson{"t":"e","d":"Person","e":"Jean-PaulSartre::2n797"}</v>
    <v>en-US</v>
    <v>NotablePeople</v>
  </rv>
  <rv s="0">
    <v>-1610612480</v>
    <v>Nicolas Sarkozy</v>
    <v>wjson{"t":"e","d":"Person","e":"NicolasSarkozy::562xh"}</v>
    <v>en-US</v>
    <v>NotablePeople</v>
  </rv>
  <rv s="0">
    <v>-1610612480</v>
    <v>Édith Piaf</v>
    <v>wjson{"t":"e","d":"Person","e":"EdithPiaf::v56t2"}</v>
    <v>en-US</v>
    <v>NotablePeople</v>
  </rv>
  <rv s="0">
    <v>-1610612480</v>
    <v>Marquis de Sade</v>
    <v>wjson{"t":"e","d":"Person","e":"MarquisDeSade::74t9g"}</v>
    <v>en-US</v>
    <v>NotablePeople</v>
  </rv>
  <rv s="0">
    <v>-1610612480</v>
    <v>Napoleon III</v>
    <v>wjson{"t":"e","d":"Person","e":"NapoleonIII::6h738"}</v>
    <v>en-US</v>
    <v>NotablePeople</v>
  </rv>
  <rv s="0">
    <v>-1610612480</v>
    <v>Kathie Lee Gifford</v>
    <v>wjson{"t":"e","d":"Person","e":"KathieLeeGifford::n2zmg"}</v>
    <v>en-US</v>
    <v>NotablePeople</v>
  </rv>
  <rv s="0">
    <v>-1610612480</v>
    <v>Bérénice Marlohe</v>
    <v>wjson{"t":"e","d":"Person","e":"BereniceMarlohe::3r595"}</v>
    <v>en-US</v>
    <v>NotablePeople</v>
  </rv>
  <rv s="0">
    <v>-1610612480</v>
    <v>Vincent Cassel</v>
    <v>wjson{"t":"e","d":"Person","e":"VincentCassel::463m4"}</v>
    <v>en-US</v>
    <v>NotablePeople</v>
  </rv>
  <rv s="0">
    <v>-1610612480</v>
    <v>Paul Gauguin</v>
    <v>wjson{"t":"e","d":"Person","e":"PaulGauguin::qkq8p"}</v>
    <v>en-US</v>
    <v>NotablePeople</v>
  </rv>
  <rv s="0">
    <v>-1610612480</v>
    <v>Sophie Marceau</v>
    <v>wjson{"t":"e","d":"Person","e":"SophieMarceau::4j22r"}</v>
    <v>en-US</v>
    <v>NotablePeople</v>
  </rv>
  <rv s="0">
    <v>-1610612480</v>
    <v>Léa Seydoux</v>
    <v>wjson{"t":"e","d":"Person","e":"LeaSeydoux::n5jyb"}</v>
    <v>en-US</v>
    <v>NotablePeople</v>
  </rv>
  <rv s="0">
    <v>-1610612480</v>
    <v>Edgar Degas</v>
    <v>wjson{"t":"e","d":"Person","e":"EdgarDegas::s9r2j"}</v>
    <v>en-US</v>
    <v>NotablePeople</v>
  </rv>
  <rv s="0">
    <v>-1610612480</v>
    <v>Mélanie Laurent</v>
    <v>wjson{"t":"e","d":"Person","e":"MelanieLaurent::94bbw"}</v>
    <v>en-US</v>
    <v>NotablePeople</v>
  </rv>
  <rv s="0">
    <v>-1610612480</v>
    <v>Édouard Manet</v>
    <v>wjson{"t":"e","d":"Person","e":"EdouardManet::2rrnc"}</v>
    <v>en-US</v>
    <v>NotablePeople</v>
  </rv>
  <rv s="0">
    <v>-1610612480</v>
    <v>Olivier Martinez</v>
    <v>wjson{"t":"e","d":"Person","e":"OlivierMartinez::6k58t"}</v>
    <v>en-US</v>
    <v>NotablePeople</v>
  </rv>
  <rv s="0">
    <v>-1610612480</v>
    <v>Simone de Beauvoir</v>
    <v>wjson{"t":"e","d":"Person","e":"SimoneDeBeauvoir::p33hn"}</v>
    <v>en-US</v>
    <v>NotablePeople</v>
  </rv>
  <rv s="0">
    <v>-1610612480</v>
    <v>Auguste Rodin</v>
    <v>wjson{"t":"e","d":"Person","e":"AugusteRodin::27z3w"}</v>
    <v>en-US</v>
    <v>NotablePeople</v>
  </rv>
  <rv s="0">
    <v>-1610612480</v>
    <v>Guy‐Manuel de Homem‐Christo</v>
    <v>wjson{"t":"e","d":"Person","e":"Guy-ManuelDeHomem-Christo::932zf"}</v>
    <v>en-US</v>
    <v>NotablePeople</v>
  </rv>
  <rv s="0">
    <v>-1610612480</v>
    <v>Thomas Bangalter</v>
    <v>wjson{"t":"e","d":"Person","e":"ThomasBangalter::8w56n"}</v>
    <v>en-US</v>
    <v>NotablePeople</v>
  </rv>
  <rv s="0">
    <v>-1610612480</v>
    <v>Yo‐Yo Ma</v>
    <v>wjson{"t":"e","d":"Person","e":"Yo-YoMa::jbk8v"}</v>
    <v>en-US</v>
    <v>NotablePeople</v>
  </rv>
  <rv s="0">
    <v>-1610612480</v>
    <v>Jean‐Luc Godard</v>
    <v>wjson{"t":"e","d":"Person","e":"Jean-LucGodard::jgk8d"}</v>
    <v>en-US</v>
    <v>NotablePeople</v>
  </rv>
  <rv s="0">
    <v>-1610612480</v>
    <v>Georges Seurat</v>
    <v>wjson{"t":"e","d":"Person","e":"GeorgesSeurat::t3b8w"}</v>
    <v>en-US</v>
    <v>NotablePeople</v>
  </rv>
  <rv s="0">
    <v>-1610612480</v>
    <v>Juliette Binoche</v>
    <v>wjson{"t":"e","d":"Person","e":"JulietteBinoche::29c4d"}</v>
    <v>en-US</v>
    <v>NotablePeople</v>
  </rv>
  <rv s="0">
    <v>-1610612480</v>
    <v>Serge Gainsbourg</v>
    <v>wjson{"t":"e","d":"Person","e":"SergeGainsbourg::r8745"}</v>
    <v>en-US</v>
    <v>NotablePeople</v>
  </rv>
  <rv s="0">
    <v>-1610612480</v>
    <v>Antoine‐Laurent de Lavoisier</v>
    <v>wjson{"t":"e","d":"Person","e":"Antoine-LaurentDeLavoisier::6pn53"}</v>
    <v>en-US</v>
    <v>NotablePeople</v>
  </rv>
  <rv s="0">
    <v>-1610612480</v>
    <v>Luc Besson</v>
    <v>wjson{"t":"e","d":"Person","e":"LucBesson::jb38w"}</v>
    <v>en-US</v>
    <v>NotablePeople</v>
  </rv>
  <rv s="0">
    <v>-1610612480</v>
    <v>Charles Baudelaire</v>
    <v>wjson{"t":"e","d":"Person","e":"CharlesBaudelaire::fs889"}</v>
    <v>en-US</v>
    <v>NotablePeople</v>
  </rv>
  <rv s="0">
    <v>-1610612480</v>
    <v>Catherine Deneuve</v>
    <v>wjson{"t":"e","d":"Person","e":"CatherineDeneuve::8vp3x"}</v>
    <v>en-US</v>
    <v>NotablePeople</v>
  </rv>
  <rv s="0">
    <v>-1610612480</v>
    <v>Raymond Loewy</v>
    <v>wjson{"t":"e","d":"Person","e":"RaymondLoewy::6tjvs"}</v>
    <v>en-US</v>
    <v>NotablePeople</v>
  </rv>
  <rv s="0">
    <v>-1610612480</v>
    <v>Émile Zola</v>
    <v>wjson{"t":"e","d":"Person","e":"EmileZola::vycf9"}</v>
    <v>en-US</v>
    <v>NotablePeople</v>
  </rv>
  <rv s="0">
    <v>-1610612480</v>
    <v>Alexis de Tocqueville</v>
    <v>wjson{"t":"e","d":"Person","e":"AlexisDeTocqueville::737kc"}</v>
    <v>en-US</v>
    <v>NotablePeople</v>
  </rv>
  <rv s="0">
    <v>-1610612480</v>
    <v>Jacques Lacan</v>
    <v>wjson{"t":"e","d":"Person","e":"JacquesLacan::58x34"}</v>
    <v>en-US</v>
    <v>NotablePeople</v>
  </rv>
  <rv s="0">
    <v>-1610612480</v>
    <v>Molière</v>
    <v>wjson{"t":"e","d":"Person","e":"Moliere::m859z"}</v>
    <v>en-US</v>
    <v>NotablePeople</v>
  </rv>
  <rv s="0">
    <v>-1610612480</v>
    <v>Elizabeth Debicki</v>
    <v>wjson{"t":"e","d":"Person","e":"ElizabethDebicki::wg54k"}</v>
    <v>en-US</v>
    <v>NotablePeople</v>
  </rv>
  <rv s="0">
    <v>-1610612480</v>
    <v>Cheick Kongo</v>
    <v>wjson{"t":"e","d":"Person","e":"CheickKongo::s5kn2"}</v>
    <v>en-US</v>
    <v>NotablePeople</v>
  </rv>
  <rv s="0">
    <v>-1610612480</v>
    <v>Cardinal Richelieu</v>
    <v>wjson{"t":"e","d":"Person","e":"CardinalRichelieu::z7qg3"}</v>
    <v>en-US</v>
    <v>NotablePeople</v>
  </rv>
  <rv s="0">
    <v>-1610612480</v>
    <v>W. Somerset Maugham</v>
    <v>wjson{"t":"e","d":"Person","e":"WSomersetMaugham::4m8g3"}</v>
    <v>en-US</v>
    <v>NotablePeople</v>
  </rv>
  <rv s="0">
    <v>-1610612480</v>
    <v>Christian Louboutin</v>
    <v>wjson{"t":"e","d":"Person","e":"ChristianLouboutin::sqvm9"}</v>
    <v>en-US</v>
    <v>NotablePeople</v>
  </rv>
  <rv s="0">
    <v>-1610612480</v>
    <v>Alexa Davalos</v>
    <v>wjson{"t":"e","d":"Person","e":"AlexaDavalos::b4vvv"}</v>
    <v>en-US</v>
    <v>NotablePeople</v>
  </rv>
  <rv s="0">
    <v>-1610612480</v>
    <v>Eugène Delacroix</v>
    <v>wjson{"t":"e","d":"Person","e":"EugeneDelacroix::77vj8"}</v>
    <v>en-US</v>
    <v>NotablePeople</v>
  </rv>
  <rv s="0">
    <v>-1610612480</v>
    <v>Louis‐Philippe</v>
    <v>wjson{"t":"e","d":"Person","e":"Louis-Philippe::z72vr"}</v>
    <v>en-US</v>
    <v>NotablePeople</v>
  </rv>
  <rv s="0">
    <v>-1610612480</v>
    <v>Georges Méliès</v>
    <v>wjson{"t":"e","d":"Person","e":"GeorgesMelies::vdbw2"}</v>
    <v>en-US</v>
    <v>NotablePeople</v>
  </rv>
  <rv s="0">
    <v>-1610612480</v>
    <v>Madame de Pompadour</v>
    <v>wjson{"t":"e","d":"Person","e":"MadameDePompadour::8pzyz"}</v>
    <v>en-US</v>
    <v>NotablePeople</v>
  </rv>
  <rv s="0">
    <v>-1610612480</v>
    <v>Isabelle Adjani</v>
    <v>wjson{"t":"e","d":"Person","e":"IsabelleAdjani::58ghf"}</v>
    <v>en-US</v>
    <v>NotablePeople</v>
  </rv>
  <rv s="0">
    <v>-1610612480</v>
    <v>François Truffaut</v>
    <v>wjson{"t":"e","d":"Person","e":"FrancoisTruffaut::666w7"}</v>
    <v>en-US</v>
    <v>NotablePeople</v>
  </rv>
  <rv s="0">
    <v>-1610612480</v>
    <v>Jacques‐Louis David</v>
    <v>wjson{"t":"e","d":"Person","e":"Jacques-LouisDavid::2tzf6"}</v>
    <v>en-US</v>
    <v>NotablePeople</v>
  </rv>
  <rv s="0">
    <v>-1610612480</v>
    <v>Manu Chao</v>
    <v>wjson{"t":"e","d":"Person","e":"ManuChao::4t2xv"}</v>
    <v>en-US</v>
    <v>NotablePeople</v>
  </rv>
  <rv s="0">
    <v>-1610612480</v>
    <v>Julie Delpy</v>
    <v>wjson{"t":"e","d":"Person","e":"JulieDelpy::4gvdf"}</v>
    <v>en-US</v>
    <v>NotablePeople</v>
  </rv>
  <rv s="0">
    <v>-1610612480</v>
    <v>Lassana Diarra</v>
    <v>wjson{"t":"e","d":"Person","e":"LassanaDiarra::c37xt"}</v>
    <v>en-US</v>
    <v>NotablePeople</v>
  </rv>
  <rv s="0">
    <v>-1610612480</v>
    <v>Camille Saint‐Saëns</v>
    <v>wjson{"t":"e","d":"Person","e":"CamilleSaint-Saens::fndg8"}</v>
    <v>en-US</v>
    <v>NotablePeople</v>
  </rv>
  <rv s="0">
    <v>-1610612480</v>
    <v>Mr. Brainwash</v>
    <v>wjson{"t":"e","d":"Person","e":"MrBrainwash::n3vq6"}</v>
    <v>en-US</v>
    <v>NotablePeople</v>
  </rv>
  <rv s="0">
    <v>-1610612480</v>
    <v>Christine Lagarde</v>
    <v>wjson{"t":"e","d":"Person","e":"ChristineLagarde::k92xm"}</v>
    <v>en-US</v>
    <v>NotablePeople</v>
  </rv>
  <rv s="0">
    <v>-1610612480</v>
    <v>Jacques Chirac</v>
    <v>wjson{"t":"e","d":"Person","e":"JacquesChirac::d6n83"}</v>
    <v>en-US</v>
    <v>NotablePeople</v>
  </rv>
  <rv s="0">
    <v>-1610612480</v>
    <v>Liliane Bettencourt</v>
    <v>wjson{"t":"e","d":"Person","e":"LilianeBettencourt::p479c"}</v>
    <v>en-US</v>
    <v>NotablePeople</v>
  </rv>
  <rv s="0">
    <v>-1610612480</v>
    <v>Francis II</v>
    <v>wjson{"t":"e","d":"Person","e":"FrancisII::znmm2"}</v>
    <v>en-US</v>
    <v>NotablePeople</v>
  </rv>
  <rv s="0">
    <v>-1610612480</v>
    <v>Charles Perrault</v>
    <v>wjson{"t":"e","d":"Person","e":"CharlesPerrault::8nw9p"}</v>
    <v>en-US</v>
    <v>NotablePeople</v>
  </rv>
  <rv s="0">
    <v>-1610612480</v>
    <v>George Sand</v>
    <v>wjson{"t":"e","d":"Person","e":"GeorgeSand::z5969"}</v>
    <v>en-US</v>
    <v>NotablePeople</v>
  </rv>
  <rv s="0">
    <v>-1610612480</v>
    <v>DJ Snake</v>
    <v>wjson{"t":"e","d":"Person","e":"DJSnake::td5zv"}</v>
    <v>en-US</v>
    <v>NotablePeople</v>
  </rv>
  <rv s="0">
    <v>-1610612480</v>
    <v>Cyrano de Bergerac</v>
    <v>wjson{"t":"e","d":"Person","e":"CyranoDeBergerac::ybt39"}</v>
    <v>en-US</v>
    <v>NotablePeople</v>
  </rv>
  <rv s="0">
    <v>-1610612480</v>
    <v>Leslie Caron</v>
    <v>wjson{"t":"e","d":"Person","e":"LeslieCaron::9cdft"}</v>
    <v>en-US</v>
    <v>NotablePeople</v>
  </rv>
  <rv s="0">
    <v>-1610612480</v>
    <v>Maria Schneider</v>
    <v>wjson{"t":"e","d":"Person","e":"MariaSchneider::68wg9"}</v>
    <v>en-US</v>
    <v>NotablePeople</v>
  </rv>
  <rv s="0">
    <v>-1610612480</v>
    <v>Georges Braque</v>
    <v>wjson{"t":"e","d":"Person","e":"GeorgesBraque::4p55q"}</v>
    <v>en-US</v>
    <v>NotablePeople</v>
  </rv>
  <rv s="0">
    <v>-1610612480</v>
    <v>Charles Aznavour</v>
    <v>wjson{"t":"e","d":"Person","e":"CharlesAznavour::g97s6"}</v>
    <v>en-US</v>
    <v>NotablePeople</v>
  </rv>
  <rv s="0">
    <v>-1610612480</v>
    <v>Adèle Exarchopoulos</v>
    <v>wjson{"t":"e","d":"Person","e":"AdeleExarchopoulos::8f274"}</v>
    <v>en-US</v>
    <v>NotablePeople</v>
  </rv>
  <rv s="0">
    <v>-1610612480</v>
    <v>Gilles Deleuze</v>
    <v>wjson{"t":"e","d":"Person","e":"GillesDeleuze::qkkk8"}</v>
    <v>en-US</v>
    <v>NotablePeople</v>
  </rv>
  <rv s="0">
    <v>-1610612480</v>
    <v>Louis Laurent Saha</v>
    <v>wjson{"t":"e","d":"Person","e":"LouisLaurentSaha::9h687"}</v>
    <v>en-US</v>
    <v>NotablePeople</v>
  </rv>
  <rv s="0">
    <v>-1610612480</v>
    <v>Isabella of France</v>
    <v>wjson{"t":"e","d":"Person","e":"IsabellaOfFrance::9535m"}</v>
    <v>en-US</v>
    <v>NotablePeople</v>
  </rv>
  <rv s="0">
    <v>-1610612480</v>
    <v>Yeardley Smith</v>
    <v>wjson{"t":"e","d":"Person","e":"YeardleySmith::q9484"}</v>
    <v>en-US</v>
    <v>NotablePeople</v>
  </rv>
  <rv s="0">
    <v>-1610612480</v>
    <v>Claudette Colbert</v>
    <v>wjson{"t":"e","d":"Person","e":"ClaudetteColbert::222y3"}</v>
    <v>en-US</v>
    <v>NotablePeople</v>
  </rv>
  <rv s="0">
    <v>-1610612480</v>
    <v>Emmanuelle Seigner</v>
    <v>wjson{"t":"e","d":"Person","e":"EmmanuelleSeigner::znj5q"}</v>
    <v>en-US</v>
    <v>NotablePeople</v>
  </rv>
  <rv s="0">
    <v>-1610612480</v>
    <v>Julie Dreyfus</v>
    <v>wjson{"t":"e","d":"Person","e":"JulieDreyfus::kpw58"}</v>
    <v>en-US</v>
    <v>NotablePeople</v>
  </rv>
  <rv s="0">
    <v>-1610612480</v>
    <v>Dominique Wilkins</v>
    <v>wjson{"t":"e","d":"Person","e":"DominiqueWilkins::7k268"}</v>
    <v>en-US</v>
    <v>NotablePeople</v>
  </rv>
  <rv s="0">
    <v>-1610612480</v>
    <v>Pierre Omidyar</v>
    <v>wjson{"t":"e","d":"Person","e":"PierreMOmidyar::4q694"}</v>
    <v>en-US</v>
    <v>NotablePeople</v>
  </rv>
  <rv s="0">
    <v>-1610612480</v>
    <v>Léon Foucault</v>
    <v>wjson{"t":"e","d":"Person","e":"LeonFoucault::7s8h2"}</v>
    <v>en-US</v>
    <v>NotablePeople</v>
  </rv>
  <rv s="0">
    <v>-1610612480</v>
    <v>Abou Diaby</v>
    <v>wjson{"t":"e","d":"Person","e":"AbouDiaby::47k49"}</v>
    <v>en-US</v>
    <v>NotablePeople</v>
  </rv>
  <rv s="0">
    <v>-1610612480</v>
    <v>Sarah Bernhardt</v>
    <v>wjson{"t":"e","d":"Person","e":"SarahBernhardt::97y5b"}</v>
    <v>en-US</v>
    <v>NotablePeople</v>
  </rv>
  <rv s="0">
    <v>-1610612480</v>
    <v>Gaël Monfils</v>
    <v>wjson{"t":"e","d":"Person","e":"GaelMonfils::v2935"}</v>
    <v>en-US</v>
    <v>NotablePeople</v>
  </rv>
  <rv s="0">
    <v>-1610612480</v>
    <v>Hervé Villechaize</v>
    <v>wjson{"t":"e","d":"Person","e":"HerveVillechaize::gxdn5"}</v>
    <v>en-US</v>
    <v>NotablePeople</v>
  </rv>
  <rv s="0">
    <v>-1610612480</v>
    <v>Giovanni Boccaccio</v>
    <v>wjson{"t":"e","d":"Person","e":"GiovanniBoccaccio::t6rh5"}</v>
    <v>en-US</v>
    <v>NotablePeople</v>
  </rv>
  <rv s="0">
    <v>-1610612480</v>
    <v>Georges Bizet</v>
    <v>wjson{"t":"e","d":"Person","e":"GeorgesBizet::mqh3d"}</v>
    <v>en-US</v>
    <v>NotablePeople</v>
  </rv>
  <rv s="0">
    <v>-1610612480</v>
    <v>Claudine Longet</v>
    <v>wjson{"t":"e","d":"Person","e":"ClaudineLonget::mc877"}</v>
    <v>en-US</v>
    <v>NotablePeople</v>
  </rv>
  <rv s="0">
    <v>-1610612480</v>
    <v>Jehangir Ratanji Dadabhoy Tata</v>
    <v>wjson{"t":"e","d":"Person","e":"JehangirRatanjiDadabhoyTata::vxgn9"}</v>
    <v>en-US</v>
    <v>NotablePeople</v>
  </rv>
  <rv s="0">
    <v>-1610612480</v>
    <v>Mamadou Sakho</v>
    <v>wjson{"t":"e","d":"Person","e":"MamadouSakho::2d37t"}</v>
    <v>en-US</v>
    <v>NotablePeople</v>
  </rv>
  <rv s="0">
    <v>-1610612480</v>
    <v>Jade Jagger</v>
    <v>wjson{"t":"e","d":"Person","e":"JadeJagger::k8f49"}</v>
    <v>en-US</v>
    <v>NotablePeople</v>
  </rv>
  <rv s="0">
    <v>-1610612480</v>
    <v>Gaëtan Dugas</v>
    <v>wjson{"t":"e","d":"Person","e":"GaetanDugas::7hhmk"}</v>
    <v>en-US</v>
    <v>NotablePeople</v>
  </rv>
  <rv s="0">
    <v>-1610612480</v>
    <v>Kavinsky</v>
    <v>wjson{"t":"e","d":"Person","e":"Kavinsky::4v79k"}</v>
    <v>en-US</v>
    <v>NotablePeople</v>
  </rv>
  <rv s="0">
    <v>-1610612480</v>
    <v>Françoise Hardy</v>
    <v>wjson{"t":"e","d":"Person","e":"FrancoiseHardy::d6x62"}</v>
    <v>en-US</v>
    <v>NotablePeople</v>
  </rv>
  <rv s="0">
    <v>-1610612480</v>
    <v>Philippe II</v>
    <v>wjson{"t":"e","d":"Person","e":"PhilippeII::r22yw"}</v>
    <v>en-US</v>
    <v>NotablePeople</v>
  </rv>
  <rv s="0">
    <v>-1610612480</v>
    <v>Napoleon II</v>
    <v>wjson{"t":"e","d":"Person","e":"NapoleonII::3cx7s"}</v>
    <v>en-US</v>
    <v>NotablePeople</v>
  </rv>
  <rv s="0">
    <v>-1610612480</v>
    <v>Jeanne Moreau</v>
    <v>wjson{"t":"e","d":"Person","e":"JeanneMoreau::854pd"}</v>
    <v>en-US</v>
    <v>NotablePeople</v>
  </rv>
  <rv s="0">
    <v>-1610612480</v>
    <v>Isabelle Huppert</v>
    <v>wjson{"t":"e","d":"Person","e":"IsabelleHuppert::xjgj8"}</v>
    <v>en-US</v>
    <v>NotablePeople</v>
  </rv>
  <rv s="0">
    <v>-1610612480</v>
    <v>Philippe Starck</v>
    <v>wjson{"t":"e","d":"Person","e":"PhilippeStarck::8629z"}</v>
    <v>en-US</v>
    <v>NotablePeople</v>
  </rv>
  <rv s="2">
    <v>103</v>
  </rv>
  <rv s="1">
    <fb>20544.810246679317</fb>
    <v>23</v>
  </rv>
  <rv s="0">
    <v>-1814036224</v>
    <v>weather for Paris</v>
    <v>wjson{"t":"rl","d":"CityWeather","e":{"EntityLookup":{"t":"e","d":"City","e":["Paris","IleDeFrance","France"]}}}</v>
    <v>en-US</v>
    <v>PartlySunnyWeather</v>
  </rv>
  <rv s="15">
    <v>#VALUE!</v>
    <v>en-US</v>
    <v>wjson{"t":"e","d":"City","e":["Paris","IleDeFrance","France"]}</v>
    <v>536871168</v>
    <v>1</v>
    <v>77</v>
    <v>78</v>
    <v>Paris</v>
    <v>4</v>
    <v>54</v>
    <v>City</v>
    <v>6</v>
    <v>79</v>
    <v>66</v>
    <v>2299</v>
    <v>2300</v>
    <v>2301</v>
    <v>1779</v>
    <v>2302</v>
    <v>2303</v>
    <v>2304</v>
    <v>Paris</v>
    <v>2305</v>
    <v>2406</v>
    <v>2407</v>
    <v>Paris</v>
    <v>2408</v>
    <v>Paris is the capital and most populous city of France, with an estimated population of 2,165,423 residents in 2019 in an area of more than 105 km² (41 sq mi), making it the 30th most densely populated city in the world in 2020.</v>
    <v>city</v>
  </rv>
  <rv s="4">
    <v>18</v>
    <v>6</v>
    <v>96</v>
    <v>3</v>
    <v>0</v>
    <v>flag of Finland</v>
  </rv>
  <rv s="9">
    <v>https://www.bing.com/financeapi/forcetrigger?t=a1o4mw&amp;q=XNYS%3aBABA&amp;form=skydnc</v>
    <v>Learn more on Bing</v>
  </rv>
  <rv s="10">
    <v>en-US</v>
    <v>a1o4mw</v>
    <v>268435456</v>
    <v>1</v>
    <v>Powered by Refinitiv</v>
    <v>47</v>
    <v>Alibaba Group Holding Limited (XNYS:BABA)</v>
    <v>48</v>
    <v>49</v>
    <v>Finance</v>
    <v>50</v>
    <v>125.84</v>
    <v>58.01</v>
    <v>0.64970000000000006</v>
    <v>-0.64</v>
    <v>3.2750000000000001E-3</v>
    <v>-7.43E-3</v>
    <v>0.28000000000000003</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239740</v>
    <v>New York Stock Exchange</v>
    <v>XNYS</v>
    <v>XNYS</v>
    <v>No. 699 Wangshang Road, Binjiang District, HANGZHOU, ZHEJIANG, 310052 CN</v>
    <v>86.837699999999998</v>
    <v>Software &amp; IT Services</v>
    <v>Stock</v>
    <v>45086.999949698438</v>
    <v>2411</v>
    <v>85.064999999999998</v>
    <v>221231300000</v>
    <v>Alibaba Group Holding Limited</v>
    <v>Alibaba Group Holding Limited</v>
    <v>86.06</v>
    <v>21.392499999999998</v>
    <v>86.14</v>
    <v>85.5</v>
    <v>85.78</v>
    <v>2587500000</v>
    <v>BABA</v>
    <v>Alibaba Group Holding Limited (XNYS:BABA)</v>
    <v>12903414</v>
    <v>20405805</v>
    <v>1999</v>
  </rv>
  <rv s="11">
    <v>2412</v>
  </rv>
  <rv s="4">
    <v>22</v>
    <v>6</v>
    <v>98</v>
    <v>3</v>
    <v>0</v>
    <v>flag of Germany</v>
  </rv>
  <rv s="4">
    <v>4</v>
    <v>6</v>
    <v>70</v>
    <v>3</v>
    <v>0</v>
    <v>flag of Hungary</v>
  </rv>
  <rv s="0">
    <v>536871168</v>
    <v>Iceland</v>
    <v>wjson{"t":"e","d":"Country","e":"Iceland"}</v>
    <v>en-US</v>
    <v>City</v>
  </rv>
  <rv s="1">
    <fb>4006</fb>
    <v>23</v>
  </rv>
  <rv s="1">
    <fb>2314</fb>
    <v>23</v>
  </rv>
  <rv s="1">
    <fb>1.2000396707329169E-2</fb>
    <v>24</v>
  </rv>
  <rv s="1">
    <fb>19.149999999999999</fb>
    <v>25</v>
  </rv>
  <rv s="1">
    <fb>10.81</fb>
    <v>25</v>
  </rv>
  <rv s="0">
    <v>536871168</v>
    <v>Reykjavík</v>
    <v>wjson{"t":"e","d":"City","e":["Reykjavik","Hofudhborgarsvaedhi","Iceland"]}</v>
    <v>en-US</v>
    <v>City</v>
  </rv>
  <rv s="1">
    <fb>4970</fb>
    <v>27</v>
  </rv>
  <rv s="1">
    <fb>4.4442397018974704</fb>
    <v>27</v>
  </rv>
  <rv s="1">
    <fb>186247</fb>
    <v>23</v>
  </rv>
  <rv s="1">
    <fb>8397</fb>
    <v>23</v>
  </rv>
  <rv s="1">
    <fb>36311</fb>
    <v>23</v>
  </rv>
  <rv s="1">
    <fb>163139</fb>
    <v>23</v>
  </rv>
  <rv s="1">
    <fb>0.94</fb>
    <v>30</v>
  </rv>
  <rv s="3">
    <v>28</v>
    <v>Norse Celts (94.%)</v>
    <v>29</v>
    <v>Norse Celts</v>
    <v>2429</v>
    <v>Norse Celts (94.%)</v>
  </rv>
  <rv s="2">
    <v>104</v>
  </rv>
  <rv s="1">
    <fb>141816</fb>
    <v>23</v>
  </rv>
  <rv s="4">
    <v>32</v>
    <v>6</v>
    <v>102</v>
    <v>7</v>
    <v>0</v>
    <v>flag of Iceland</v>
  </rv>
  <rv s="1">
    <fb>21718075725.205399</fb>
    <v>33</v>
  </rv>
  <rv s="1">
    <fb>19648531128.325298</fb>
    <v>33</v>
  </rv>
  <rv s="1">
    <fb>59264.034091314497</fb>
    <v>71</v>
  </rv>
  <rv s="1">
    <fb>-6.6491054127991003</fb>
    <v>35</v>
  </rv>
  <rv s="1">
    <fb>0.26100000000000001</fb>
    <v>26</v>
  </rv>
  <rv s="1">
    <fb>3388</fb>
    <v>33</v>
  </rv>
  <rv s="1">
    <fb>7.4999999999999997E-2</fb>
    <v>36</v>
  </rv>
  <rv s="1">
    <fb>0.90600000000000003</fb>
    <v>26</v>
  </rv>
  <rv s="1">
    <fb>0.96499999999999997</fb>
    <v>26</v>
  </rv>
  <rv s="1">
    <fb>0.89400000000000002</fb>
    <v>26</v>
  </rv>
  <rv s="1">
    <fb>362798</fb>
    <v>23</v>
  </rv>
  <rv s="1">
    <fb>977778</fb>
    <v>23</v>
  </rv>
  <rv s="1">
    <fb>196880</fb>
    <v>23</v>
  </rv>
  <rv s="1">
    <fb>100250</fb>
    <v>23</v>
  </rv>
  <rv s="1">
    <fb>0.96</fb>
    <v>27</v>
  </rv>
  <rv s="0">
    <v>-1879047936</v>
    <v>Icelandic</v>
    <v>wjson{"t":"e","d":"Language","e":"Icelandic::c922c"}</v>
    <v>en-US</v>
    <v>Languages</v>
  </rv>
  <rv s="5">
    <v>37</v>
    <v>Icelandic (96.%)</v>
    <v>29</v>
    <v>2448</v>
    <v>2449</v>
    <v>Icelandic (96.%)</v>
  </rv>
  <rv s="2">
    <v>105</v>
  </rv>
  <rv s="0">
    <v>536871168</v>
    <v>Kópavogur</v>
    <v>wjson{"t":"e","d":"City","e":["Kopavogur","Hofudhborgarsvaedhi","Iceland"]}</v>
    <v>en-US</v>
    <v>City</v>
  </rv>
  <rv s="0">
    <v>536871168</v>
    <v>Hafnarfjordhur</v>
    <v>wjson{"t":"e","d":"City","e":["Hafnarfjordhur","Hofudhborgarsvaedhi","Iceland"]}</v>
    <v>en-US</v>
    <v>City</v>
  </rv>
  <rv s="0">
    <v>536871168</v>
    <v>Akureyri</v>
    <v>wjson{"t":"e","d":"City","e":["Akureyri","NordhurlandEystra","Iceland"]}</v>
    <v>en-US</v>
    <v>City</v>
  </rv>
  <rv s="0">
    <v>536871168</v>
    <v>Mosfellsbaer</v>
    <v>wjson{"t":"e","d":"City","e":["Mosfellsbaer","Hofudhborgarsvaedhi","Iceland"]}</v>
    <v>en-US</v>
    <v>City</v>
  </rv>
  <rv s="2">
    <v>106</v>
  </rv>
  <rv s="1">
    <fb>83.138000000000005</fb>
    <v>38</v>
  </rv>
  <rv s="4">
    <v>33</v>
    <v>6</v>
    <v>40</v>
    <v>7</v>
    <v>1</v>
    <v>location map of Iceland</v>
  </rv>
  <rv s="1">
    <fb>6.320999936103828E-3</fb>
    <v>83</v>
  </rv>
  <rv s="1">
    <fb>35.994999999999997</fb>
    <v>25</v>
  </rv>
  <rv s="1">
    <fb>421384</fb>
    <v>23</v>
  </rv>
  <rv s="2">
    <v>107</v>
  </rv>
  <rv s="1">
    <fb>3.7400000000000003E-3</fb>
    <v>31</v>
  </rv>
  <rv s="1">
    <fb>341250</fb>
    <v>23</v>
  </rv>
  <rv s="1">
    <fb>3.4039900249376598</fb>
    <v>27</v>
  </rv>
  <rv s="1">
    <fb>2.4067242529697501</fb>
    <v>27</v>
  </rv>
  <rv s="1">
    <fb>32811</fb>
    <v>23</v>
  </rv>
  <rv s="1">
    <fb>10.14405</fb>
    <v>38</v>
  </rv>
  <rv s="1">
    <fb>7.5740599632263206E-2</fb>
    <v>24</v>
  </rv>
  <rv s="1">
    <fb>17452945287.567299</fb>
    <v>33</v>
  </rv>
  <rv s="0">
    <v>536871168</v>
    <v>Austurland, Iceland</v>
    <v>wjson{"t":"e","d":"AdministrativeDivision","e":["Austurland","Iceland"]}</v>
    <v>en-US</v>
    <v>City</v>
  </rv>
  <rv s="0">
    <v>536871168</v>
    <v>Hofudhborgarsvaedhi, Iceland</v>
    <v>wjson{"t":"e","d":"AdministrativeDivision","e":["Hofudhborgarsvaedhi","Iceland"]}</v>
    <v>en-US</v>
    <v>City</v>
  </rv>
  <rv s="0">
    <v>536871168</v>
    <v>Nordhurland eystra, Iceland</v>
    <v>wjson{"t":"e","d":"AdministrativeDivision","e":["NordhurlandEystra","Iceland"]}</v>
    <v>en-US</v>
    <v>City</v>
  </rv>
  <rv s="0">
    <v>536871168</v>
    <v>Nordhurland vestra, Iceland</v>
    <v>wjson{"t":"e","d":"AdministrativeDivision","e":["NordhurlandVestra","Iceland"]}</v>
    <v>en-US</v>
    <v>City</v>
  </rv>
  <rv s="0">
    <v>536871168</v>
    <v>Sudhurland, Iceland</v>
    <v>wjson{"t":"e","d":"AdministrativeDivision","e":["Sudhurland","Iceland"]}</v>
    <v>en-US</v>
    <v>City</v>
  </rv>
  <rv s="0">
    <v>536871168</v>
    <v>Sudhurnes, Iceland</v>
    <v>wjson{"t":"e","d":"AdministrativeDivision","e":["Sudhurnes","Iceland"]}</v>
    <v>en-US</v>
    <v>City</v>
  </rv>
  <rv s="0">
    <v>536871168</v>
    <v>Vestfirdhir, Iceland</v>
    <v>wjson{"t":"e","d":"AdministrativeDivision","e":["Vestfirdhir","Iceland"]}</v>
    <v>en-US</v>
    <v>City</v>
  </rv>
  <rv s="0">
    <v>536871168</v>
    <v>Vesturland, Iceland</v>
    <v>wjson{"t":"e","d":"AdministrativeDivision","e":["Vesturland","Iceland"]}</v>
    <v>en-US</v>
    <v>City</v>
  </rv>
  <rv s="2">
    <v>108</v>
  </rv>
  <rv s="1">
    <fb>0.96341529849983998</fb>
    <v>30</v>
  </rv>
  <rv s="6">
    <v>42</v>
    <v>Christianity (96.342%)</v>
    <v>29</v>
    <v>2480</v>
    <v>Christianity (96.342%)</v>
    <v>Christianity</v>
  </rv>
  <rv s="1">
    <fb>4.6339486962976078E-3</fb>
    <v>31</v>
  </rv>
  <rv s="6">
    <v>42</v>
    <v>Spiritism (0.463%)</v>
    <v>29</v>
    <v>2482</v>
    <v>Spiritism (0.463%)</v>
    <v>Spiritism</v>
  </rv>
  <rv s="1">
    <fb>2.7987552008498411E-3</fb>
    <v>31</v>
  </rv>
  <rv s="6">
    <v>42</v>
    <v>Bahá'í Faith (0.28%)</v>
    <v>29</v>
    <v>2484</v>
    <v>Bahá'í Faith (0.28%)</v>
    <v>Bahá'í Faith</v>
  </rv>
  <rv s="1">
    <fb>2.594466500057882E-3</fb>
    <v>31</v>
  </rv>
  <rv s="6">
    <v>42</v>
    <v>Hinduism (0.259%)</v>
    <v>29</v>
    <v>2486</v>
    <v>Hinduism (0.259%)</v>
    <v>Hinduism</v>
  </rv>
  <rv s="1">
    <fb>1.7296443333719212E-3</fb>
    <v>31</v>
  </rv>
  <rv s="6">
    <v>42</v>
    <v>Buddhism (0.173%)</v>
    <v>29</v>
    <v>2488</v>
    <v>Buddhism (0.173%)</v>
    <v>Buddhism</v>
  </rv>
  <rv s="1">
    <fb>9.2610877692354831E-4</fb>
    <v>72</v>
  </rv>
  <rv s="6">
    <v>42</v>
    <v>Ethnic religions (0.093%)</v>
    <v>29</v>
    <v>2490</v>
    <v>Ethnic religions (0.093%)</v>
    <v>ethnic religions</v>
  </rv>
  <rv s="1">
    <fb>8.8184622508529051E-4</fb>
    <v>72</v>
  </rv>
  <rv s="6">
    <v>42</v>
    <v>Islam (0.088%)</v>
    <v>29</v>
    <v>2492</v>
    <v>Islam (0.088%)</v>
    <v>Islam</v>
  </rv>
  <rv s="2">
    <v>109</v>
  </rv>
  <rv s="1">
    <fb>34585</fb>
    <v>23</v>
  </rv>
  <rv s="1">
    <fb>10.83075</fb>
    <v>38</v>
  </rv>
  <rv s="1">
    <fb>27673</fb>
    <v>23</v>
  </rv>
  <rv s="1">
    <fb>107032</fb>
    <v>23</v>
  </rv>
  <rv s="1">
    <fb>18845</fb>
    <v>25</v>
  </rv>
  <rv s="0">
    <v>536871168</v>
    <v>Atlantic/Reykjavik</v>
    <v>wjson{"t":"e","d":"TimeZone","e":"Atlantic\/Reykjavik"}</v>
    <v>en-US</v>
    <v>LocationPointer</v>
  </rv>
  <rv s="2">
    <v>110</v>
  </rv>
  <rv s="1">
    <fb>103000</fb>
    <v>23</v>
  </rv>
  <rv s="1">
    <fb>13038</fb>
    <v>25</v>
  </rv>
  <rv s="1">
    <fb>83494</fb>
    <v>25</v>
  </rv>
  <rv s="1">
    <fb>3767</fb>
    <v>23</v>
  </rv>
  <rv s="1">
    <fb>233018</fb>
    <v>23</v>
  </rv>
  <rv s="1">
    <fb>352</fb>
    <v>23</v>
  </rv>
  <rv s="1">
    <fb>5.4010000228881798E-2</fb>
    <v>41</v>
  </rv>
  <rv s="23">
    <v>#VALUE!</v>
    <v>en-US</v>
    <v>wjson{"t":"e","d":"Country","e":"Iceland"}</v>
    <v>536871168</v>
    <v>1</v>
    <v>80</v>
    <v>101</v>
    <v>Iceland</v>
    <v>4</v>
    <v>5</v>
    <v>City</v>
    <v>6</v>
    <v>69</v>
    <v>22</v>
    <v>2417</v>
    <v>2418</v>
    <v>2419</v>
    <v>2420</v>
    <v>2421</v>
    <v>354</v>
    <v>2422</v>
    <v>2423</v>
    <v>2424</v>
    <v>IS</v>
    <v>2425</v>
    <v>2426</v>
    <v>2427</v>
    <v>2428</v>
    <v>2431</v>
    <v>2432</v>
    <v>2433</v>
    <v>Iceland</v>
    <v>2434</v>
    <v>2435</v>
    <v>2436</v>
    <v>2437</v>
    <v>2438</v>
    <v>2439</v>
    <v>2440</v>
    <v>2441</v>
    <v>2442</v>
    <v>2443</v>
    <v>1698</v>
    <v>.is</v>
    <v>2444</v>
    <v>2445</v>
    <v>ICELAND</v>
    <v>2446</v>
    <v>2447</v>
    <v>2451</v>
    <v>2456</v>
    <v>IS</v>
    <v>2457</v>
    <v>864</v>
    <v>2458</v>
    <v>2459</v>
    <v>2460</v>
    <v>2461</v>
    <v>Iceland</v>
    <v>Icelandic</v>
    <v>2462</v>
    <v>2463</v>
    <v>2464</v>
    <v>2465</v>
    <v>2466</v>
    <v>2467</v>
    <v>2468</v>
    <v>2469</v>
    <v>2470</v>
    <v>2479</v>
    <v>2494</v>
    <v>2495</v>
    <v>2496</v>
    <v>2497</v>
    <v>2498</v>
    <v>2499</v>
    <v>2501</v>
    <v>2502</v>
    <v>2503</v>
    <v>2504</v>
    <v>2505</v>
    <v>2506</v>
    <v>ISL</v>
    <v>2507</v>
    <v>2508</v>
    <v>Iceland</v>
    <v>Iceland is a Nordic island country in the North Atlantic Ocean and in the Arctic Ocean. Iceland is the most sparsely populated country in Europe.</v>
    <v>country/region</v>
  </rv>
  <rv s="4">
    <v>32</v>
    <v>6</v>
    <v>102</v>
    <v>3</v>
    <v>0</v>
    <v>flag of Iceland</v>
  </rv>
  <rv s="0">
    <v>536871168</v>
    <v>Japan</v>
    <v>wjson{"t":"e","d":"Country","e":"Japan"}</v>
    <v>en-US</v>
    <v>City</v>
  </rv>
  <rv s="1">
    <fb>908919</fb>
    <v>23</v>
  </rv>
  <rv s="1">
    <fb>1382991</fb>
    <v>23</v>
  </rv>
  <rv s="1">
    <fb>0.11363511659807957</fb>
    <v>39</v>
  </rv>
  <rv s="1">
    <fb>17.36</fb>
    <v>25</v>
  </rv>
  <rv s="1">
    <fb>9.9600000000000009</fb>
    <v>25</v>
  </rv>
  <rv s="0">
    <v>536871168</v>
    <v>Tokyo</v>
    <v>wjson{"t":"e","d":"City","e":["Tokyo","Tokyo","Japan"]}</v>
    <v>en-US</v>
    <v>City</v>
  </rv>
  <rv s="1">
    <fb>29751</fb>
    <v>25</v>
  </rv>
  <rv s="1">
    <fb>-0.23335277939827903</fb>
    <v>27</v>
  </rv>
  <rv s="1">
    <fb>66110501</fb>
    <v>23</v>
  </rv>
  <rv s="1">
    <fb>2261446</fb>
    <v>23</v>
  </rv>
  <rv s="1">
    <fb>16204801</fb>
    <v>23</v>
  </rv>
  <rv s="1">
    <fb>48440447</fb>
    <v>23</v>
  </rv>
  <rv s="1">
    <fb>0.98499999999999999</fb>
    <v>30</v>
  </rv>
  <rv s="3">
    <v>28</v>
    <v>Japanese (98.5%)</v>
    <v>29</v>
    <v>Japanese</v>
    <v>2524</v>
    <v>Japanese (98.5%)</v>
  </rv>
  <rv s="1">
    <fb>6.0000000000000001E-3</fb>
    <v>31</v>
  </rv>
  <rv s="3">
    <v>28</v>
    <v>Other (0.6%)</v>
    <v>29</v>
    <v>other</v>
    <v>2526</v>
    <v>Other (0.6%)</v>
  </rv>
  <rv s="3">
    <v>28</v>
    <v>Korean (0.5%)</v>
    <v>29</v>
    <v>Korean</v>
    <v>1539</v>
    <v>Korean (0.5%)</v>
  </rv>
  <rv s="3">
    <v>28</v>
    <v>Chinese (0.4%)</v>
    <v>29</v>
    <v>Chinese</v>
    <v>1801</v>
    <v>Chinese (0.4%)</v>
  </rv>
  <rv s="2">
    <v>111</v>
  </rv>
  <rv s="1">
    <fb>44000791</fb>
    <v>23</v>
  </rv>
  <rv s="4">
    <v>34</v>
    <v>6</v>
    <v>103</v>
    <v>7</v>
    <v>0</v>
    <v>flag of Japan</v>
  </rv>
  <rv s="1">
    <fb>5057758958706.6396</fb>
    <v>33</v>
  </rv>
  <rv s="1">
    <fb>5334236727898.1904</fb>
    <v>33</v>
  </rv>
  <rv s="1">
    <fb>40193.2524448357</fb>
    <v>71</v>
  </rv>
  <rv s="1">
    <fb>-4.5855082807060796</fb>
    <v>35</v>
  </rv>
  <rv s="1">
    <fb>0.32900000000000001</fb>
    <v>26</v>
  </rv>
  <rv s="1">
    <fb>2568</fb>
    <v>33</v>
  </rv>
  <rv s="1">
    <fb>0.14100000000000001</fb>
    <v>30</v>
  </rv>
  <rv s="1">
    <fb>0.98</fb>
    <v>26</v>
  </rv>
  <rv s="1">
    <fb>0.90300000000000002</fb>
    <v>26</v>
  </rv>
  <rv s="1">
    <fb>113528576</fb>
    <v>23</v>
  </rv>
  <rv s="1">
    <fb>201111816</fb>
    <v>23</v>
  </rv>
  <rv s="1">
    <fb>68014219</fb>
    <v>23</v>
  </rv>
  <rv s="1">
    <fb>374744</fb>
    <v>23</v>
  </rv>
  <rv s="1">
    <fb>0.98463108100536467</fb>
    <v>27</v>
  </rv>
  <rv s="5">
    <v>37</v>
    <v>Japanese (98.463%)</v>
    <v>29</v>
    <v>2546</v>
    <v>796</v>
    <v>Japanese (98.463%)</v>
  </rv>
  <rv s="1">
    <fb>7.6917270124394069E-3</fb>
    <v>38</v>
  </rv>
  <rv s="0">
    <v>-1879047936</v>
    <v>Central Okinawan</v>
    <v>wjson{"t":"e","d":"Language","e":"OkinawanCentral::k44mp"}</v>
    <v>en-US</v>
    <v>Languages</v>
  </rv>
  <rv s="5">
    <v>37</v>
    <v>Central Okinawan (0.769%)</v>
    <v>29</v>
    <v>2548</v>
    <v>2549</v>
    <v>Central Okinawan (0.769%)</v>
  </rv>
  <rv s="1">
    <fb>5.2357367005840816E-3</fb>
    <v>38</v>
  </rv>
  <rv s="5">
    <v>37</v>
    <v>Korean (0.524%)</v>
    <v>29</v>
    <v>2551</v>
    <v>1030</v>
    <v>Korean (0.524%)</v>
  </rv>
  <rv s="1">
    <fb>2.4772067672912744E-3</fb>
    <v>38</v>
  </rv>
  <rv s="0">
    <v>-1879047936</v>
    <v>Japanese Sign Language</v>
    <v>wjson{"t":"e","d":"Language","e":"JapaneseSignLanguage::65s7b"}</v>
    <v>en-US</v>
    <v>Languages</v>
  </rv>
  <rv s="5">
    <v>37</v>
    <v>Japanese Sign Language (0.248%)</v>
    <v>29</v>
    <v>2553</v>
    <v>2554</v>
    <v>Japanese Sign Language (0.248%)</v>
  </rv>
  <rv s="1">
    <fb>5.2867655970838051E-4</fb>
    <v>35</v>
  </rv>
  <rv s="0">
    <v>-1879047936</v>
    <v>Miyako</v>
    <v>wjson{"t":"e","d":"Language","e":"Miyako::9999d"}</v>
    <v>en-US</v>
    <v>Languages</v>
  </rv>
  <rv s="5">
    <v>37</v>
    <v>Miyako (0.053%)</v>
    <v>29</v>
    <v>2556</v>
    <v>2557</v>
    <v>Miyako (0.053%)</v>
  </rv>
  <rv s="1">
    <fb>3.7225306487913919E-4</fb>
    <v>35</v>
  </rv>
  <rv s="0">
    <v>-1879047936</v>
    <v>Yaeyama</v>
    <v>wjson{"t":"e","d":"Language","e":"Yaeyama::46j4b"}</v>
    <v>en-US</v>
    <v>Languages</v>
  </rv>
  <rv s="5">
    <v>37</v>
    <v>Yaeyama (0.037%)</v>
    <v>29</v>
    <v>2559</v>
    <v>2560</v>
    <v>Yaeyama (0.037%)</v>
  </rv>
  <rv s="1">
    <fb>1.0210468019377858E-4</fb>
    <v>35</v>
  </rv>
  <rv s="0">
    <v>-1879047936</v>
    <v>Kikai</v>
    <v>wjson{"t":"e","d":"Language","e":"Kikai::3v222"}</v>
    <v>en-US</v>
    <v>Languages</v>
  </rv>
  <rv s="5">
    <v>37</v>
    <v>Kikai (0.01%)</v>
    <v>29</v>
    <v>2562</v>
    <v>2563</v>
    <v>Kikai (0.01%)</v>
  </rv>
  <rv s="2">
    <v>112</v>
  </rv>
  <rv s="0">
    <v>536871168</v>
    <v>Yokohama</v>
    <v>wjson{"t":"e","d":"City","e":["Yokohama","Kanagawa","Japan"]}</v>
    <v>en-US</v>
    <v>City</v>
  </rv>
  <rv s="0">
    <v>536871168</v>
    <v>Osaka</v>
    <v>wjson{"t":"e","d":"City","e":["Osaka","Osaka","Japan"]}</v>
    <v>en-US</v>
    <v>City</v>
  </rv>
  <rv s="0">
    <v>536871168</v>
    <v>Nagoya</v>
    <v>wjson{"t":"e","d":"City","e":["Nagoya","Aichi","Japan"]}</v>
    <v>en-US</v>
    <v>City</v>
  </rv>
  <rv s="0">
    <v>536871168</v>
    <v>Sapporo</v>
    <v>wjson{"t":"e","d":"City","e":["Sapporo","Hokkaido","Japan"]}</v>
    <v>en-US</v>
    <v>City</v>
  </rv>
  <rv s="2">
    <v>113</v>
  </rv>
  <rv s="1">
    <fb>84.766000000000005</fb>
    <v>38</v>
  </rv>
  <rv s="4">
    <v>35</v>
    <v>6</v>
    <v>40</v>
    <v>7</v>
    <v>1</v>
    <v>location map of Japan</v>
  </rv>
  <rv s="1">
    <fb>1.3535999092102076E-2</fb>
    <v>41</v>
  </rv>
  <rv s="1">
    <fb>46.347999999999999</fb>
    <v>25</v>
  </rv>
  <rv s="1">
    <fb>195054893</fb>
    <v>23</v>
  </rv>
  <rv s="2">
    <v>114</v>
  </rv>
  <rv s="1">
    <fb>2.1099999999999999E-3</fb>
    <v>31</v>
  </rv>
  <rv s="1">
    <fb>126476458</fb>
    <v>23</v>
  </rv>
  <rv s="1">
    <fb>346.93381794242299</fb>
    <v>23</v>
  </rv>
  <rv s="1">
    <fb>-0.20899947290229301</fb>
    <v>26</v>
  </rv>
  <rv s="1">
    <fb>6494115</fb>
    <v>23</v>
  </rv>
  <rv s="1">
    <fb>15.660959999999999</fb>
    <v>38</v>
  </rv>
  <rv s="1">
    <fb>3.1821799278259302E-2</fb>
    <v>24</v>
  </rv>
  <rv s="1">
    <fb>4380756530555.8398</fb>
    <v>33</v>
  </rv>
  <rv s="0">
    <v>536871168</v>
    <v>Aichi, Japan</v>
    <v>wjson{"t":"e","d":"AdministrativeDivision","e":["Aichi","Japan"]}</v>
    <v>en-US</v>
    <v>City</v>
  </rv>
  <rv s="0">
    <v>536871168</v>
    <v>Akita, Japan</v>
    <v>wjson{"t":"e","d":"AdministrativeDivision","e":["Akita","Japan"]}</v>
    <v>en-US</v>
    <v>City</v>
  </rv>
  <rv s="0">
    <v>536871168</v>
    <v>Aomori, Japan</v>
    <v>wjson{"t":"e","d":"AdministrativeDivision","e":["Aomori","Japan"]}</v>
    <v>en-US</v>
    <v>City</v>
  </rv>
  <rv s="0">
    <v>536871168</v>
    <v>Chiba, Japan</v>
    <v>wjson{"t":"e","d":"AdministrativeDivision","e":["Chiba","Japan"]}</v>
    <v>en-US</v>
    <v>City</v>
  </rv>
  <rv s="0">
    <v>536871168</v>
    <v>Ehime, Japan</v>
    <v>wjson{"t":"e","d":"AdministrativeDivision","e":["Ehime","Japan"]}</v>
    <v>en-US</v>
    <v>City</v>
  </rv>
  <rv s="0">
    <v>536871168</v>
    <v>Fukui, Japan</v>
    <v>wjson{"t":"e","d":"AdministrativeDivision","e":["Fukui","Japan"]}</v>
    <v>en-US</v>
    <v>City</v>
  </rv>
  <rv s="0">
    <v>536871168</v>
    <v>Fukuoka, Japan</v>
    <v>wjson{"t":"e","d":"AdministrativeDivision","e":["Fukuoka","Japan"]}</v>
    <v>en-US</v>
    <v>City</v>
  </rv>
  <rv s="0">
    <v>536871168</v>
    <v>Fukushima, Japan</v>
    <v>wjson{"t":"e","d":"AdministrativeDivision","e":["Fukushima","Japan"]}</v>
    <v>en-US</v>
    <v>City</v>
  </rv>
  <rv s="0">
    <v>536871168</v>
    <v>Gifu, Japan</v>
    <v>wjson{"t":"e","d":"AdministrativeDivision","e":["Gifu","Japan"]}</v>
    <v>en-US</v>
    <v>City</v>
  </rv>
  <rv s="0">
    <v>536871168</v>
    <v>Gumma, Japan</v>
    <v>wjson{"t":"e","d":"AdministrativeDivision","e":["Gumma","Japan"]}</v>
    <v>en-US</v>
    <v>City</v>
  </rv>
  <rv s="0">
    <v>536871168</v>
    <v>Hiroshima, Japan</v>
    <v>wjson{"t":"e","d":"AdministrativeDivision","e":["Hiroshima","Japan"]}</v>
    <v>en-US</v>
    <v>City</v>
  </rv>
  <rv s="0">
    <v>536871168</v>
    <v>Hokkaido, Japan</v>
    <v>wjson{"t":"e","d":"AdministrativeDivision","e":["Hokkaido","Japan"]}</v>
    <v>en-US</v>
    <v>City</v>
  </rv>
  <rv s="0">
    <v>536871168</v>
    <v>Hyogo, Japan</v>
    <v>wjson{"t":"e","d":"AdministrativeDivision","e":["Hyogo","Japan"]}</v>
    <v>en-US</v>
    <v>City</v>
  </rv>
  <rv s="0">
    <v>536871168</v>
    <v>Ibaraki, Japan</v>
    <v>wjson{"t":"e","d":"AdministrativeDivision","e":["Ibaraki","Japan"]}</v>
    <v>en-US</v>
    <v>City</v>
  </rv>
  <rv s="0">
    <v>536871168</v>
    <v>Ishikawa, Japan</v>
    <v>wjson{"t":"e","d":"AdministrativeDivision","e":["Ishikawa","Japan"]}</v>
    <v>en-US</v>
    <v>City</v>
  </rv>
  <rv s="0">
    <v>536871168</v>
    <v>Iwate, Japan</v>
    <v>wjson{"t":"e","d":"AdministrativeDivision","e":["Iwate","Japan"]}</v>
    <v>en-US</v>
    <v>City</v>
  </rv>
  <rv s="0">
    <v>536871168</v>
    <v>Kagawa, Japan</v>
    <v>wjson{"t":"e","d":"AdministrativeDivision","e":["Kagawa","Japan"]}</v>
    <v>en-US</v>
    <v>City</v>
  </rv>
  <rv s="0">
    <v>536871168</v>
    <v>Kagoshima, Japan</v>
    <v>wjson{"t":"e","d":"AdministrativeDivision","e":["Kagoshima","Japan"]}</v>
    <v>en-US</v>
    <v>City</v>
  </rv>
  <rv s="0">
    <v>536871168</v>
    <v>Kanagawa, Japan</v>
    <v>wjson{"t":"e","d":"AdministrativeDivision","e":["Kanagawa","Japan"]}</v>
    <v>en-US</v>
    <v>City</v>
  </rv>
  <rv s="0">
    <v>536871168</v>
    <v>Kochi, Japan</v>
    <v>wjson{"t":"e","d":"AdministrativeDivision","e":["Kochi","Japan"]}</v>
    <v>en-US</v>
    <v>City</v>
  </rv>
  <rv s="0">
    <v>536871168</v>
    <v>Kumamoto, Japan</v>
    <v>wjson{"t":"e","d":"AdministrativeDivision","e":["Kumamoto","Japan"]}</v>
    <v>en-US</v>
    <v>City</v>
  </rv>
  <rv s="0">
    <v>536871168</v>
    <v>Kyoto, Japan</v>
    <v>wjson{"t":"e","d":"AdministrativeDivision","e":["Kyoto","Japan"]}</v>
    <v>en-US</v>
    <v>City</v>
  </rv>
  <rv s="0">
    <v>536871168</v>
    <v>Mie, Japan</v>
    <v>wjson{"t":"e","d":"AdministrativeDivision","e":["Mie","Japan"]}</v>
    <v>en-US</v>
    <v>City</v>
  </rv>
  <rv s="0">
    <v>536871168</v>
    <v>Miyagi, Japan</v>
    <v>wjson{"t":"e","d":"AdministrativeDivision","e":["Miyagi","Japan"]}</v>
    <v>en-US</v>
    <v>City</v>
  </rv>
  <rv s="0">
    <v>536871168</v>
    <v>Miyazaki, Japan</v>
    <v>wjson{"t":"e","d":"AdministrativeDivision","e":["Miyazaki","Japan"]}</v>
    <v>en-US</v>
    <v>City</v>
  </rv>
  <rv s="0">
    <v>536871168</v>
    <v>Nagano, Japan</v>
    <v>wjson{"t":"e","d":"AdministrativeDivision","e":["Nagano","Japan"]}</v>
    <v>en-US</v>
    <v>City</v>
  </rv>
  <rv s="0">
    <v>536871168</v>
    <v>Nagasaki, Japan</v>
    <v>wjson{"t":"e","d":"AdministrativeDivision","e":["Nagasaki","Japan"]}</v>
    <v>en-US</v>
    <v>City</v>
  </rv>
  <rv s="0">
    <v>536871168</v>
    <v>Nara, Japan</v>
    <v>wjson{"t":"e","d":"AdministrativeDivision","e":["Nara","Japan"]}</v>
    <v>en-US</v>
    <v>City</v>
  </rv>
  <rv s="0">
    <v>536871168</v>
    <v>Niigata, Japan</v>
    <v>wjson{"t":"e","d":"AdministrativeDivision","e":["Niigata","Japan"]}</v>
    <v>en-US</v>
    <v>City</v>
  </rv>
  <rv s="0">
    <v>536871168</v>
    <v>Oita, Japan</v>
    <v>wjson{"t":"e","d":"AdministrativeDivision","e":["Oita","Japan"]}</v>
    <v>en-US</v>
    <v>City</v>
  </rv>
  <rv s="0">
    <v>536871168</v>
    <v>Okayama, Japan</v>
    <v>wjson{"t":"e","d":"AdministrativeDivision","e":["Okayama","Japan"]}</v>
    <v>en-US</v>
    <v>City</v>
  </rv>
  <rv s="0">
    <v>536871168</v>
    <v>Okinawa, Japan</v>
    <v>wjson{"t":"e","d":"AdministrativeDivision","e":["Okinawa","Japan"]}</v>
    <v>en-US</v>
    <v>City</v>
  </rv>
  <rv s="0">
    <v>536871168</v>
    <v>Osaka, Japan</v>
    <v>wjson{"t":"e","d":"AdministrativeDivision","e":["Osaka","Japan"]}</v>
    <v>en-US</v>
    <v>City</v>
  </rv>
  <rv s="0">
    <v>536871168</v>
    <v>Saga, Japan</v>
    <v>wjson{"t":"e","d":"AdministrativeDivision","e":["Saga","Japan"]}</v>
    <v>en-US</v>
    <v>City</v>
  </rv>
  <rv s="0">
    <v>536871168</v>
    <v>Saitama, Japan</v>
    <v>wjson{"t":"e","d":"AdministrativeDivision","e":["Saitama","Japan"]}</v>
    <v>en-US</v>
    <v>City</v>
  </rv>
  <rv s="0">
    <v>536871168</v>
    <v>Shiga, Japan</v>
    <v>wjson{"t":"e","d":"AdministrativeDivision","e":["Shiga","Japan"]}</v>
    <v>en-US</v>
    <v>City</v>
  </rv>
  <rv s="0">
    <v>536871168</v>
    <v>Shimane, Japan</v>
    <v>wjson{"t":"e","d":"AdministrativeDivision","e":["Shimane","Japan"]}</v>
    <v>en-US</v>
    <v>City</v>
  </rv>
  <rv s="0">
    <v>536871168</v>
    <v>Shizuoka, Japan</v>
    <v>wjson{"t":"e","d":"AdministrativeDivision","e":["Shizuoka","Japan"]}</v>
    <v>en-US</v>
    <v>City</v>
  </rv>
  <rv s="0">
    <v>536871168</v>
    <v>Tochigi, Japan</v>
    <v>wjson{"t":"e","d":"AdministrativeDivision","e":["Tochigi","Japan"]}</v>
    <v>en-US</v>
    <v>City</v>
  </rv>
  <rv s="0">
    <v>536871168</v>
    <v>Tokushima, Japan</v>
    <v>wjson{"t":"e","d":"AdministrativeDivision","e":["Tokushima","Japan"]}</v>
    <v>en-US</v>
    <v>City</v>
  </rv>
  <rv s="0">
    <v>536871168</v>
    <v>Tokyo, Japan</v>
    <v>wjson{"t":"e","d":"AdministrativeDivision","e":["Tokyo","Japan"]}</v>
    <v>en-US</v>
    <v>City</v>
  </rv>
  <rv s="0">
    <v>536871168</v>
    <v>Tottori, Japan</v>
    <v>wjson{"t":"e","d":"AdministrativeDivision","e":["Tottori","Japan"]}</v>
    <v>en-US</v>
    <v>City</v>
  </rv>
  <rv s="0">
    <v>536871168</v>
    <v>Toyama, Japan</v>
    <v>wjson{"t":"e","d":"AdministrativeDivision","e":["Toyama","Japan"]}</v>
    <v>en-US</v>
    <v>City</v>
  </rv>
  <rv s="0">
    <v>536871168</v>
    <v>Wakayama, Japan</v>
    <v>wjson{"t":"e","d":"AdministrativeDivision","e":["Wakayama","Japan"]}</v>
    <v>en-US</v>
    <v>City</v>
  </rv>
  <rv s="0">
    <v>536871168</v>
    <v>Yamagata, Japan</v>
    <v>wjson{"t":"e","d":"AdministrativeDivision","e":["Yamagata","Japan"]}</v>
    <v>en-US</v>
    <v>City</v>
  </rv>
  <rv s="0">
    <v>536871168</v>
    <v>Yamaguchi, Japan</v>
    <v>wjson{"t":"e","d":"AdministrativeDivision","e":["Yamaguchi","Japan"]}</v>
    <v>en-US</v>
    <v>City</v>
  </rv>
  <rv s="0">
    <v>536871168</v>
    <v>Yamanashi, Japan</v>
    <v>wjson{"t":"e","d":"AdministrativeDivision","e":["Yamanashi","Japan"]}</v>
    <v>en-US</v>
    <v>City</v>
  </rv>
  <rv s="2">
    <v>115</v>
  </rv>
  <rv s="1">
    <fb>0.55288941877807385</fb>
    <v>30</v>
  </rv>
  <rv s="6">
    <v>42</v>
    <v>Buddhism (55.289%)</v>
    <v>29</v>
    <v>2633</v>
    <v>Buddhism (55.289%)</v>
    <v>Buddhism</v>
  </rv>
  <rv s="1">
    <fb>3.4643009945965732E-2</fb>
    <v>36</v>
  </rv>
  <rv s="6">
    <v>42</v>
    <v>Christianity (3.464%)</v>
    <v>29</v>
    <v>2635</v>
    <v>Christianity (3.464%)</v>
    <v>Christianity</v>
  </rv>
  <rv s="1">
    <fb>2.1033663956582956E-2</fb>
    <v>36</v>
  </rv>
  <rv s="6">
    <v>42</v>
    <v>Shinto (2.103%)</v>
    <v>29</v>
    <v>2637</v>
    <v>Shinto (2.103%)</v>
    <v>Shinto</v>
  </rv>
  <rv s="1">
    <fb>1.4381573498822369E-3</fb>
    <v>31</v>
  </rv>
  <rv s="6">
    <v>42</v>
    <v>Islam (0.144%)</v>
    <v>29</v>
    <v>2639</v>
    <v>Islam (0.144%)</v>
    <v>Islam</v>
  </rv>
  <rv s="1">
    <fb>1.179030885472951E-3</fb>
    <v>31</v>
  </rv>
  <rv s="6">
    <v>42</v>
    <v>Chinese Universism (0.118%)</v>
    <v>29</v>
    <v>2641</v>
    <v>Chinese Universism (0.118%)</v>
    <v>Chinese Universism</v>
  </rv>
  <rv s="1">
    <fb>1.0938801749695436E-3</fb>
    <v>31</v>
  </rv>
  <rv s="6">
    <v>42</v>
    <v>Confucianism (0.109%)</v>
    <v>29</v>
    <v>2643</v>
    <v>Confucianism (0.109%)</v>
    <v>Confucianism</v>
  </rv>
  <rv s="1">
    <fb>1.911982121540428E-4</fb>
    <v>72</v>
  </rv>
  <rv s="6">
    <v>42</v>
    <v>Hinduism (0.019%)</v>
    <v>29</v>
    <v>2645</v>
    <v>Hinduism (0.019%)</v>
    <v>Hinduism</v>
  </rv>
  <rv s="1">
    <fb>1.2330904854666218E-4</fb>
    <v>72</v>
  </rv>
  <rv s="6">
    <v>42</v>
    <v>Bahá'í Faith (0.012%)</v>
    <v>29</v>
    <v>2647</v>
    <v>Bahá'í Faith (0.012%)</v>
    <v>Bahá'í Faith</v>
  </rv>
  <rv s="1">
    <fb>7.7997487944591936E-5</fb>
    <v>43</v>
  </rv>
  <rv s="6">
    <v>42</v>
    <v>Ethnic religions (0.008%)</v>
    <v>29</v>
    <v>2649</v>
    <v>Ethnic religions (0.008%)</v>
    <v>ethnic religions</v>
  </rv>
  <rv s="1">
    <fb>1.1992397164178012E-5</fb>
    <v>43</v>
  </rv>
  <rv s="6">
    <v>42</v>
    <v>Judaism (0.001%)</v>
    <v>29</v>
    <v>2651</v>
    <v>Judaism (0.001%)</v>
    <v>Judaism</v>
  </rv>
  <rv s="2">
    <v>116</v>
  </rv>
  <rv s="1">
    <fb>6875056</fb>
    <v>23</v>
  </rv>
  <rv s="1">
    <fb>11.119669999999999</fb>
    <v>38</v>
  </rv>
  <rv s="1">
    <fb>2884902</fb>
    <v>23</v>
  </rv>
  <rv s="1">
    <fb>61978594</fb>
    <v>23</v>
  </rv>
  <rv s="1">
    <fb>3880544</fb>
    <v>23</v>
  </rv>
  <rv s="0">
    <v>536871168</v>
    <v>Asia/Tokyo</v>
    <v>wjson{"t":"e","d":"TimeZone","e":"Asia\/Tokyo"}</v>
    <v>en-US</v>
    <v>LocationPointer</v>
  </rv>
  <rv s="2">
    <v>117</v>
  </rv>
  <rv s="1">
    <fb>377835</fb>
    <v>23</v>
  </rv>
  <rv s="1">
    <fb>1196999</fb>
    <v>23</v>
  </rv>
  <rv s="1">
    <fb>13624844</fb>
    <v>23</v>
  </rv>
  <rv s="1">
    <fb>1065479</fb>
    <v>23</v>
  </rv>
  <rv s="1">
    <fb>88170689</fb>
    <v>23</v>
  </rv>
  <rv s="1">
    <fb>392</fb>
    <v>23</v>
  </rv>
  <rv s="1">
    <fb>2.79900002479553E-2</fb>
    <v>41</v>
  </rv>
  <rv s="23">
    <v>#VALUE!</v>
    <v>en-US</v>
    <v>wjson{"t":"e","d":"Country","e":"Japan"}</v>
    <v>536871168</v>
    <v>1</v>
    <v>80</v>
    <v>101</v>
    <v>Japan</v>
    <v>4</v>
    <v>5</v>
    <v>City</v>
    <v>6</v>
    <v>69</v>
    <v>22</v>
    <v>2512</v>
    <v>2513</v>
    <v>2514</v>
    <v>2515</v>
    <v>2516</v>
    <v>81</v>
    <v>2517</v>
    <v>2518</v>
    <v>2519</v>
    <v>JP</v>
    <v>2520</v>
    <v>2521</v>
    <v>2522</v>
    <v>2523</v>
    <v>2530</v>
    <v>2531</v>
    <v>2532</v>
    <v>Japan</v>
    <v>2533</v>
    <v>2534</v>
    <v>2535</v>
    <v>2536</v>
    <v>2537</v>
    <v>2538</v>
    <v>2539</v>
    <v>2214</v>
    <v>2540</v>
    <v>2443</v>
    <v>2541</v>
    <v>.jp</v>
    <v>2542</v>
    <v>2543</v>
    <v>JAPAN</v>
    <v>2544</v>
    <v>2545</v>
    <v>2565</v>
    <v>2570</v>
    <v>J</v>
    <v>2571</v>
    <v>864</v>
    <v>2572</v>
    <v>2573</v>
    <v>2574</v>
    <v>2575</v>
    <v>Japan</v>
    <v>Japanese</v>
    <v>2576</v>
    <v>2577</v>
    <v>2578</v>
    <v>2579</v>
    <v>2580</v>
    <v>2581</v>
    <v>2582</v>
    <v>2583</v>
    <v>2584</v>
    <v>2632</v>
    <v>2653</v>
    <v>2654</v>
    <v>2655</v>
    <v>2656</v>
    <v>2657</v>
    <v>2658</v>
    <v>2660</v>
    <v>2661</v>
    <v>2662</v>
    <v>2663</v>
    <v>2664</v>
    <v>2665</v>
    <v>JPN</v>
    <v>2666</v>
    <v>2667</v>
    <v>Japan</v>
    <v>Japan (and formally Nihonkoku) is an island country in East Asia.</v>
    <v>country/region</v>
  </rv>
  <rv s="4">
    <v>34</v>
    <v>6</v>
    <v>103</v>
    <v>3</v>
    <v>0</v>
    <v>flag of Japan</v>
  </rv>
  <rv s="0">
    <v>536871168</v>
    <v>Kenya</v>
    <v>wjson{"t":"e","d":"Country","e":"Kenya"}</v>
    <v>en-US</v>
    <v>City</v>
  </rv>
  <rv s="1">
    <fb>1505629</fb>
    <v>23</v>
  </rv>
  <rv s="1">
    <fb>288335</fb>
    <v>23</v>
  </rv>
  <rv s="1">
    <fb>0.10190814210914713</fb>
    <v>39</v>
  </rv>
  <rv s="1">
    <fb>3.3</fb>
    <v>25</v>
  </rv>
  <rv s="1">
    <fb>1.27</fb>
    <v>25</v>
  </rv>
  <rv s="0">
    <v>536871168</v>
    <v>Ethiopia</v>
    <v>wjson{"t":"e","d":"Country","e":"Ethiopia"}</v>
    <v>en-US</v>
    <v>City</v>
  </rv>
  <rv s="0">
    <v>536871168</v>
    <v>Somalia</v>
    <v>wjson{"t":"e","d":"Country","e":"Somalia"}</v>
    <v>en-US</v>
    <v>City</v>
  </rv>
  <rv s="0">
    <v>536871168</v>
    <v>South Sudan</v>
    <v>wjson{"t":"e","d":"Country","e":"SouthSudan"}</v>
    <v>en-US</v>
    <v>City</v>
  </rv>
  <rv s="0">
    <v>536871168</v>
    <v>Tanzania</v>
    <v>wjson{"t":"e","d":"Country","e":"Tanzania"}</v>
    <v>en-US</v>
    <v>City</v>
  </rv>
  <rv s="0">
    <v>536871168</v>
    <v>Uganda</v>
    <v>wjson{"t":"e","d":"Country","e":"Uganda"}</v>
    <v>en-US</v>
    <v>City</v>
  </rv>
  <rv s="2">
    <v>118</v>
  </rv>
  <rv s="0">
    <v>536871168</v>
    <v>Nairobi</v>
    <v>wjson{"t":"e","d":"City","e":["Nairobi","Nairobi","Kenya"]}</v>
    <v>en-US</v>
    <v>City</v>
  </rv>
  <rv s="1">
    <fb>536</fb>
    <v>26</v>
  </rv>
  <rv s="1">
    <fb>6.1109091637816499</fb>
    <v>27</v>
  </rv>
  <rv s="1">
    <fb>23539082</fb>
    <v>23</v>
  </rv>
  <rv s="1">
    <fb>12211980</fb>
    <v>23</v>
  </rv>
  <rv s="1">
    <fb>1397838</fb>
    <v>23</v>
  </rv>
  <rv s="1">
    <fb>8863461</fb>
    <v>23</v>
  </rv>
  <rv s="1">
    <fb>0.22</fb>
    <v>30</v>
  </rv>
  <rv s="3">
    <v>28</v>
    <v>Kikuyu (22.%)</v>
    <v>29</v>
    <v>Kikuyu</v>
    <v>2689</v>
    <v>Kikuyu (22.%)</v>
  </rv>
  <rv s="3">
    <v>28</v>
    <v>Other African (15.%)</v>
    <v>29</v>
    <v>other African</v>
    <v>744</v>
    <v>Other African (15.%)</v>
  </rv>
  <rv s="1">
    <fb>0.14000000000000001</fb>
    <v>30</v>
  </rv>
  <rv s="3">
    <v>28</v>
    <v>Luhya (14.%)</v>
    <v>29</v>
    <v>Luhya</v>
    <v>2692</v>
    <v>Luhya (14.%)</v>
  </rv>
  <rv s="1">
    <fb>0.13</fb>
    <v>30</v>
  </rv>
  <rv s="3">
    <v>28</v>
    <v>Luo (13.%)</v>
    <v>29</v>
    <v>Luo</v>
    <v>2694</v>
    <v>Luo (13.%)</v>
  </rv>
  <rv s="1">
    <fb>0.12</fb>
    <v>30</v>
  </rv>
  <rv s="3">
    <v>28</v>
    <v>Kalenjin (12.%)</v>
    <v>29</v>
    <v>Kalenjin</v>
    <v>2696</v>
    <v>Kalenjin (12.%)</v>
  </rv>
  <rv s="1">
    <fb>0.11</fb>
    <v>30</v>
  </rv>
  <rv s="3">
    <v>28</v>
    <v>Kamba (11.%)</v>
    <v>29</v>
    <v>Kamba</v>
    <v>2698</v>
    <v>Kamba (11.%)</v>
  </rv>
  <rv s="3">
    <v>28</v>
    <v>Kisii (6.%)</v>
    <v>29</v>
    <v>Kisii</v>
    <v>746</v>
    <v>Kisii (6.%)</v>
  </rv>
  <rv s="3">
    <v>28</v>
    <v>Meru (6.%)</v>
    <v>29</v>
    <v>Meru</v>
    <v>746</v>
    <v>Meru (6.%)</v>
  </rv>
  <rv s="2">
    <v>119</v>
  </rv>
  <rv s="1">
    <fb>674191</fb>
    <v>23</v>
  </rv>
  <rv s="4">
    <v>36</v>
    <v>6</v>
    <v>104</v>
    <v>7</v>
    <v>0</v>
    <v>flag of Kenya</v>
  </rv>
  <rv s="1">
    <fb>101013726529.063</fb>
    <v>33</v>
  </rv>
  <rv s="1">
    <fb>246159914957.767</fb>
    <v>33</v>
  </rv>
  <rv s="1">
    <fb>1878.58070251348</fb>
    <v>34</v>
  </rv>
  <rv s="1">
    <fb>-0.31618272895595101</fb>
    <v>30</v>
  </rv>
  <rv s="1">
    <fb>0.40799999999999997</fb>
    <v>26</v>
  </rv>
  <rv s="1">
    <fb>1.4E-2</fb>
    <v>36</v>
  </rv>
  <rv s="1">
    <fb>0.51800000000000002</fb>
    <v>26</v>
  </rv>
  <rv s="1">
    <fb>0.64900000000000002</fb>
    <v>26</v>
  </rv>
  <rv s="1">
    <fb>0.50800000000000001</fb>
    <v>26</v>
  </rv>
  <rv s="1">
    <fb>0.55500000000000005</fb>
    <v>26</v>
  </rv>
  <rv s="1">
    <fb>15862534</fb>
    <v>23</v>
  </rv>
  <rv s="1">
    <fb>6269092</fb>
    <v>23</v>
  </rv>
  <rv s="1">
    <fb>24973034</fb>
    <v>23</v>
  </rv>
  <rv s="1">
    <fb>569140</fb>
    <v>23</v>
  </rv>
  <rv s="1">
    <fb>0.14244340658455104</fb>
    <v>27</v>
  </rv>
  <rv s="0">
    <v>-1879047936</v>
    <v>Kikuyu</v>
    <v>wjson{"t":"e","d":"Language","e":"Gikuyu::589f5"}</v>
    <v>en-US</v>
    <v>Languages</v>
  </rv>
  <rv s="5">
    <v>37</v>
    <v>Kikuyu (14.244%)</v>
    <v>29</v>
    <v>2719</v>
    <v>2720</v>
    <v>Kikuyu (14.244%)</v>
  </rv>
  <rv s="1">
    <fb>9.1057300637505514E-2</fb>
    <v>26</v>
  </rv>
  <rv s="0">
    <v>-1879047936</v>
    <v>Luyia</v>
    <v>wjson{"t":"e","d":"Language","e":"Luyia::fc256"}</v>
    <v>en-US</v>
    <v>Languages</v>
  </rv>
  <rv s="5">
    <v>37</v>
    <v>Luyia (9.106%)</v>
    <v>29</v>
    <v>2722</v>
    <v>2723</v>
    <v>Luyia (9.106%)</v>
  </rv>
  <rv s="1">
    <fb>6.5484087137429647E-2</fb>
    <v>26</v>
  </rv>
  <rv s="0">
    <v>-1879047936</v>
    <v>Kalenjin</v>
    <v>wjson{"t":"e","d":"Language","e":"Kalenjin::4xz2y"}</v>
    <v>en-US</v>
    <v>Languages</v>
  </rv>
  <rv s="5">
    <v>37</v>
    <v>Kalenjin (6.548%)</v>
    <v>29</v>
    <v>2725</v>
    <v>2726</v>
    <v>Kalenjin (6.548%)</v>
  </rv>
  <rv s="1">
    <fb>4.2144280758698284E-2</fb>
    <v>26</v>
  </rv>
  <rv s="0">
    <v>-1879047936</v>
    <v>Gusii</v>
    <v>wjson{"t":"e","d":"Language","e":"Gusii::dn8db"}</v>
    <v>en-US</v>
    <v>Languages</v>
  </rv>
  <rv s="5">
    <v>37</v>
    <v>Gusii (4.214%)</v>
    <v>29</v>
    <v>2728</v>
    <v>2729</v>
    <v>Gusii (4.214%)</v>
  </rv>
  <rv s="1">
    <fb>3.4765035644817484E-2</fb>
    <v>26</v>
  </rv>
  <rv s="0">
    <v>-1879047936</v>
    <v>Meru</v>
    <v>wjson{"t":"e","d":"Language","e":"Meru::z8k4p"}</v>
    <v>en-US</v>
    <v>Languages</v>
  </rv>
  <rv s="5">
    <v>37</v>
    <v>Meru (3.477%)</v>
    <v>29</v>
    <v>2731</v>
    <v>2732</v>
    <v>Meru (3.477%)</v>
  </rv>
  <rv s="1">
    <fb>1.6596641537717467E-2</fb>
    <v>26</v>
  </rv>
  <rv s="0">
    <v>-1879047936</v>
    <v>Giryama</v>
    <v>wjson{"t":"e","d":"Language","e":"Giryama::tt334"}</v>
    <v>en-US</v>
    <v>Languages</v>
  </rv>
  <rv s="5">
    <v>37</v>
    <v>Giryama (1.66%)</v>
    <v>29</v>
    <v>2734</v>
    <v>2735</v>
    <v>Giryama (1.66%)</v>
  </rv>
  <rv s="1">
    <fb>1.5051528842392244E-2</fb>
    <v>26</v>
  </rv>
  <rv s="0">
    <v>-1879047936</v>
    <v>Bukusu</v>
    <v>wjson{"t":"e","d":"Language","e":"Bukusu::87chd"}</v>
    <v>en-US</v>
    <v>Languages</v>
  </rv>
  <rv s="5">
    <v>37</v>
    <v>Bukusu (1.505%)</v>
    <v>29</v>
    <v>2737</v>
    <v>2738</v>
    <v>Bukusu (1.505%)</v>
  </rv>
  <rv s="1">
    <fb>1.2067862947971127E-2</fb>
    <v>26</v>
  </rv>
  <rv s="0">
    <v>-1879047936</v>
    <v>Masai</v>
    <v>wjson{"t":"e","d":"Language","e":"Maasai::j8c3v"}</v>
    <v>en-US</v>
    <v>Languages</v>
  </rv>
  <rv s="5">
    <v>37</v>
    <v>Masai (1.207%)</v>
    <v>29</v>
    <v>2740</v>
    <v>2741</v>
    <v>Masai (1.207%)</v>
  </rv>
  <rv s="1">
    <fb>1.1428505970595174E-2</fb>
    <v>26</v>
  </rv>
  <rv s="0">
    <v>-1879047936</v>
    <v>Embu</v>
    <v>wjson{"t":"e","d":"Language","e":"Embu::83z96"}</v>
    <v>en-US</v>
    <v>Languages</v>
  </rv>
  <rv s="5">
    <v>37</v>
    <v>Embu (1.143%)</v>
    <v>29</v>
    <v>2743</v>
    <v>2744</v>
    <v>Embu (1.143%)</v>
  </rv>
  <rv s="1">
    <fb>1.1198177619495486E-2</fb>
    <v>26</v>
  </rv>
  <rv s="0">
    <v>-1879047936</v>
    <v>Somali</v>
    <v>wjson{"t":"e","d":"Language","e":"Somali::3c534"}</v>
    <v>en-US</v>
    <v>Languages</v>
  </rv>
  <rv s="5">
    <v>37</v>
    <v>Somali (1.12%)</v>
    <v>29</v>
    <v>2746</v>
    <v>2747</v>
    <v>Somali (1.12%)</v>
  </rv>
  <rv s="1">
    <fb>9.0575571794926785E-3</fb>
    <v>38</v>
  </rv>
  <rv s="0">
    <v>-1879047936</v>
    <v>Turkana</v>
    <v>wjson{"t":"e","d":"Language","e":"Turkana::xv8by"}</v>
    <v>en-US</v>
    <v>Languages</v>
  </rv>
  <rv s="5">
    <v>37</v>
    <v>Turkana (0.906%)</v>
    <v>29</v>
    <v>2749</v>
    <v>2750</v>
    <v>Turkana (0.906%)</v>
  </rv>
  <rv s="1">
    <fb>8.1518014615434113E-3</fb>
    <v>38</v>
  </rv>
  <rv s="0">
    <v>-1879047936</v>
    <v>Idakho‐Isukha‐Tiriki</v>
    <v>wjson{"t":"e","d":"Language","e":"IdakhoIsukhaTiriki::5vb2v"}</v>
    <v>en-US</v>
    <v>Languages</v>
  </rv>
  <rv s="5">
    <v>37</v>
    <v>Idakho‐Isukha‐Tiriki (0.815%)</v>
    <v>29</v>
    <v>2752</v>
    <v>2753</v>
    <v>Idakho‐Isukha‐Tiriki (0.815%)</v>
  </rv>
  <rv s="1">
    <fb>7.4325248619954622E-3</fb>
    <v>38</v>
  </rv>
  <rv s="0">
    <v>-1879047936</v>
    <v>Teso</v>
    <v>wjson{"t":"e","d":"Language","e":"Teso::gby67"}</v>
    <v>en-US</v>
    <v>Languages</v>
  </rv>
  <rv s="5">
    <v>37</v>
    <v>Teso (0.743%)</v>
    <v>29</v>
    <v>2755</v>
    <v>2756</v>
    <v>Teso (0.743%)</v>
  </rv>
  <rv s="1">
    <fb>7.0329267511354916E-3</fb>
    <v>38</v>
  </rv>
  <rv s="0">
    <v>-1879047936</v>
    <v>Pökoot</v>
    <v>wjson{"t":"e","d":"Language","e":"Pokoot::354m2"}</v>
    <v>en-US</v>
    <v>Languages</v>
  </rv>
  <rv s="5">
    <v>37</v>
    <v>Pökoot (0.703%)</v>
    <v>29</v>
    <v>2758</v>
    <v>2759</v>
    <v>Pökoot (0.703%)</v>
  </rv>
  <rv s="1">
    <fb>6.5800488921608571E-3</fb>
    <v>38</v>
  </rv>
  <rv s="0">
    <v>-1879047936</v>
    <v>Duruma</v>
    <v>wjson{"t":"e","d":"Language","e":"Duruma::958vz"}</v>
    <v>en-US</v>
    <v>Languages</v>
  </rv>
  <rv s="5">
    <v>37</v>
    <v>Duruma (0.658%)</v>
    <v>29</v>
    <v>2761</v>
    <v>2762</v>
    <v>Duruma (0.658%)</v>
  </rv>
  <rv s="1">
    <fb>5.780852670440915E-3</fb>
    <v>38</v>
  </rv>
  <rv s="0">
    <v>-1879047936</v>
    <v>Digo</v>
    <v>wjson{"t":"e","d":"Language","e":"Digo::58c64"}</v>
    <v>en-US</v>
    <v>Languages</v>
  </rv>
  <rv s="5">
    <v>37</v>
    <v>Digo (0.578%)</v>
    <v>29</v>
    <v>2764</v>
    <v>2765</v>
    <v>Digo (0.578%)</v>
  </rv>
  <rv s="1">
    <fb>5.4182573446465779E-3</fb>
    <v>38</v>
  </rv>
  <rv s="0">
    <v>-1879047936</v>
    <v>Taita</v>
    <v>wjson{"t":"e","d":"Language","e":"Taita::m6957"}</v>
    <v>en-US</v>
    <v>Languages</v>
  </rv>
  <rv s="5">
    <v>37</v>
    <v>Taita (0.542%)</v>
    <v>29</v>
    <v>2767</v>
    <v>2768</v>
    <v>Taita (0.542%)</v>
  </rv>
  <rv s="1">
    <fb>5.2480551892942874E-3</fb>
    <v>38</v>
  </rv>
  <rv s="0">
    <v>-1879047936</v>
    <v>Logooli</v>
    <v>wjson{"t":"e","d":"Language","e":"Logooli::k2hkg"}</v>
    <v>en-US</v>
    <v>Languages</v>
  </rv>
  <rv s="5">
    <v>37</v>
    <v>Logooli (0.525%)</v>
    <v>29</v>
    <v>2770</v>
    <v>2771</v>
    <v>Logooli (0.525%)</v>
  </rv>
  <rv s="1">
    <fb>4.0492608567143738E-3</fb>
    <v>38</v>
  </rv>
  <rv s="0">
    <v>-1879047936</v>
    <v>Borana‐Arsi‐Guji Oromo</v>
    <v>wjson{"t":"e","d":"Language","e":"OromoBoranaArsiGuji::y5729"}</v>
    <v>en-US</v>
    <v>Languages</v>
  </rv>
  <rv s="5">
    <v>37</v>
    <v>Borana‐Arsi‐Guji Oromo (0.405%)</v>
    <v>29</v>
    <v>2773</v>
    <v>2774</v>
    <v>Borana‐Arsi‐Guji Oromo (0.405%)</v>
  </rv>
  <rv s="1">
    <fb>3.9160614864277169E-3</fb>
    <v>38</v>
  </rv>
  <rv s="0">
    <v>-1879047936</v>
    <v>Samburu</v>
    <v>wjson{"t":"e","d":"Language","e":"Samburu::qttb7"}</v>
    <v>en-US</v>
    <v>Languages</v>
  </rv>
  <rv s="5">
    <v>37</v>
    <v>Samburu (0.392%)</v>
    <v>29</v>
    <v>2776</v>
    <v>2777</v>
    <v>Samburu (0.392%)</v>
  </rv>
  <rv s="1">
    <fb>3.8361418642557225E-3</fb>
    <v>38</v>
  </rv>
  <rv s="0">
    <v>-1879047936</v>
    <v>North Tugen</v>
    <v>wjson{"t":"e","d":"Language","e":"Tugen::6wvnh"}</v>
    <v>en-US</v>
    <v>Languages</v>
  </rv>
  <rv s="5">
    <v>37</v>
    <v>North Tugen (0.384%)</v>
    <v>29</v>
    <v>2779</v>
    <v>2780</v>
    <v>North Tugen (0.384%)</v>
  </rv>
  <rv s="1">
    <fb>3.809501990198391E-3</fb>
    <v>38</v>
  </rv>
  <rv s="0">
    <v>-1879047936</v>
    <v>Sabaot</v>
    <v>wjson{"t":"e","d":"Language","e":"Sabaot::p6mc7"}</v>
    <v>en-US</v>
    <v>Languages</v>
  </rv>
  <rv s="5">
    <v>37</v>
    <v>Sabaot (0.381%)</v>
    <v>29</v>
    <v>2782</v>
    <v>2783</v>
    <v>Sabaot (0.381%)</v>
  </rv>
  <rv s="1">
    <fb>3.5963829977397398E-3</fb>
    <v>38</v>
  </rv>
  <rv s="0">
    <v>-1879047936</v>
    <v>Kuria</v>
    <v>wjson{"t":"e","d":"Language","e":"Kuria::z9jpv"}</v>
    <v>en-US</v>
    <v>Languages</v>
  </rv>
  <rv s="5">
    <v>37</v>
    <v>Kuria (0.36%)</v>
    <v>29</v>
    <v>2785</v>
    <v>2786</v>
    <v>Kuria (0.36%)</v>
  </rv>
  <rv s="1">
    <fb>3.4898235015104143E-3</fb>
    <v>38</v>
  </rv>
  <rv s="0">
    <v>-1879047936</v>
    <v>Swahili</v>
    <v>wjson{"t":"e","d":"Language","e":"Swahili::7j7v6"}</v>
    <v>en-US</v>
    <v>Languages</v>
  </rv>
  <rv s="5">
    <v>37</v>
    <v>Swahili (0.349%)</v>
    <v>29</v>
    <v>2788</v>
    <v>2789</v>
    <v>Swahili (0.349%)</v>
  </rv>
  <rv s="1">
    <fb>3.4365437533957514E-3</fb>
    <v>38</v>
  </rv>
  <rv s="0">
    <v>-1879047936</v>
    <v>Suba</v>
    <v>wjson{"t":"e","d":"Language","e":"Suba::6k648"}</v>
    <v>en-US</v>
    <v>Languages</v>
  </rv>
  <rv s="5">
    <v>37</v>
    <v>Suba (0.344%)</v>
    <v>29</v>
    <v>2791</v>
    <v>2792</v>
    <v>Suba (0.344%)</v>
  </rv>
  <rv s="1">
    <fb>3.4099038793384199E-3</fb>
    <v>38</v>
  </rv>
  <rv s="0">
    <v>-1879047936</v>
    <v>Garreh-Ajuran</v>
    <v>wjson{"t":"e","d":"Language","e":"GarrehAjuran"}</v>
    <v>en-US</v>
    <v>Languages</v>
  </rv>
  <rv s="5">
    <v>37</v>
    <v>Garreh-Ajuran (0.341%)</v>
    <v>29</v>
    <v>2794</v>
    <v>2795</v>
    <v>Garreh-Ajuran (0.341%)</v>
  </rv>
  <rv s="1">
    <fb>3.2234247609371001E-3</fb>
    <v>38</v>
  </rv>
  <rv s="0">
    <v>-1879047936</v>
    <v>Chonyi</v>
    <v>wjson{"t":"e","d":"Language","e":"Chonyi::bph3f"}</v>
    <v>en-US</v>
    <v>Languages</v>
  </rv>
  <rv s="5">
    <v>37</v>
    <v>Chonyi (0.322%)</v>
    <v>29</v>
    <v>2797</v>
    <v>2798</v>
    <v>Chonyi (0.322%)</v>
  </rv>
  <rv s="1">
    <fb>3.1967848868797687E-3</fb>
    <v>38</v>
  </rv>
  <rv s="0">
    <v>-1879047936</v>
    <v>Nyore</v>
    <v>wjson{"t":"e","d":"Language","e":"Nyore::d7243"}</v>
    <v>en-US</v>
    <v>Languages</v>
  </rv>
  <rv s="5">
    <v>37</v>
    <v>Nyore (0.32%)</v>
    <v>29</v>
    <v>2800</v>
    <v>2801</v>
    <v>Nyore (0.32%)</v>
  </rv>
  <rv s="1">
    <fb>2.9836658944211174E-3</fb>
    <v>38</v>
  </rv>
  <rv s="0">
    <v>-1879047936</v>
    <v>Tharaka</v>
    <v>wjson{"t":"e","d":"Language","e":"Tharaka::83k85"}</v>
    <v>en-US</v>
    <v>Languages</v>
  </rv>
  <rv s="5">
    <v>37</v>
    <v>Tharaka (0.298%)</v>
    <v>29</v>
    <v>2803</v>
    <v>2804</v>
    <v>Tharaka (0.298%)</v>
  </rv>
  <rv s="1">
    <fb>2.1311899245865127E-3</fb>
    <v>38</v>
  </rv>
  <rv s="0">
    <v>-1879047936</v>
    <v>Endo</v>
    <v>wjson{"t":"e","d":"Language","e":"Markweeta::9w679"}</v>
    <v>en-US</v>
    <v>Languages</v>
  </rv>
  <rv s="5">
    <v>37</v>
    <v>Endo (0.213%)</v>
    <v>29</v>
    <v>2806</v>
    <v>2807</v>
    <v>Endo (0.213%)</v>
  </rv>
  <rv s="1">
    <fb>1.8647911840131985E-3</fb>
    <v>38</v>
  </rv>
  <rv s="0">
    <v>-1879047936</v>
    <v>Chuka</v>
    <v>wjson{"t":"e","d":"Language","e":"Chuka::d9539"}</v>
    <v>en-US</v>
    <v>Languages</v>
  </rv>
  <rv s="5">
    <v>37</v>
    <v>Chuka (0.186%)</v>
    <v>29</v>
    <v>2809</v>
    <v>2810</v>
    <v>Chuka (0.186%)</v>
  </rv>
  <rv s="0">
    <v>-1879047936</v>
    <v>Mwimbi‐Muthambi</v>
    <v>wjson{"t":"e","d":"Language","e":"MwimbiMuthambi::w482j"}</v>
    <v>en-US</v>
    <v>Languages</v>
  </rv>
  <rv s="5">
    <v>37</v>
    <v>Mwimbi‐Muthambi (0.186%)</v>
    <v>29</v>
    <v>2809</v>
    <v>2812</v>
    <v>Mwimbi‐Muthambi (0.186%)</v>
  </rv>
  <rv s="1">
    <fb>1.4651930731532275E-3</fb>
    <v>38</v>
  </rv>
  <rv s="0">
    <v>-1879047936</v>
    <v>Orma</v>
    <v>wjson{"t":"e","d":"Language","e":"Orma::6f698"}</v>
    <v>en-US</v>
    <v>Languages</v>
  </rv>
  <rv s="5">
    <v>37</v>
    <v>Orma (0.147%)</v>
    <v>29</v>
    <v>2814</v>
    <v>2815</v>
    <v>Orma (0.147%)</v>
  </rv>
  <rv s="1">
    <fb>1.3319937028665704E-3</fb>
    <v>38</v>
  </rv>
  <rv s="5">
    <v>37</v>
    <v>Gujarati (0.133%)</v>
    <v>29</v>
    <v>2817</v>
    <v>1066</v>
    <v>Gujarati (0.133%)</v>
  </rv>
  <rv s="1">
    <fb>1.2255141262594166E-3</fb>
    <v>38</v>
  </rv>
  <rv s="0">
    <v>-1879047936</v>
    <v>Cutchi‐Swahili</v>
    <v>wjson{"t":"e","d":"Language","e":"SwahiliCutchi::3ts56"}</v>
    <v>en-US</v>
    <v>Languages</v>
  </rv>
  <rv s="5">
    <v>37</v>
    <v>Cutchi‐Swahili (0.123%)</v>
    <v>29</v>
    <v>2819</v>
    <v>2820</v>
    <v>Cutchi‐Swahili (0.123%)</v>
  </rv>
  <rv s="1">
    <fb>1.0147394427178107E-3</fb>
    <v>38</v>
  </rv>
  <rv s="0">
    <v>-1879047936</v>
    <v>Southern Marakwet</v>
    <v>wjson{"t":"e","d":"Language","e":"Talai"}</v>
    <v>en-US</v>
    <v>Languages</v>
  </rv>
  <rv s="5">
    <v>37</v>
    <v>Southern Marakwet (0.101%)</v>
    <v>29</v>
    <v>2822</v>
    <v>2823</v>
    <v>Southern Marakwet (0.101%)</v>
  </rv>
  <rv s="1">
    <fb>9.3239559200659927E-4</fb>
    <v>35</v>
  </rv>
  <rv s="0">
    <v>-1879047936</v>
    <v>Nyala East</v>
    <v>wjson{"t":"e","d":"Language","e":"NyalaEast::kk4zz"}</v>
    <v>en-US</v>
    <v>Languages</v>
  </rv>
  <rv s="5">
    <v>37</v>
    <v>Nyala East (0.093%)</v>
    <v>29</v>
    <v>2825</v>
    <v>2826</v>
    <v>Nyala East (0.093%)</v>
  </rv>
  <rv s="1">
    <fb>9.0575571794926791E-4</fb>
    <v>35</v>
  </rv>
  <rv s="0">
    <v>-1879047936</v>
    <v>Upper Pokomo</v>
    <v>wjson{"t":"e","d":"Language","e":"Pokomo::34qm8"}</v>
    <v>en-US</v>
    <v>Languages</v>
  </rv>
  <rv s="5">
    <v>37</v>
    <v>Upper Pokomo (0.091%)</v>
    <v>29</v>
    <v>2828</v>
    <v>2829</v>
    <v>Upper Pokomo (0.091%)</v>
  </rv>
  <rv s="1">
    <fb>8.5247596983460488E-4</fb>
    <v>35</v>
  </rv>
  <rv s="0">
    <v>-1879047936</v>
    <v>Rendille</v>
    <v>wjson{"t":"e","d":"Language","e":"Rendille::hr9j9"}</v>
    <v>en-US</v>
    <v>Languages</v>
  </rv>
  <rv s="5">
    <v>37</v>
    <v>Rendille (0.085%)</v>
    <v>29</v>
    <v>2831</v>
    <v>2832</v>
    <v>Rendille (0.085%)</v>
  </rv>
  <rv s="1">
    <fb>7.725563476626107E-4</fb>
    <v>35</v>
  </rv>
  <rv s="0">
    <v>-1879047936</v>
    <v>Lower Pokomo</v>
    <v>wjson{"t":"e","d":"Language","e":"PokomoLower"}</v>
    <v>en-US</v>
    <v>Languages</v>
  </rv>
  <rv s="5">
    <v>37</v>
    <v>Lower Pokomo (0.077%)</v>
    <v>29</v>
    <v>2834</v>
    <v>2835</v>
    <v>Lower Pokomo (0.077%)</v>
  </rv>
  <rv s="1">
    <fb>6.4734893959315335E-4</fb>
    <v>35</v>
  </rv>
  <rv s="5">
    <v>37</v>
    <v>English (0.065%)</v>
    <v>29</v>
    <v>2837</v>
    <v>768</v>
    <v>English (0.065%)</v>
  </rv>
  <rv s="1">
    <fb>3.9959811085997097E-4</fb>
    <v>35</v>
  </rv>
  <rv s="5">
    <v>37</v>
    <v>Arabic (0.04%)</v>
    <v>29</v>
    <v>2839</v>
    <v>43</v>
    <v>Arabic (0.04%)</v>
  </rv>
  <rv s="0">
    <v>-1879047936</v>
    <v>Omani Arabic</v>
    <v>wjson{"t":"e","d":"Language","e":"ArabicOmani::44q82"}</v>
    <v>en-US</v>
    <v>Languages</v>
  </rv>
  <rv s="5">
    <v>37</v>
    <v>Omani Arabic (0.04%)</v>
    <v>29</v>
    <v>2839</v>
    <v>2841</v>
    <v>Omani Arabic (0.04%)</v>
  </rv>
  <rv s="1">
    <fb>3.8249531171516443E-4</fb>
    <v>35</v>
  </rv>
  <rv s="0">
    <v>-1879047936</v>
    <v>Taveta</v>
    <v>wjson{"t":"e","d":"Language","e":"Taveta::t3hft"}</v>
    <v>en-US</v>
    <v>Languages</v>
  </rv>
  <rv s="5">
    <v>37</v>
    <v>Taveta (0.038%)</v>
    <v>29</v>
    <v>2843</v>
    <v>2844</v>
    <v>Taveta (0.038%)</v>
  </rv>
  <rv s="1">
    <fb>2.6639874057330542E-4</fb>
    <v>35</v>
  </rv>
  <rv s="0">
    <v>-1879047936</v>
    <v>Kachhi</v>
    <v>wjson{"t":"e","d":"Language","e":"Kachhi::2b9q5"}</v>
    <v>en-US</v>
    <v>Languages</v>
  </rv>
  <rv s="5">
    <v>37</v>
    <v>Kachhi (0.027%)</v>
    <v>29</v>
    <v>2846</v>
    <v>2847</v>
    <v>Kachhi (0.027%)</v>
  </rv>
  <rv s="5">
    <v>37</v>
    <v>Panjabi (0.027%)</v>
    <v>29</v>
    <v>2846</v>
    <v>1078</v>
    <v>Panjabi (0.027%)</v>
  </rv>
  <rv s="0">
    <v>-1879047936</v>
    <v>Sagalla</v>
    <v>wjson{"t":"e","d":"Language","e":"Sagalla::t4443"}</v>
    <v>en-US</v>
    <v>Languages</v>
  </rv>
  <rv s="5">
    <v>37</v>
    <v>Sagalla (0.027%)</v>
    <v>29</v>
    <v>2846</v>
    <v>2850</v>
    <v>Sagalla (0.027%)</v>
  </rv>
  <rv s="1">
    <fb>2.1311899245865127E-4</fb>
    <v>35</v>
  </rv>
  <rv s="0">
    <v>-1879047936</v>
    <v>Malakote</v>
    <v>wjson{"t":"e","d":"Language","e":"Ilwana::f4kbf"}</v>
    <v>en-US</v>
    <v>Languages</v>
  </rv>
  <rv s="5">
    <v>37</v>
    <v>Malakote (0.021%)</v>
    <v>29</v>
    <v>2852</v>
    <v>2853</v>
    <v>Malakote (0.021%)</v>
  </rv>
  <rv s="1">
    <fb>1.8647911840131992E-4</fb>
    <v>35</v>
  </rv>
  <rv s="0">
    <v>-1879047936</v>
    <v>Burji</v>
    <v>wjson{"t":"e","d":"Language","e":"Burji::8v4c8"}</v>
    <v>en-US</v>
    <v>Languages</v>
  </rv>
  <rv s="5">
    <v>37</v>
    <v>Burji (0.019%)</v>
    <v>29</v>
    <v>2855</v>
    <v>2856</v>
    <v>Burji (0.019%)</v>
  </rv>
  <rv s="1">
    <fb>1.331993702866564E-4</fb>
    <v>35</v>
  </rv>
  <rv s="0">
    <v>-1879047936</v>
    <v>Sanye</v>
    <v>wjson{"t":"e","d":"Language","e":"Waata::x523t"}</v>
    <v>en-US</v>
    <v>Languages</v>
  </rv>
  <rv s="5">
    <v>37</v>
    <v>Sanye (0.013%)</v>
    <v>29</v>
    <v>2858</v>
    <v>2859</v>
    <v>Sanye (0.013%)</v>
  </rv>
  <rv s="1">
    <fb>1.0389550882359243E-4</fb>
    <v>35</v>
  </rv>
  <rv s="0">
    <v>-1879047936</v>
    <v>Goan Konkani</v>
    <v>wjson{"t":"e","d":"Language","e":"KonkaniGoan::v67j5"}</v>
    <v>en-US</v>
    <v>Languages</v>
  </rv>
  <rv s="5">
    <v>37</v>
    <v>Goan Konkani (0.01%)</v>
    <v>29</v>
    <v>2861</v>
    <v>2862</v>
    <v>Goan Konkani (0.01%)</v>
  </rv>
  <rv s="2">
    <v>120</v>
  </rv>
  <rv s="0">
    <v>536871168</v>
    <v>Mombasa</v>
    <v>wjson{"t":"e","d":"City","e":["Mombasa","Coast","Kenya"]}</v>
    <v>en-US</v>
    <v>City</v>
  </rv>
  <rv s="0">
    <v>536871168</v>
    <v>Makueni</v>
    <v>wjson{"t":"e","d":"City","e":["Makueni","Eastern","Kenya"]}</v>
    <v>en-US</v>
    <v>City</v>
  </rv>
  <rv s="0">
    <v>536871168</v>
    <v>Eldoret</v>
    <v>wjson{"t":"e","d":"City","e":["Eldoret","RiftValley","Kenya"]}</v>
    <v>en-US</v>
    <v>City</v>
  </rv>
  <rv s="0">
    <v>536871168</v>
    <v>Nakuru</v>
    <v>wjson{"t":"e","d":"City","e":["Nakuru","RiftValley","Kenya"]}</v>
    <v>en-US</v>
    <v>City</v>
  </rv>
  <rv s="2">
    <v>121</v>
  </rv>
  <rv s="1">
    <fb>66.991</fb>
    <v>38</v>
  </rv>
  <rv s="1">
    <fb>0.81534973144531309</fb>
    <v>39</v>
  </rv>
  <rv s="4">
    <v>37</v>
    <v>6</v>
    <v>40</v>
    <v>7</v>
    <v>1</v>
    <v>location map of Kenya</v>
  </rv>
  <rv s="1">
    <fb>18.957999999999998</fb>
    <v>25</v>
  </rv>
  <rv s="1">
    <fb>61408904</fb>
    <v>23</v>
  </rv>
  <rv s="2">
    <v>122</v>
  </rv>
  <rv s="1">
    <fb>1.3000000000000002E-4</fb>
    <v>72</v>
  </rv>
  <rv s="1">
    <fb>53771300</fb>
    <v>23</v>
  </rv>
  <rv s="1">
    <fb>94.478160030923803</fb>
    <v>25</v>
  </rv>
  <rv s="1">
    <fb>2.2719016403482901</fb>
    <v>27</v>
  </rv>
  <rv s="1">
    <fb>8290450</fb>
    <v>23</v>
  </rv>
  <rv s="1">
    <fb>30.650549999999999</fb>
    <v>38</v>
  </rv>
  <rv s="1">
    <fb>5.0799698829650894E-2</fb>
    <v>24</v>
  </rv>
  <rv s="1">
    <fb>83859109642.797699</fb>
    <v>33</v>
  </rv>
  <rv s="0">
    <v>536871168</v>
    <v>Central, Kenya</v>
    <v>wjson{"t":"e","d":"AdministrativeDivision","e":["Central","Kenya"]}</v>
    <v>en-US</v>
    <v>City</v>
  </rv>
  <rv s="0">
    <v>536871168</v>
    <v>Coast, Kenya</v>
    <v>wjson{"t":"e","d":"AdministrativeDivision","e":["Coast","Kenya"]}</v>
    <v>en-US</v>
    <v>City</v>
  </rv>
  <rv s="0">
    <v>536871168</v>
    <v>Eastern, Kenya</v>
    <v>wjson{"t":"e","d":"AdministrativeDivision","e":["Eastern","Kenya"]}</v>
    <v>en-US</v>
    <v>City</v>
  </rv>
  <rv s="0">
    <v>536871168</v>
    <v>Nairobi, Kenya</v>
    <v>wjson{"t":"e","d":"AdministrativeDivision","e":["Nairobi","Kenya"]}</v>
    <v>en-US</v>
    <v>City</v>
  </rv>
  <rv s="0">
    <v>536871168</v>
    <v>North Eastern, Kenya</v>
    <v>wjson{"t":"e","d":"AdministrativeDivision","e":["NorthEastern","Kenya"]}</v>
    <v>en-US</v>
    <v>City</v>
  </rv>
  <rv s="0">
    <v>536871168</v>
    <v>Nyanza, Kenya</v>
    <v>wjson{"t":"e","d":"AdministrativeDivision","e":["Nyanza","Kenya"]}</v>
    <v>en-US</v>
    <v>City</v>
  </rv>
  <rv s="0">
    <v>536871168</v>
    <v>Rift Valley, Kenya</v>
    <v>wjson{"t":"e","d":"AdministrativeDivision","e":["RiftValley","Kenya"]}</v>
    <v>en-US</v>
    <v>City</v>
  </rv>
  <rv s="0">
    <v>536871168</v>
    <v>Western, Kenya</v>
    <v>wjson{"t":"e","d":"AdministrativeDivision","e":["Western","Kenya"]}</v>
    <v>en-US</v>
    <v>City</v>
  </rv>
  <rv s="2">
    <v>123</v>
  </rv>
  <rv s="1">
    <fb>0.79931903300202201</fb>
    <v>30</v>
  </rv>
  <rv s="6">
    <v>42</v>
    <v>Christianity (79.932%)</v>
    <v>29</v>
    <v>2893</v>
    <v>Christianity (79.932%)</v>
    <v>Christianity</v>
  </rv>
  <rv s="1">
    <fb>0.11108886803194322</fb>
    <v>30</v>
  </rv>
  <rv s="6">
    <v>42</v>
    <v>Ethnic religions (11.109%)</v>
    <v>29</v>
    <v>2895</v>
    <v>Ethnic religions (11.109%)</v>
    <v>ethnic religions</v>
  </rv>
  <rv s="1">
    <fb>7.0238154274161399E-2</fb>
    <v>36</v>
  </rv>
  <rv s="6">
    <v>42</v>
    <v>Islam (7.024%)</v>
    <v>29</v>
    <v>2897</v>
    <v>Islam (7.024%)</v>
    <v>Islam</v>
  </rv>
  <rv s="1">
    <fb>1.032400545657639E-2</fb>
    <v>36</v>
  </rv>
  <rv s="6">
    <v>42</v>
    <v>Bahá'í Faith (1.032%)</v>
    <v>29</v>
    <v>2899</v>
    <v>Bahá'í Faith (1.032%)</v>
    <v>Bahá'í Faith</v>
  </rv>
  <rv s="1">
    <fb>4.845236724253207E-3</fb>
    <v>31</v>
  </rv>
  <rv s="6">
    <v>42</v>
    <v>Hinduism (0.485%)</v>
    <v>29</v>
    <v>2901</v>
    <v>Hinduism (0.485%)</v>
    <v>Hinduism</v>
  </rv>
  <rv s="1">
    <fb>1.9339910851321688E-3</fb>
    <v>31</v>
  </rv>
  <rv s="6">
    <v>42</v>
    <v>Jainism (0.193%)</v>
    <v>29</v>
    <v>2903</v>
    <v>Jainism (0.193%)</v>
    <v>Jainism</v>
  </rv>
  <rv s="1">
    <fb>9.1478722034033801E-4</fb>
    <v>72</v>
  </rv>
  <rv s="6">
    <v>42</v>
    <v>Sikhism (0.091%)</v>
    <v>29</v>
    <v>2905</v>
    <v>Sikhism (0.091%)</v>
    <v>Sikhism</v>
  </rv>
  <rv s="1">
    <fb>5.93622322683414E-5</fb>
    <v>43</v>
  </rv>
  <rv s="6">
    <v>42</v>
    <v>Judaism (0.006%)</v>
    <v>29</v>
    <v>2907</v>
    <v>Judaism (0.006%)</v>
    <v>Judaism</v>
  </rv>
  <rv s="1">
    <fb>2.420152546324688E-5</fb>
    <v>43</v>
  </rv>
  <rv s="6">
    <v>42</v>
    <v>Zoroastrianism (0.002%)</v>
    <v>29</v>
    <v>2909</v>
    <v>Zoroastrianism (0.002%)</v>
    <v>Zoroastrianism</v>
  </rv>
  <rv s="1">
    <fb>9.0108824366302846E-6</fb>
    <v>76</v>
  </rv>
  <rv s="6">
    <v>42</v>
    <v>Buddhism (0.001%)</v>
    <v>29</v>
    <v>2911</v>
    <v>Buddhism (0.001%)</v>
    <v>Buddhism</v>
  </rv>
  <rv s="2">
    <v>124</v>
  </rv>
  <rv s="1">
    <fb>3204379</fb>
    <v>23</v>
  </rv>
  <rv s="1">
    <fb>33.443049999999999</fb>
    <v>38</v>
  </rv>
  <rv s="1">
    <fb>12876</fb>
    <v>23</v>
  </rv>
  <rv s="1">
    <fb>933</fb>
    <v>26</v>
  </rv>
  <rv s="7">
    <v>44</v>
    <v>Uganda (933. km)</v>
    <v>29</v>
    <v>45</v>
    <v>2680</v>
    <v>2917</v>
    <v>Uganda (933. km)</v>
  </rv>
  <rv s="1">
    <fb>861</fb>
    <v>26</v>
  </rv>
  <rv s="7">
    <v>44</v>
    <v>Ethiopia (861. km)</v>
    <v>29</v>
    <v>45</v>
    <v>2676</v>
    <v>2919</v>
    <v>Ethiopia (861. km)</v>
  </rv>
  <rv s="1">
    <fb>769</fb>
    <v>26</v>
  </rv>
  <rv s="7">
    <v>44</v>
    <v>Tanzania (769. km)</v>
    <v>29</v>
    <v>45</v>
    <v>2679</v>
    <v>2921</v>
    <v>Tanzania (769. km)</v>
  </rv>
  <rv s="1">
    <fb>682</fb>
    <v>26</v>
  </rv>
  <rv s="7">
    <v>44</v>
    <v>Somalia (682. km)</v>
    <v>29</v>
    <v>45</v>
    <v>2677</v>
    <v>2923</v>
    <v>Somalia (682. km)</v>
  </rv>
  <rv s="1">
    <fb>232</fb>
    <v>26</v>
  </rv>
  <rv s="7">
    <v>44</v>
    <v>South Sudan (232. km)</v>
    <v>29</v>
    <v>45</v>
    <v>2678</v>
    <v>2925</v>
    <v>South Sudan (232. km)</v>
  </rv>
  <rv s="2">
    <v>125</v>
  </rv>
  <rv s="1">
    <fb>66646</fb>
    <v>23</v>
  </rv>
  <rv s="1">
    <fb>167983</fb>
    <v>23</v>
  </rv>
  <rv s="0">
    <v>536871168</v>
    <v>Africa/Nairobi</v>
    <v>wjson{"t":"e","d":"TimeZone","e":"Africa\/Nairobi"}</v>
    <v>en-US</v>
    <v>LocationPointer</v>
  </rv>
  <rv s="2">
    <v>126</v>
  </rv>
  <rv s="1">
    <fb>580367</fb>
    <v>23</v>
  </rv>
  <rv s="1">
    <fb>63265</fb>
    <v>25</v>
  </rv>
  <rv s="1">
    <fb>10522621</fb>
    <v>23</v>
  </rv>
  <rv s="1">
    <fb>465263</fb>
    <v>23</v>
  </rv>
  <rv s="1">
    <fb>660597</fb>
    <v>23</v>
  </rv>
  <rv s="1">
    <fb>404</fb>
    <v>23</v>
  </rv>
  <rv s="1">
    <fb>5.7420001029968297E-2</fb>
    <v>41</v>
  </rv>
  <rv s="14">
    <v>#VALUE!</v>
    <v>en-US</v>
    <v>wjson{"t":"e","d":"Country","e":"Kenya"}</v>
    <v>536871168</v>
    <v>1</v>
    <v>73</v>
    <v>74</v>
    <v>Kenya</v>
    <v>4</v>
    <v>5</v>
    <v>City</v>
    <v>6</v>
    <v>7</v>
    <v>22</v>
    <v>2671</v>
    <v>2672</v>
    <v>2673</v>
    <v>2674</v>
    <v>2675</v>
    <v>2681</v>
    <v>254</v>
    <v>2682</v>
    <v>2683</v>
    <v>2684</v>
    <v>KE</v>
    <v>2685</v>
    <v>2686</v>
    <v>2687</v>
    <v>2688</v>
    <v>2702</v>
    <v>2703</v>
    <v>2704</v>
    <v>Republic of Kenya</v>
    <v>2705</v>
    <v>2706</v>
    <v>2707</v>
    <v>2708</v>
    <v>2709</v>
    <v>2710</v>
    <v>2711</v>
    <v>2712</v>
    <v>2713</v>
    <v>2714</v>
    <v>.ke</v>
    <v>2715</v>
    <v>2716</v>
    <v>KENYA</v>
    <v>2717</v>
    <v>2718</v>
    <v>2864</v>
    <v>2869</v>
    <v>EAK</v>
    <v>2870</v>
    <v>2871</v>
    <v>2872</v>
    <v>2873</v>
    <v>2874</v>
    <v>Kenya</v>
    <v>Kenyan</v>
    <v>2875</v>
    <v>2876</v>
    <v>2877</v>
    <v>2878</v>
    <v>2879</v>
    <v>2880</v>
    <v>2881</v>
    <v>2882</v>
    <v>2883</v>
    <v>2892</v>
    <v>2913</v>
    <v>2914</v>
    <v>2915</v>
    <v>2916</v>
    <v>2927</v>
    <v>2928</v>
    <v>2929</v>
    <v>2931</v>
    <v>2932</v>
    <v>2933</v>
    <v>2934</v>
    <v>2935</v>
    <v>2936</v>
    <v>KEN</v>
    <v>2937</v>
    <v>2938</v>
    <v>Kenya</v>
    <v>Kenya, officially the Republic of Kenya, is a country in East Africa. At 580,367 square kilometres (224,081 sq mi), Kenya is the world's 48th largest country by area.</v>
    <v>country/region</v>
  </rv>
  <rv s="4">
    <v>36</v>
    <v>6</v>
    <v>104</v>
    <v>3</v>
    <v>0</v>
    <v>flag of Kenya</v>
  </rv>
  <rv s="4">
    <v>24</v>
    <v>6</v>
    <v>99</v>
    <v>3</v>
    <v>0</v>
    <v>flag of Luxembourg</v>
  </rv>
  <rv s="0">
    <v>536871168</v>
    <v>Maldives</v>
    <v>wjson{"t":"e","d":"Country","e":"Maldives"}</v>
    <v>en-US</v>
    <v>City</v>
  </rv>
  <rv s="2">
    <v>127</v>
  </rv>
  <rv s="1">
    <fb>6835</fb>
    <v>23</v>
  </rv>
  <rv s="1">
    <fb>1431</fb>
    <v>23</v>
  </rv>
  <rv s="1">
    <fb>0.13</fb>
    <v>39</v>
  </rv>
  <rv s="1">
    <fb>2.34</fb>
    <v>25</v>
  </rv>
  <rv s="1">
    <fb>1.1000000000000001</fb>
    <v>25</v>
  </rv>
  <rv s="0">
    <v>536871168</v>
    <v>Male</v>
    <v>wjson{"t":"e","d":"City","e":["Male","Male","Maldives"]}</v>
    <v>en-US</v>
    <v>City</v>
  </rv>
  <rv s="1">
    <fb>644</fb>
    <v>26</v>
  </rv>
  <rv s="1">
    <fb>0.543149688736981</fb>
    <v>27</v>
  </rv>
  <rv s="1">
    <fb>230004</fb>
    <v>23</v>
  </rv>
  <rv s="1">
    <fb>19188</fb>
    <v>23</v>
  </rv>
  <rv s="1">
    <fb>44119</fb>
    <v>23</v>
  </rv>
  <rv s="1">
    <fb>167319</fb>
    <v>23</v>
  </rv>
  <rv s="1">
    <fb>63685</fb>
    <v>23</v>
  </rv>
  <rv s="4">
    <v>38</v>
    <v>6</v>
    <v>108</v>
    <v>7</v>
    <v>0</v>
    <v>flag of Maldives</v>
  </rv>
  <rv s="1">
    <fb>3742769967.4279799</fb>
    <v>33</v>
  </rv>
  <rv s="1">
    <fb>7266766963.6983995</fb>
    <v>33</v>
  </rv>
  <rv s="1">
    <fb>6924.10574465625</fb>
    <v>34</v>
  </rv>
  <rv s="1">
    <fb>-33.499902099427999</fb>
    <v>38</v>
  </rv>
  <rv s="1">
    <fb>0.29300000000000004</fb>
    <v>26</v>
  </rv>
  <rv s="1">
    <fb>0.56100000000000005</fb>
    <v>26</v>
  </rv>
  <rv s="1">
    <fb>0.876</fb>
    <v>26</v>
  </rv>
  <rv s="1">
    <fb>0.70099999999999996</fb>
    <v>26</v>
  </rv>
  <rv s="1">
    <fb>340163</fb>
    <v>23</v>
  </rv>
  <rv s="1">
    <fb>95474</fb>
    <v>23</v>
  </rv>
  <rv s="1">
    <fb>244888</fb>
    <v>23</v>
  </rv>
  <rv s="1">
    <fb>298</fb>
    <v>26</v>
  </rv>
  <rv s="1">
    <fb>0.9251855633664533</fb>
    <v>27</v>
  </rv>
  <rv s="0">
    <v>-1879047936</v>
    <v>Dhivehi</v>
    <v>wjson{"t":"e","d":"Language","e":"Maldivian::3s472"}</v>
    <v>en-US</v>
    <v>Languages</v>
  </rv>
  <rv s="5">
    <v>37</v>
    <v>Dhivehi (92.519%)</v>
    <v>29</v>
    <v>2970</v>
    <v>2971</v>
    <v>Dhivehi (92.519%)</v>
  </rv>
  <rv s="2">
    <v>128</v>
  </rv>
  <rv s="0">
    <v>536871168</v>
    <v>Hithadhoo</v>
    <v>wjson{"t":"e","d":"City","e":["Hithadhoo","Siin","Maldives"]}</v>
    <v>en-US</v>
    <v>City</v>
  </rv>
  <rv s="0">
    <v>536871168</v>
    <v>Fuvammulah</v>
    <v>wjson{"t":"e","d":"City","e":["Fuvammulah","Ghaviyani","Maldives"]}</v>
    <v>en-US</v>
    <v>City</v>
  </rv>
  <rv s="0">
    <v>536871168</v>
    <v>Kulhudhuffushi</v>
    <v>wjson{"t":"e","d":"City","e":["Kulhudhuffushi","HaaDhaal","Maldives"]}</v>
    <v>en-US</v>
    <v>City</v>
  </rv>
  <rv s="0">
    <v>536871168</v>
    <v>Thinadhoo</v>
    <v>wjson{"t":"e","d":"City","e":["Thinadhoo","GaafDhaal","Maldives"]}</v>
    <v>en-US</v>
    <v>City</v>
  </rv>
  <rv s="2">
    <v>129</v>
  </rv>
  <rv s="1">
    <fb>79.207999999999998</fb>
    <v>38</v>
  </rv>
  <rv s="1">
    <fb>0.97734947204589806</fb>
    <v>39</v>
  </rv>
  <rv s="4">
    <v>39</v>
    <v>6</v>
    <v>40</v>
    <v>7</v>
    <v>1</v>
    <v>location map of Maldives</v>
  </rv>
  <rv s="1">
    <fb>27.928000000000001</fb>
    <v>25</v>
  </rv>
  <rv s="1">
    <fb>717708</fb>
    <v>23</v>
  </rv>
  <rv s="1">
    <fb>9.6999999999999994E-4</fb>
    <v>72</v>
  </rv>
  <rv s="1">
    <fb>540542</fb>
    <v>23</v>
  </rv>
  <rv s="1">
    <fb>1801.80666666667</fb>
    <v>23</v>
  </rv>
  <rv s="1">
    <fb>2.9156060504159802</fb>
    <v>27</v>
  </rv>
  <rv s="1">
    <fb>49373</fb>
    <v>23</v>
  </rv>
  <rv s="1">
    <fb>10.16278</fb>
    <v>38</v>
  </rv>
  <rv s="1">
    <fb>4.1215901374816906E-2</fb>
    <v>24</v>
  </rv>
  <rv s="1">
    <fb>3600460152.8705401</fb>
    <v>33</v>
  </rv>
  <rv s="0">
    <v>536871168</v>
    <v>Alif Alif, Maldives</v>
    <v>wjson{"t":"e","d":"AdministrativeDivision","e":["AlifAlif","Maldives"]}</v>
    <v>en-US</v>
    <v>City</v>
  </rv>
  <rv s="0">
    <v>536871168</v>
    <v>Alif Dhaal, Maldives</v>
    <v>wjson{"t":"e","d":"AdministrativeDivision","e":["AlifDhaal","Maldives"]}</v>
    <v>en-US</v>
    <v>City</v>
  </rv>
  <rv s="0">
    <v>536871168</v>
    <v>Baa, Maldives</v>
    <v>wjson{"t":"e","d":"AdministrativeDivision","e":["Baa","Maldives"]}</v>
    <v>en-US</v>
    <v>City</v>
  </rv>
  <rv s="0">
    <v>536871168</v>
    <v>Dhaal, Maldives</v>
    <v>wjson{"t":"e","d":"AdministrativeDivision","e":["Dhaal","Maldives"]}</v>
    <v>en-US</v>
    <v>City</v>
  </rv>
  <rv s="0">
    <v>536871168</v>
    <v>Faaf, Maldives</v>
    <v>wjson{"t":"e","d":"AdministrativeDivision","e":["Faaf","Maldives"]}</v>
    <v>en-US</v>
    <v>City</v>
  </rv>
  <rv s="0">
    <v>536871168</v>
    <v>Gaaf Alif, Maldives</v>
    <v>wjson{"t":"e","d":"AdministrativeDivision","e":["GaafAlif","Maldives"]}</v>
    <v>en-US</v>
    <v>City</v>
  </rv>
  <rv s="0">
    <v>536871168</v>
    <v>Gaaf Dhaal, Maldives</v>
    <v>wjson{"t":"e","d":"AdministrativeDivision","e":["GaafDhaal","Maldives"]}</v>
    <v>en-US</v>
    <v>City</v>
  </rv>
  <rv s="0">
    <v>536871168</v>
    <v>Ghaviyani, Maldives</v>
    <v>wjson{"t":"e","d":"AdministrativeDivision","e":["Ghaviyani","Maldives"]}</v>
    <v>en-US</v>
    <v>City</v>
  </rv>
  <rv s="0">
    <v>536871168</v>
    <v>Haa Alif, Maldives</v>
    <v>wjson{"t":"e","d":"AdministrativeDivision","e":["HaaAlif","Maldives"]}</v>
    <v>en-US</v>
    <v>City</v>
  </rv>
  <rv s="0">
    <v>536871168</v>
    <v>Haa Dhaal, Maldives</v>
    <v>wjson{"t":"e","d":"AdministrativeDivision","e":["HaaDhaal","Maldives"]}</v>
    <v>en-US</v>
    <v>City</v>
  </rv>
  <rv s="0">
    <v>536871168</v>
    <v>Kaaf, Maldives</v>
    <v>wjson{"t":"e","d":"AdministrativeDivision","e":["Kaaf","Maldives"]}</v>
    <v>en-US</v>
    <v>City</v>
  </rv>
  <rv s="0">
    <v>536871168</v>
    <v>Laam, Maldives</v>
    <v>wjson{"t":"e","d":"AdministrativeDivision","e":["Laam","Maldives"]}</v>
    <v>en-US</v>
    <v>City</v>
  </rv>
  <rv s="0">
    <v>536871168</v>
    <v>Lhaviyani, Maldives</v>
    <v>wjson{"t":"e","d":"AdministrativeDivision","e":["Lhaviyani","Maldives"]}</v>
    <v>en-US</v>
    <v>City</v>
  </rv>
  <rv s="0">
    <v>536871168</v>
    <v>Male, Maldives</v>
    <v>wjson{"t":"e","d":"AdministrativeDivision","e":["Male","Maldives"]}</v>
    <v>en-US</v>
    <v>City</v>
  </rv>
  <rv s="0">
    <v>536871168</v>
    <v>Miim, Maldives</v>
    <v>wjson{"t":"e","d":"AdministrativeDivision","e":["Miim","Maldives"]}</v>
    <v>en-US</v>
    <v>City</v>
  </rv>
  <rv s="0">
    <v>536871168</v>
    <v>Nuun, Maldives</v>
    <v>wjson{"t":"e","d":"AdministrativeDivision","e":["Nuun","Maldives"]}</v>
    <v>en-US</v>
    <v>City</v>
  </rv>
  <rv s="0">
    <v>536871168</v>
    <v>Raa, Maldives</v>
    <v>wjson{"t":"e","d":"AdministrativeDivision","e":["Raa","Maldives"]}</v>
    <v>en-US</v>
    <v>City</v>
  </rv>
  <rv s="0">
    <v>536871168</v>
    <v>Shaviyani, Maldives</v>
    <v>wjson{"t":"e","d":"AdministrativeDivision","e":["Shaviyani","Maldives"]}</v>
    <v>en-US</v>
    <v>City</v>
  </rv>
  <rv s="0">
    <v>536871168</v>
    <v>Siin, Maldives</v>
    <v>wjson{"t":"e","d":"AdministrativeDivision","e":["Siin","Maldives"]}</v>
    <v>en-US</v>
    <v>City</v>
  </rv>
  <rv s="0">
    <v>536871168</v>
    <v>Thaa, Maldives</v>
    <v>wjson{"t":"e","d":"AdministrativeDivision","e":["Thaa","Maldives"]}</v>
    <v>en-US</v>
    <v>City</v>
  </rv>
  <rv s="0">
    <v>536871168</v>
    <v>Vaav, Maldives</v>
    <v>wjson{"t":"e","d":"AdministrativeDivision","e":["Vaav","Maldives"]}</v>
    <v>en-US</v>
    <v>City</v>
  </rv>
  <rv s="2">
    <v>130</v>
  </rv>
  <rv s="1">
    <fb>0.98435103428263482</fb>
    <v>30</v>
  </rv>
  <rv s="6">
    <v>42</v>
    <v>Islam (98.435%)</v>
    <v>29</v>
    <v>3014</v>
    <v>Islam (98.435%)</v>
    <v>Islam</v>
  </rv>
  <rv s="1">
    <fb>6.4609353255044091E-3</fb>
    <v>31</v>
  </rv>
  <rv s="6">
    <v>42</v>
    <v>Buddhism (0.646%)</v>
    <v>29</v>
    <v>3016</v>
    <v>Buddhism (0.646%)</v>
    <v>Buddhism</v>
  </rv>
  <rv s="1">
    <fb>4.4740940773772509E-3</fb>
    <v>31</v>
  </rv>
  <rv s="6">
    <v>42</v>
    <v>Christianity (0.447%)</v>
    <v>29</v>
    <v>3018</v>
    <v>Christianity (0.447%)</v>
    <v>Christianity</v>
  </rv>
  <rv s="1">
    <fb>3.3489082736688756E-3</fb>
    <v>31</v>
  </rv>
  <rv s="6">
    <v>42</v>
    <v>Hinduism (0.335%)</v>
    <v>29</v>
    <v>3020</v>
    <v>Hinduism (0.335%)</v>
    <v>Hinduism</v>
  </rv>
  <rv s="1">
    <fb>3.8493198547918109E-4</fb>
    <v>72</v>
  </rv>
  <rv s="6">
    <v>42</v>
    <v>Bahá'í Faith (0.038%)</v>
    <v>29</v>
    <v>3022</v>
    <v>Bahá'í Faith (0.038%)</v>
    <v>Bahá'í Faith</v>
  </rv>
  <rv s="2">
    <v>131</v>
  </rv>
  <rv s="1">
    <fb>21293</fb>
    <v>23</v>
  </rv>
  <rv s="1">
    <fb>13.70307</fb>
    <v>38</v>
  </rv>
  <rv s="1">
    <fb>578</fb>
    <v>23</v>
  </rv>
  <rv s="1">
    <fb>14508</fb>
    <v>23</v>
  </rv>
  <rv s="1">
    <fb>5171</fb>
    <v>27</v>
  </rv>
  <rv s="0">
    <v>536871168</v>
    <v>Indian/Maldives</v>
    <v>wjson{"t":"e","d":"TimeZone","e":"Indian\/Maldives"}</v>
    <v>en-US</v>
    <v>LocationPointer</v>
  </rv>
  <rv s="2">
    <v>132</v>
  </rv>
  <rv s="1">
    <fb>298</fb>
    <v>25</v>
  </rv>
  <rv s="1">
    <fb>94854</fb>
    <v>25</v>
  </rv>
  <rv s="1">
    <fb>9016</fb>
    <v>23</v>
  </rv>
  <rv s="1">
    <fb>18353</fb>
    <v>25</v>
  </rv>
  <rv s="1">
    <fb>462</fb>
    <v>23</v>
  </rv>
  <rv s="1">
    <fb>6.0780000686645498E-2</fb>
    <v>41</v>
  </rv>
  <rv s="24">
    <v>#VALUE!</v>
    <v>en-US</v>
    <v>wjson{"t":"e","d":"Country","e":"Maldives"}</v>
    <v>536871168</v>
    <v>1</v>
    <v>105</v>
    <v>106</v>
    <v>Maldives</v>
    <v>4</v>
    <v>5</v>
    <v>City</v>
    <v>6</v>
    <v>107</v>
    <v>22</v>
    <v>2943</v>
    <v>2944</v>
    <v>2945</v>
    <v>2946</v>
    <v>2947</v>
    <v>2948</v>
    <v>960</v>
    <v>2949</v>
    <v>2950</v>
    <v>2951</v>
    <v>MV</v>
    <v>2952</v>
    <v>2953</v>
    <v>2954</v>
    <v>2955</v>
    <v>2956</v>
    <v>2957</v>
    <v>Republic of Maldives</v>
    <v>2958</v>
    <v>2959</v>
    <v>2960</v>
    <v>2961</v>
    <v>2962</v>
    <v>1983</v>
    <v>2963</v>
    <v>2964</v>
    <v>2965</v>
    <v>2965</v>
    <v>.mv</v>
    <v>2966</v>
    <v>2967</v>
    <v>MALDIVES</v>
    <v>2968</v>
    <v>2969</v>
    <v>2973</v>
    <v>2978</v>
    <v>MV</v>
    <v>2979</v>
    <v>2980</v>
    <v>2981</v>
    <v>2982</v>
    <v>2983</v>
    <v>Maldives</v>
    <v>Maldivian</v>
    <v>2576</v>
    <v>2984</v>
    <v>2985</v>
    <v>2986</v>
    <v>2987</v>
    <v>2988</v>
    <v>2989</v>
    <v>2990</v>
    <v>2991</v>
    <v>3013</v>
    <v>3024</v>
    <v>3025</v>
    <v>3026</v>
    <v>3027</v>
    <v>3028</v>
    <v>3029</v>
    <v>3031</v>
    <v>3032</v>
    <v>3033</v>
    <v>3034</v>
    <v>3035</v>
    <v>MDV</v>
    <v>3036</v>
    <v>3037</v>
    <v>Maldives</v>
    <v>Maldives, officially the Republic of Maldives, is an archipelagic state located in South Asia, situated in the Indian Ocean.</v>
    <v>country/region</v>
  </rv>
  <rv s="4">
    <v>38</v>
    <v>6</v>
    <v>108</v>
    <v>3</v>
    <v>0</v>
    <v>flag of Maldives</v>
  </rv>
  <rv s="0">
    <v>536871168</v>
    <v>Nigeria</v>
    <v>wjson{"t":"e","d":"Country","e":"Nigeria"}</v>
    <v>en-US</v>
    <v>City</v>
  </rv>
  <rv s="1">
    <fb>7639486</fb>
    <v>23</v>
  </rv>
  <rv s="1">
    <fb>2359446</fb>
    <v>23</v>
  </rv>
  <rv s="1">
    <fb>0.37331049551478412</fb>
    <v>39</v>
  </rv>
  <rv s="1">
    <fb>0.87</fb>
    <v>25</v>
  </rv>
  <rv s="1">
    <fb>0.41</fb>
    <v>25</v>
  </rv>
  <rv s="0">
    <v>536871168</v>
    <v>Benin</v>
    <v>wjson{"t":"e","d":"Country","e":"Benin"}</v>
    <v>en-US</v>
    <v>City</v>
  </rv>
  <rv s="0">
    <v>536871168</v>
    <v>Cameroon</v>
    <v>wjson{"t":"e","d":"Country","e":"Cameroon"}</v>
    <v>en-US</v>
    <v>City</v>
  </rv>
  <rv s="0">
    <v>536871168</v>
    <v>Chad</v>
    <v>wjson{"t":"e","d":"Country","e":"Chad"}</v>
    <v>en-US</v>
    <v>City</v>
  </rv>
  <rv s="2">
    <v>133</v>
  </rv>
  <rv s="0">
    <v>536871168</v>
    <v>Abuja</v>
    <v>wjson{"t":"e","d":"City","e":["Abuja","AbujaFederalCapitalTerritory","Nigeria"]}</v>
    <v>en-US</v>
    <v>City</v>
  </rv>
  <rv s="1">
    <fb>853</fb>
    <v>26</v>
  </rv>
  <rv s="1">
    <fb>11.396794968716801</fb>
    <v>27</v>
  </rv>
  <rv s="1">
    <fb>58168285</fb>
    <v>23</v>
  </rv>
  <rv s="1">
    <fb>19880478</fb>
    <v>23</v>
  </rv>
  <rv s="1">
    <fb>6822011</fb>
    <v>23</v>
  </rv>
  <rv s="1">
    <fb>30147603</fb>
    <v>23</v>
  </rv>
  <rv s="1">
    <fb>0.28999999999999998</fb>
    <v>30</v>
  </rv>
  <rv s="3">
    <v>28</v>
    <v>Hausa Fulani (29.%)</v>
    <v>29</v>
    <v>Hausa Fulani</v>
    <v>3057</v>
    <v>Hausa Fulani (29.%)</v>
  </rv>
  <rv s="1">
    <fb>0.21</fb>
    <v>30</v>
  </rv>
  <rv s="3">
    <v>28</v>
    <v>Yoruba (21.%)</v>
    <v>29</v>
    <v>Yoruba</v>
    <v>3059</v>
    <v>Yoruba (21.%)</v>
  </rv>
  <rv s="1">
    <fb>0.18</fb>
    <v>30</v>
  </rv>
  <rv s="3">
    <v>28</v>
    <v>Igbo (18.%)</v>
    <v>29</v>
    <v>Igbo</v>
    <v>3061</v>
    <v>Igbo (18.%)</v>
  </rv>
  <rv s="3">
    <v>28</v>
    <v>Other (12.%)</v>
    <v>29</v>
    <v>other</v>
    <v>2696</v>
    <v>Other (12.%)</v>
  </rv>
  <rv s="1">
    <fb>0.1</fb>
    <v>36</v>
  </rv>
  <rv s="3">
    <v>28</v>
    <v>Ijaw (10.%)</v>
    <v>29</v>
    <v>Ijaw</v>
    <v>3064</v>
    <v>Ijaw (10.%)</v>
  </rv>
  <rv s="1">
    <fb>0.04</fb>
    <v>36</v>
  </rv>
  <rv s="3">
    <v>28</v>
    <v>Kanuri (4.%)</v>
    <v>29</v>
    <v>Kanuri</v>
    <v>3066</v>
    <v>Kanuri (4.%)</v>
  </rv>
  <rv s="3">
    <v>28</v>
    <v>Ibibio (3.5%)</v>
    <v>29</v>
    <v>Ibibio</v>
    <v>1794</v>
    <v>Ibibio (3.5%)</v>
  </rv>
  <rv s="3">
    <v>28</v>
    <v>Tiv (2.5%)</v>
    <v>29</v>
    <v>Tiv</v>
    <v>1796</v>
    <v>Tiv (2.5%)</v>
  </rv>
  <rv s="2">
    <v>134</v>
  </rv>
  <rv s="1">
    <fb>65313</fb>
    <v>23</v>
  </rv>
  <rv s="4">
    <v>40</v>
    <v>6</v>
    <v>112</v>
    <v>7</v>
    <v>0</v>
    <v>flag of Nigeria</v>
  </rv>
  <rv s="1">
    <fb>432293776262.39801</fb>
    <v>33</v>
  </rv>
  <rv s="1">
    <fb>1069124741673.76</fb>
    <v>33</v>
  </rv>
  <rv s="1">
    <fb>2097.0924728902201</fb>
    <v>34</v>
  </rv>
  <rv s="1">
    <fb>-1.7942530823359102</fb>
    <v>35</v>
  </rv>
  <rv s="1">
    <fb>0.35100000000000003</fb>
    <v>26</v>
  </rv>
  <rv s="1">
    <fb>0.47699999999999998</fb>
    <v>26</v>
  </rv>
  <rv s="1">
    <fb>0.50900000000000001</fb>
    <v>26</v>
  </rv>
  <rv s="1">
    <fb>0.60399999999999998</fb>
    <v>26</v>
  </rv>
  <rv s="1">
    <fb>0.52700000000000002</fb>
    <v>26</v>
  </rv>
  <rv s="1">
    <fb>73179553</fb>
    <v>23</v>
  </rv>
  <rv s="1">
    <fb>3271577</fb>
    <v>23</v>
  </rv>
  <rv s="1">
    <fb>64479543</fb>
    <v>23</v>
  </rv>
  <rv s="1">
    <fb>910768</fb>
    <v>23</v>
  </rv>
  <rv s="0">
    <v>536871168</v>
    <v>Lagos</v>
    <v>wjson{"t":"e","d":"City","e":["Lagos","Lagos","Nigeria"]}</v>
    <v>en-US</v>
    <v>City</v>
  </rv>
  <rv s="0">
    <v>536871168</v>
    <v>Kano</v>
    <v>wjson{"t":"e","d":"City","e":["Kano","Kano","Nigeria"]}</v>
    <v>en-US</v>
    <v>City</v>
  </rv>
  <rv s="0">
    <v>536871168</v>
    <v>Ibadan</v>
    <v>wjson{"t":"e","d":"City","e":["Ibadan","Oyo","Nigeria"]}</v>
    <v>en-US</v>
    <v>City</v>
  </rv>
  <rv s="0">
    <v>536871168</v>
    <v>Benin</v>
    <v>wjson{"t":"e","d":"City","e":["Benin","Edo","Nigeria"]}</v>
    <v>en-US</v>
    <v>City</v>
  </rv>
  <rv s="2">
    <v>135</v>
  </rv>
  <rv s="1">
    <fb>55.018000000000001</fb>
    <v>38</v>
  </rv>
  <rv s="1">
    <fb>0.62016010284423806</fb>
    <v>39</v>
  </rv>
  <rv s="4">
    <v>41</v>
    <v>6</v>
    <v>40</v>
    <v>7</v>
    <v>1</v>
    <v>location map of Nigeria</v>
  </rv>
  <rv s="1">
    <fb>17.859000000000002</fb>
    <v>25</v>
  </rv>
  <rv s="1">
    <fb>204228678</fb>
    <v>23</v>
  </rv>
  <rv s="2">
    <v>136</v>
  </rv>
  <rv s="1">
    <fb>2.6000000000000003E-4</fb>
    <v>72</v>
  </rv>
  <rv s="1">
    <fb>206139587</fb>
    <v>23</v>
  </rv>
  <rv s="1">
    <fb>226.335504024068</fb>
    <v>23</v>
  </rv>
  <rv s="1">
    <fb>2.5648418857943001</fb>
    <v>27</v>
  </rv>
  <rv s="1">
    <fb>27889388</fb>
    <v>23</v>
  </rv>
  <rv s="1">
    <fb>37.553190000000001</fb>
    <v>38</v>
  </rv>
  <rv s="1">
    <fb>3.0636899471282997E-2</fb>
    <v>24</v>
  </rv>
  <rv s="1">
    <fb>493917966761.43298</fb>
    <v>33</v>
  </rv>
  <rv s="0">
    <v>536871168</v>
    <v>Abia, Nigeria</v>
    <v>wjson{"t":"e","d":"AdministrativeDivision","e":["Abia","Nigeria"]}</v>
    <v>en-US</v>
    <v>City</v>
  </rv>
  <rv s="0">
    <v>536871168</v>
    <v>Adamawa, Nigeria</v>
    <v>wjson{"t":"e","d":"AdministrativeDivision","e":["Adamawa","Nigeria"]}</v>
    <v>en-US</v>
    <v>City</v>
  </rv>
  <rv s="0">
    <v>536871168</v>
    <v>Akwa Ibom, Nigeria</v>
    <v>wjson{"t":"e","d":"AdministrativeDivision","e":["AkwaIbom","Nigeria"]}</v>
    <v>en-US</v>
    <v>City</v>
  </rv>
  <rv s="0">
    <v>536871168</v>
    <v>Anambra, Nigeria</v>
    <v>wjson{"t":"e","d":"AdministrativeDivision","e":["Anambra","Nigeria"]}</v>
    <v>en-US</v>
    <v>City</v>
  </rv>
  <rv s="0">
    <v>536871168</v>
    <v>Bauchi, Nigeria</v>
    <v>wjson{"t":"e","d":"AdministrativeDivision","e":["Bauchi","Nigeria"]}</v>
    <v>en-US</v>
    <v>City</v>
  </rv>
  <rv s="0">
    <v>536871168</v>
    <v>Bayelsa, Nigeria</v>
    <v>wjson{"t":"e","d":"AdministrativeDivision","e":["Bayelsa","Nigeria"]}</v>
    <v>en-US</v>
    <v>City</v>
  </rv>
  <rv s="0">
    <v>536871168</v>
    <v>Benue, Nigeria</v>
    <v>wjson{"t":"e","d":"AdministrativeDivision","e":["Benue","Nigeria"]}</v>
    <v>en-US</v>
    <v>City</v>
  </rv>
  <rv s="0">
    <v>536871168</v>
    <v>Borno, Nigeria</v>
    <v>wjson{"t":"e","d":"AdministrativeDivision","e":["Borno","Nigeria"]}</v>
    <v>en-US</v>
    <v>City</v>
  </rv>
  <rv s="0">
    <v>536871168</v>
    <v>Cross River, Nigeria</v>
    <v>wjson{"t":"e","d":"AdministrativeDivision","e":["CrossRiver","Nigeria"]}</v>
    <v>en-US</v>
    <v>City</v>
  </rv>
  <rv s="0">
    <v>536871168</v>
    <v>Delta, Nigeria</v>
    <v>wjson{"t":"e","d":"AdministrativeDivision","e":["Delta","Nigeria"]}</v>
    <v>en-US</v>
    <v>City</v>
  </rv>
  <rv s="0">
    <v>536871168</v>
    <v>Ebonyi, Nigeria</v>
    <v>wjson{"t":"e","d":"AdministrativeDivision","e":["Ebonyi","Nigeria"]}</v>
    <v>en-US</v>
    <v>City</v>
  </rv>
  <rv s="0">
    <v>536871168</v>
    <v>Edo, Nigeria</v>
    <v>wjson{"t":"e","d":"AdministrativeDivision","e":["Edo","Nigeria"]}</v>
    <v>en-US</v>
    <v>City</v>
  </rv>
  <rv s="0">
    <v>536871168</v>
    <v>Ekiti, Nigeria</v>
    <v>wjson{"t":"e","d":"AdministrativeDivision","e":["Ekiti","Nigeria"]}</v>
    <v>en-US</v>
    <v>City</v>
  </rv>
  <rv s="0">
    <v>536871168</v>
    <v>Enugu, Nigeria</v>
    <v>wjson{"t":"e","d":"AdministrativeDivision","e":["Enugu","Nigeria"]}</v>
    <v>en-US</v>
    <v>City</v>
  </rv>
  <rv s="0">
    <v>536871168</v>
    <v>Federal Capital Territory, Nigeria</v>
    <v>wjson{"t":"e","d":"AdministrativeDivision","e":["FederalCapitalTerritory","Nigeria"]}</v>
    <v>en-US</v>
    <v>City</v>
  </rv>
  <rv s="0">
    <v>536871168</v>
    <v>Gombe, Nigeria</v>
    <v>wjson{"t":"e","d":"AdministrativeDivision","e":["Gombe","Nigeria"]}</v>
    <v>en-US</v>
    <v>City</v>
  </rv>
  <rv s="0">
    <v>536871168</v>
    <v>Imo, Nigeria</v>
    <v>wjson{"t":"e","d":"AdministrativeDivision","e":["Imo","Nigeria"]}</v>
    <v>en-US</v>
    <v>City</v>
  </rv>
  <rv s="0">
    <v>536871168</v>
    <v>Jigawa, Nigeria</v>
    <v>wjson{"t":"e","d":"AdministrativeDivision","e":["Jigawa","Nigeria"]}</v>
    <v>en-US</v>
    <v>City</v>
  </rv>
  <rv s="0">
    <v>536871168</v>
    <v>Kaduna, Nigeria</v>
    <v>wjson{"t":"e","d":"AdministrativeDivision","e":["Kaduna","Nigeria"]}</v>
    <v>en-US</v>
    <v>City</v>
  </rv>
  <rv s="0">
    <v>536871168</v>
    <v>Kano, Nigeria</v>
    <v>wjson{"t":"e","d":"AdministrativeDivision","e":["Kano","Nigeria"]}</v>
    <v>en-US</v>
    <v>City</v>
  </rv>
  <rv s="0">
    <v>536871168</v>
    <v>Katsina, Nigeria</v>
    <v>wjson{"t":"e","d":"AdministrativeDivision","e":["Katsina","Nigeria"]}</v>
    <v>en-US</v>
    <v>City</v>
  </rv>
  <rv s="0">
    <v>536871168</v>
    <v>Kebbi, Nigeria</v>
    <v>wjson{"t":"e","d":"AdministrativeDivision","e":["Kebbi","Nigeria"]}</v>
    <v>en-US</v>
    <v>City</v>
  </rv>
  <rv s="0">
    <v>536871168</v>
    <v>Kogi, Nigeria</v>
    <v>wjson{"t":"e","d":"AdministrativeDivision","e":["Kogi","Nigeria"]}</v>
    <v>en-US</v>
    <v>City</v>
  </rv>
  <rv s="0">
    <v>536871168</v>
    <v>Kwara, Nigeria</v>
    <v>wjson{"t":"e","d":"AdministrativeDivision","e":["Kwara","Nigeria"]}</v>
    <v>en-US</v>
    <v>City</v>
  </rv>
  <rv s="0">
    <v>536871168</v>
    <v>Lagos, Nigeria</v>
    <v>wjson{"t":"e","d":"AdministrativeDivision","e":["Lagos","Nigeria"]}</v>
    <v>en-US</v>
    <v>City</v>
  </rv>
  <rv s="0">
    <v>536871168</v>
    <v>Nassarawa, Nigeria</v>
    <v>wjson{"t":"e","d":"AdministrativeDivision","e":["Nassarawa","Nigeria"]}</v>
    <v>en-US</v>
    <v>City</v>
  </rv>
  <rv s="0">
    <v>536871168</v>
    <v>Niger, Nigeria</v>
    <v>wjson{"t":"e","d":"AdministrativeDivision","e":["Niger","Nigeria"]}</v>
    <v>en-US</v>
    <v>City</v>
  </rv>
  <rv s="0">
    <v>536871168</v>
    <v>Ogun, Nigeria</v>
    <v>wjson{"t":"e","d":"AdministrativeDivision","e":["Ogun","Nigeria"]}</v>
    <v>en-US</v>
    <v>City</v>
  </rv>
  <rv s="0">
    <v>536871168</v>
    <v>Ondo, Nigeria</v>
    <v>wjson{"t":"e","d":"AdministrativeDivision","e":["Ondo","Nigeria"]}</v>
    <v>en-US</v>
    <v>City</v>
  </rv>
  <rv s="0">
    <v>536871168</v>
    <v>Osun, Nigeria</v>
    <v>wjson{"t":"e","d":"AdministrativeDivision","e":["Osun","Nigeria"]}</v>
    <v>en-US</v>
    <v>City</v>
  </rv>
  <rv s="0">
    <v>536871168</v>
    <v>Oyo, Nigeria</v>
    <v>wjson{"t":"e","d":"AdministrativeDivision","e":["Oyo","Nigeria"]}</v>
    <v>en-US</v>
    <v>City</v>
  </rv>
  <rv s="0">
    <v>536871168</v>
    <v>Plateau, Nigeria</v>
    <v>wjson{"t":"e","d":"AdministrativeDivision","e":["Plateau","Nigeria"]}</v>
    <v>en-US</v>
    <v>City</v>
  </rv>
  <rv s="0">
    <v>536871168</v>
    <v>Rivers, Nigeria</v>
    <v>wjson{"t":"e","d":"AdministrativeDivision","e":["Rivers","Nigeria"]}</v>
    <v>en-US</v>
    <v>City</v>
  </rv>
  <rv s="0">
    <v>536871168</v>
    <v>Sokoto, Nigeria</v>
    <v>wjson{"t":"e","d":"AdministrativeDivision","e":["Sokoto","Nigeria"]}</v>
    <v>en-US</v>
    <v>City</v>
  </rv>
  <rv s="0">
    <v>536871168</v>
    <v>Taraba, Nigeria</v>
    <v>wjson{"t":"e","d":"AdministrativeDivision","e":["Taraba","Nigeria"]}</v>
    <v>en-US</v>
    <v>City</v>
  </rv>
  <rv s="0">
    <v>536871168</v>
    <v>Yobe, Nigeria</v>
    <v>wjson{"t":"e","d":"AdministrativeDivision","e":["Yobe","Nigeria"]}</v>
    <v>en-US</v>
    <v>City</v>
  </rv>
  <rv s="0">
    <v>536871168</v>
    <v>Zamfara, Nigeria</v>
    <v>wjson{"t":"e","d":"AdministrativeDivision","e":["Zamfara","Nigeria"]}</v>
    <v>en-US</v>
    <v>City</v>
  </rv>
  <rv s="2">
    <v>137</v>
  </rv>
  <rv s="1">
    <fb>0.47174189074907774</fb>
    <v>30</v>
  </rv>
  <rv s="6">
    <v>42</v>
    <v>Christianity (47.174%)</v>
    <v>29</v>
    <v>3143</v>
    <v>Christianity (47.174%)</v>
    <v>Christianity</v>
  </rv>
  <rv s="1">
    <fb>0.41974531825934408</fb>
    <v>30</v>
  </rv>
  <rv s="6">
    <v>42</v>
    <v>Islam (41.975%)</v>
    <v>29</v>
    <v>3145</v>
    <v>Islam (41.975%)</v>
    <v>Islam</v>
  </rv>
  <rv s="1">
    <fb>0.10474960456677443</fb>
    <v>30</v>
  </rv>
  <rv s="6">
    <v>42</v>
    <v>Ethnic religions (10.475%)</v>
    <v>29</v>
    <v>3147</v>
    <v>Ethnic religions (10.475%)</v>
    <v>ethnic religions</v>
  </rv>
  <rv s="1">
    <fb>2.5619714762875742E-4</fb>
    <v>72</v>
  </rv>
  <rv s="6">
    <v>42</v>
    <v>Bahá'í Faith (0.026%)</v>
    <v>29</v>
    <v>3149</v>
    <v>Bahá'í Faith (0.026%)</v>
    <v>Bahá'í Faith</v>
  </rv>
  <rv s="1">
    <fb>5.3387842937803463E-5</fb>
    <v>43</v>
  </rv>
  <rv s="6">
    <v>42</v>
    <v>Buddhism (0.005%)</v>
    <v>29</v>
    <v>3151</v>
    <v>Buddhism (0.005%)</v>
    <v>Buddhism</v>
  </rv>
  <rv s="1">
    <fb>2.9508051259884757E-5</fb>
    <v>43</v>
  </rv>
  <rv s="6">
    <v>42</v>
    <v>Chinese Universism (0.003%)</v>
    <v>29</v>
    <v>3153</v>
    <v>Chinese Universism (0.003%)</v>
    <v>Chinese Universism</v>
  </rv>
  <rv s="1">
    <fb>7.2023294514108515E-6</fb>
    <v>76</v>
  </rv>
  <rv s="6">
    <v>42</v>
    <v>Judaism (0.001%)</v>
    <v>29</v>
    <v>3155</v>
    <v>Judaism (0.001%)</v>
    <v>Judaism</v>
  </rv>
  <rv s="2">
    <v>138</v>
  </rv>
  <rv s="1">
    <fb>11374084</fb>
    <v>23</v>
  </rv>
  <rv s="1">
    <fb>23.19708</fb>
    <v>38</v>
  </rv>
  <rv s="1">
    <fb>15242</fb>
    <v>23</v>
  </rv>
  <rv s="1">
    <fb>1690</fb>
    <v>27</v>
  </rv>
  <rv s="7">
    <v>44</v>
    <v>Cameroon (1690. km)</v>
    <v>29</v>
    <v>45</v>
    <v>3047</v>
    <v>3161</v>
    <v>Cameroon (1690. km)</v>
  </rv>
  <rv s="1">
    <fb>1497</fb>
    <v>27</v>
  </rv>
  <rv s="7">
    <v>44</v>
    <v>Niger (1497. km)</v>
    <v>29</v>
    <v>45</v>
    <v>10</v>
    <v>3163</v>
    <v>Niger (1497. km)</v>
  </rv>
  <rv s="1">
    <fb>773</fb>
    <v>26</v>
  </rv>
  <rv s="7">
    <v>44</v>
    <v>Benin (773. km)</v>
    <v>29</v>
    <v>45</v>
    <v>3046</v>
    <v>3165</v>
    <v>Benin (773. km)</v>
  </rv>
  <rv s="1">
    <fb>87</fb>
    <v>38</v>
  </rv>
  <rv s="7">
    <v>44</v>
    <v>Chad (87. km)</v>
    <v>29</v>
    <v>45</v>
    <v>3048</v>
    <v>3167</v>
    <v>Chad (87. km)</v>
  </rv>
  <rv s="2">
    <v>139</v>
  </rv>
  <rv s="1">
    <fb>107031</fb>
    <v>23</v>
  </rv>
  <rv s="1">
    <fb>1391527</fb>
    <v>23</v>
  </rv>
  <rv s="0">
    <v>536871168</v>
    <v>Africa/Lagos</v>
    <v>wjson{"t":"e","d":"TimeZone","e":"Africa\/Lagos"}</v>
    <v>en-US</v>
    <v>LocationPointer</v>
  </rv>
  <rv s="2">
    <v>140</v>
  </rv>
  <rv s="1">
    <fb>923768</fb>
    <v>23</v>
  </rv>
  <rv s="1">
    <fb>193200</fb>
    <v>23</v>
  </rv>
  <rv s="1">
    <fb>29904540</fb>
    <v>23</v>
  </rv>
  <rv s="1">
    <fb>1689627</fb>
    <v>23</v>
  </rv>
  <rv s="1">
    <fb>566</fb>
    <v>23</v>
  </rv>
  <rv s="1">
    <fb>9.7880001068115202E-2</fb>
    <v>41</v>
  </rv>
  <rv s="25">
    <v>#VALUE!</v>
    <v>en-US</v>
    <v>wjson{"t":"e","d":"Country","e":"Nigeria"}</v>
    <v>536871168</v>
    <v>1</v>
    <v>109</v>
    <v>110</v>
    <v>Nigeria</v>
    <v>4</v>
    <v>5</v>
    <v>City</v>
    <v>6</v>
    <v>111</v>
    <v>22</v>
    <v>3041</v>
    <v>3042</v>
    <v>3043</v>
    <v>3044</v>
    <v>3045</v>
    <v>3049</v>
    <v>234</v>
    <v>3050</v>
    <v>3051</v>
    <v>3052</v>
    <v>NG</v>
    <v>3053</v>
    <v>3054</v>
    <v>3055</v>
    <v>3056</v>
    <v>3070</v>
    <v>3071</v>
    <v>3072</v>
    <v>Federal Republic of Nigeria</v>
    <v>3073</v>
    <v>3074</v>
    <v>3075</v>
    <v>3076</v>
    <v>3077</v>
    <v>1539</v>
    <v>3078</v>
    <v>3079</v>
    <v>3080</v>
    <v>3081</v>
    <v>.ng</v>
    <v>3082</v>
    <v>3083</v>
    <v>NIGERIA</v>
    <v>3084</v>
    <v>3085</v>
    <v>3090</v>
    <v>WAN</v>
    <v>3091</v>
    <v>3092</v>
    <v>3093</v>
    <v>3094</v>
    <v>3095</v>
    <v>Nigeria</v>
    <v>Nigerian</v>
    <v>3096</v>
    <v>3097</v>
    <v>3098</v>
    <v>3099</v>
    <v>3100</v>
    <v>3101</v>
    <v>3102</v>
    <v>3103</v>
    <v>3104</v>
    <v>3142</v>
    <v>3157</v>
    <v>3158</v>
    <v>3159</v>
    <v>3160</v>
    <v>3169</v>
    <v>3170</v>
    <v>3171</v>
    <v>3173</v>
    <v>3174</v>
    <v>3175</v>
    <v>3176</v>
    <v>3177</v>
    <v>NGA</v>
    <v>3178</v>
    <v>3179</v>
    <v>Nigeria</v>
    <v>Nigeria, officially the Federal Republic of Nigeria, is a country in West Africa. It is situated between the Sahel to the north and the Gulf of Guinea to the south in the Atlantic Ocean.</v>
    <v>country/region</v>
  </rv>
  <rv s="4">
    <v>40</v>
    <v>6</v>
    <v>112</v>
    <v>3</v>
    <v>0</v>
    <v>flag of Nigeria</v>
  </rv>
  <rv s="0">
    <v>536871168</v>
    <v>Portugal</v>
    <v>wjson{"t":"e","d":"Country","e":"Portugal"}</v>
    <v>en-US</v>
    <v>City</v>
  </rv>
  <rv s="1">
    <fb>78491</fb>
    <v>23</v>
  </rv>
  <rv s="1">
    <fb>110803</fb>
    <v>23</v>
  </rv>
  <rv s="1">
    <fb>0.10034102718611089</fb>
    <v>39</v>
  </rv>
  <rv s="1">
    <fb>15.13</fb>
    <v>23</v>
  </rv>
  <rv s="1">
    <fb>2.09</fb>
    <v>25</v>
  </rv>
  <rv s="0">
    <v>536871168</v>
    <v>Spain</v>
    <v>wjson{"t":"e","d":"Country","e":"Spain"}</v>
    <v>en-US</v>
    <v>City</v>
  </rv>
  <rv s="2">
    <v>141</v>
  </rv>
  <rv s="0">
    <v>536871168</v>
    <v>Lisbon</v>
    <v>wjson{"t":"e","d":"City","e":["Lisbon","Lisboa","Portugal"]}</v>
    <v>en-US</v>
    <v>City</v>
  </rv>
  <rv s="1">
    <fb>1793</fb>
    <v>27</v>
  </rv>
  <rv s="1">
    <fb>1.2656571906905001</fb>
    <v>27</v>
  </rv>
  <rv s="1">
    <fb>4827927</fb>
    <v>23</v>
  </rv>
  <rv s="1">
    <fb>272044</fb>
    <v>23</v>
  </rv>
  <rv s="1">
    <fb>1220734</fb>
    <v>23</v>
  </rv>
  <rv s="1">
    <fb>3453964</fb>
    <v>23</v>
  </rv>
  <rv s="3">
    <v>28</v>
    <v>Mediterranean (99.%)</v>
    <v>29</v>
    <v>Mediterranean</v>
    <v>21</v>
    <v>Mediterranean (99.%)</v>
  </rv>
  <rv s="2">
    <v>142</v>
  </rv>
  <rv s="1">
    <fb>4160795</fb>
    <v>23</v>
  </rv>
  <rv s="4">
    <v>42</v>
    <v>6</v>
    <v>113</v>
    <v>7</v>
    <v>0</v>
    <v>flag of Portugal</v>
  </rv>
  <rv s="1">
    <fb>228539245045.341</fb>
    <v>33</v>
  </rv>
  <rv s="1">
    <fb>351924219905.62</fb>
    <v>33</v>
  </rv>
  <rv s="1">
    <fb>22194.566114935002</fb>
    <v>71</v>
  </rv>
  <rv s="1">
    <fb>-8.4424564282473096</fb>
    <v>35</v>
  </rv>
  <rv s="1">
    <fb>0.32799999999999996</fb>
    <v>26</v>
  </rv>
  <rv s="1">
    <fb>2159</fb>
    <v>33</v>
  </rv>
  <rv s="1">
    <fb>3.6999999999999998E-2</fb>
    <v>36</v>
  </rv>
  <rv s="1">
    <fb>0.75600000000000001</fb>
    <v>26</v>
  </rv>
  <rv s="1">
    <fb>0.94099999999999995</fb>
    <v>26</v>
  </rv>
  <rv s="1">
    <fb>0.84099999999999997</fb>
    <v>26</v>
  </rv>
  <rv s="1">
    <fb>0.84299999999999997</fb>
    <v>26</v>
  </rv>
  <rv s="1">
    <fb>8058667</fb>
    <v>23</v>
  </rv>
  <rv s="1">
    <fb>6979325</fb>
    <v>23</v>
  </rv>
  <rv s="1">
    <fb>5171689</fb>
    <v>23</v>
  </rv>
  <rv s="1">
    <fb>91470</fb>
    <v>25</v>
  </rv>
  <rv s="1">
    <fb>0.99783188076624452</fb>
    <v>27</v>
  </rv>
  <rv s="5">
    <v>37</v>
    <v>Portuguese (99.783%)</v>
    <v>29</v>
    <v>3216</v>
    <v>1044</v>
    <v>Portuguese (99.783%)</v>
  </rv>
  <rv s="1">
    <fb>2.3570483455194339E-3</fb>
    <v>38</v>
  </rv>
  <rv s="0">
    <v>-1879047936</v>
    <v>Asturian</v>
    <v>wjson{"t":"e","d":"Language","e":"Asturian::5sbh8"}</v>
    <v>en-US</v>
    <v>Languages</v>
  </rv>
  <rv s="5">
    <v>37</v>
    <v>Asturian (0.236%)</v>
    <v>29</v>
    <v>3218</v>
    <v>3219</v>
    <v>Asturian (0.236%)</v>
  </rv>
  <rv s="1">
    <fb>1.412026246367327E-3</fb>
    <v>38</v>
  </rv>
  <rv s="0">
    <v>-1879047936</v>
    <v>Mirandese</v>
    <v>wjson{"t":"e","d":"Language","e":"Mirandese::6n2yd"}</v>
    <v>en-US</v>
    <v>Languages</v>
  </rv>
  <rv s="5">
    <v>37</v>
    <v>Mirandese (0.141%)</v>
    <v>29</v>
    <v>3221</v>
    <v>3222</v>
    <v>Mirandese (0.141%)</v>
  </rv>
  <rv s="1">
    <fb>7.530806647292411E-4</fb>
    <v>35</v>
  </rv>
  <rv s="0">
    <v>-1879047936</v>
    <v>Portuguese Sign Language</v>
    <v>wjson{"t":"e","d":"Language","e":"PortugueseSignLanguage::7224n"}</v>
    <v>en-US</v>
    <v>Languages</v>
  </rv>
  <rv s="5">
    <v>37</v>
    <v>Portuguese Sign Language (0.075%)</v>
    <v>29</v>
    <v>3224</v>
    <v>3225</v>
    <v>Portuguese Sign Language (0.075%)</v>
  </rv>
  <rv s="1">
    <fb>4.7067541545577567E-4</fb>
    <v>35</v>
  </rv>
  <rv s="0">
    <v>-1879047936</v>
    <v>Caló</v>
    <v>wjson{"t":"e","d":"Language","e":"Calo::p2s96"}</v>
    <v>en-US</v>
    <v>Languages</v>
  </rv>
  <rv s="5">
    <v>37</v>
    <v>Caló (0.047%)</v>
    <v>29</v>
    <v>3227</v>
    <v>3228</v>
    <v>Caló (0.047%)</v>
  </rv>
  <rv s="2">
    <v>143</v>
  </rv>
  <rv s="0">
    <v>536871168</v>
    <v>Vila Nova de Gaia</v>
    <v>wjson{"t":"e","d":"City","e":["VilaNovaDeGaia","Norte","Portugal"]}</v>
    <v>en-US</v>
    <v>City</v>
  </rv>
  <rv s="0">
    <v>536871168</v>
    <v>Porto</v>
    <v>wjson{"t":"e","d":"City","e":["Porto","Norte","Portugal"]}</v>
    <v>en-US</v>
    <v>City</v>
  </rv>
  <rv s="0">
    <v>536871168</v>
    <v>Amadora</v>
    <v>wjson{"t":"e","d":"City","e":["Amadora","Lisboa","Portugal"]}</v>
    <v>en-US</v>
    <v>City</v>
  </rv>
  <rv s="0">
    <v>536871168</v>
    <v>Braga</v>
    <v>wjson{"t":"e","d":"City","e":["Braga","Norte","Portugal"]}</v>
    <v>en-US</v>
    <v>City</v>
  </rv>
  <rv s="2">
    <v>144</v>
  </rv>
  <rv s="1">
    <fb>82.233000000000004</fb>
    <v>38</v>
  </rv>
  <rv s="1">
    <fb>0.96137588500976601</fb>
    <v>39</v>
  </rv>
  <rv s="4">
    <v>43</v>
    <v>6</v>
    <v>40</v>
    <v>7</v>
    <v>1</v>
    <v>location map of Portugal</v>
  </rv>
  <rv s="1">
    <fb>8.2784399926758054E-2</fb>
    <v>41</v>
  </rv>
  <rv s="1">
    <fb>43.906999999999996</fb>
    <v>25</v>
  </rv>
  <rv s="1">
    <fb>11854999</fb>
    <v>23</v>
  </rv>
  <rv s="2">
    <v>145</v>
  </rv>
  <rv s="1">
    <fb>3.4399999999999999E-3</fb>
    <v>31</v>
  </rv>
  <rv s="1">
    <fb>10196707</fb>
    <v>23</v>
  </rv>
  <rv s="1">
    <fb>111.329915929687</fb>
    <v>23</v>
  </rv>
  <rv s="1">
    <fb>-0.14017257677606601</fb>
    <v>26</v>
  </rv>
  <rv s="1">
    <fb>612700</fb>
    <v>23</v>
  </rv>
  <rv s="1">
    <fb>12.35346</fb>
    <v>38</v>
  </rv>
  <rv s="1">
    <fb>4.6751599311828602E-2</fb>
    <v>24</v>
  </rv>
  <rv s="1">
    <fb>203589534189.534</fb>
    <v>33</v>
  </rv>
  <rv s="0">
    <v>536871168</v>
    <v>Aveiro, Portugal</v>
    <v>wjson{"t":"e","d":"AdministrativeDivision","e":["Aveiro","Portugal"]}</v>
    <v>en-US</v>
    <v>City</v>
  </rv>
  <rv s="0">
    <v>536871168</v>
    <v>Azores, Portugal</v>
    <v>wjson{"t":"e","d":"AdministrativeDivision","e":["Azores","Portugal"]}</v>
    <v>en-US</v>
    <v>City</v>
  </rv>
  <rv s="0">
    <v>536871168</v>
    <v>Beja, Portugal</v>
    <v>wjson{"t":"e","d":"AdministrativeDivision","e":["Beja","Portugal"]}</v>
    <v>en-US</v>
    <v>City</v>
  </rv>
  <rv s="0">
    <v>536871168</v>
    <v>Braga, Portugal</v>
    <v>wjson{"t":"e","d":"AdministrativeDivision","e":["Braga","Portugal"]}</v>
    <v>en-US</v>
    <v>City</v>
  </rv>
  <rv s="0">
    <v>536871168</v>
    <v>Bragança, Portugal</v>
    <v>wjson{"t":"e","d":"AdministrativeDivision","e":["Braganca","Portugal"]}</v>
    <v>en-US</v>
    <v>City</v>
  </rv>
  <rv s="0">
    <v>536871168</v>
    <v>Castelo Branco, Portugal</v>
    <v>wjson{"t":"e","d":"AdministrativeDivision","e":["CasteloBranco","Portugal"]}</v>
    <v>en-US</v>
    <v>City</v>
  </rv>
  <rv s="0">
    <v>536871168</v>
    <v>Coimbra, Portugal</v>
    <v>wjson{"t":"e","d":"AdministrativeDivision","e":["Coimbra","Portugal"]}</v>
    <v>en-US</v>
    <v>City</v>
  </rv>
  <rv s="0">
    <v>536871168</v>
    <v>Évora, Portugal</v>
    <v>wjson{"t":"e","d":"AdministrativeDivision","e":["Evora","Portugal"]}</v>
    <v>en-US</v>
    <v>City</v>
  </rv>
  <rv s="0">
    <v>536871168</v>
    <v>Faro, Portugal</v>
    <v>wjson{"t":"e","d":"AdministrativeDivision","e":["Faro","Portugal"]}</v>
    <v>en-US</v>
    <v>City</v>
  </rv>
  <rv s="0">
    <v>536871168</v>
    <v>Guarda, Portugal</v>
    <v>wjson{"t":"e","d":"AdministrativeDivision","e":["Guarda","Portugal"]}</v>
    <v>en-US</v>
    <v>City</v>
  </rv>
  <rv s="0">
    <v>536871168</v>
    <v>Leiria, Portugal</v>
    <v>wjson{"t":"e","d":"AdministrativeDivision","e":["Leiria","Portugal"]}</v>
    <v>en-US</v>
    <v>City</v>
  </rv>
  <rv s="0">
    <v>536871168</v>
    <v>Lisboa, Portugal</v>
    <v>wjson{"t":"e","d":"AdministrativeDivision","e":["Lisboa","Portugal"]}</v>
    <v>en-US</v>
    <v>City</v>
  </rv>
  <rv s="0">
    <v>536871168</v>
    <v>Madeira, Portugal</v>
    <v>wjson{"t":"e","d":"AdministrativeDivision","e":["Madeira","Portugal"]}</v>
    <v>en-US</v>
    <v>City</v>
  </rv>
  <rv s="0">
    <v>536871168</v>
    <v>Portalegre, Portugal</v>
    <v>wjson{"t":"e","d":"AdministrativeDivision","e":["Portalegre","Portugal"]}</v>
    <v>en-US</v>
    <v>City</v>
  </rv>
  <rv s="0">
    <v>536871168</v>
    <v>Porto, Portugal</v>
    <v>wjson{"t":"e","d":"AdministrativeDivision","e":["Porto","Portugal"]}</v>
    <v>en-US</v>
    <v>City</v>
  </rv>
  <rv s="0">
    <v>536871168</v>
    <v>Santarém, Portugal</v>
    <v>wjson{"t":"e","d":"AdministrativeDivision","e":["Santarem","Portugal"]}</v>
    <v>en-US</v>
    <v>City</v>
  </rv>
  <rv s="0">
    <v>536871168</v>
    <v>Setúbal, Portugal</v>
    <v>wjson{"t":"e","d":"AdministrativeDivision","e":["Setubal","Portugal"]}</v>
    <v>en-US</v>
    <v>City</v>
  </rv>
  <rv s="0">
    <v>536871168</v>
    <v>Viana do Castelo, Portugal</v>
    <v>wjson{"t":"e","d":"AdministrativeDivision","e":["VianaDoCastelo","Portugal"]}</v>
    <v>en-US</v>
    <v>City</v>
  </rv>
  <rv s="0">
    <v>536871168</v>
    <v>Vila Real, Portugal</v>
    <v>wjson{"t":"e","d":"AdministrativeDivision","e":["VilaReal","Portugal"]}</v>
    <v>en-US</v>
    <v>City</v>
  </rv>
  <rv s="0">
    <v>536871168</v>
    <v>Viseu, Portugal</v>
    <v>wjson{"t":"e","d":"AdministrativeDivision","e":["Viseu","Portugal"]}</v>
    <v>en-US</v>
    <v>City</v>
  </rv>
  <rv s="2">
    <v>146</v>
  </rv>
  <rv s="1">
    <fb>0.92026347957882471</fb>
    <v>30</v>
  </rv>
  <rv s="6">
    <v>42</v>
    <v>Christianity (92.026%)</v>
    <v>29</v>
    <v>3272</v>
    <v>Christianity (92.026%)</v>
    <v>Christianity</v>
  </rv>
  <rv s="1">
    <fb>5.6000025396387007E-3</fb>
    <v>31</v>
  </rv>
  <rv s="6">
    <v>42</v>
    <v>Buddhism (0.56%)</v>
    <v>29</v>
    <v>3274</v>
    <v>Buddhism (0.56%)</v>
    <v>Buddhism</v>
  </rv>
  <rv s="1">
    <fb>2.4337873532738622E-3</fb>
    <v>31</v>
  </rv>
  <rv s="6">
    <v>42</v>
    <v>Islam (0.243%)</v>
    <v>29</v>
    <v>3276</v>
    <v>Islam (0.243%)</v>
    <v>Islam</v>
  </rv>
  <rv s="1">
    <fb>2.0700039503286352E-3</fb>
    <v>31</v>
  </rv>
  <rv s="6">
    <v>42</v>
    <v>Chinese Universism (0.207%)</v>
    <v>29</v>
    <v>3278</v>
    <v>Chinese Universism (0.207%)</v>
    <v>Chinese Universism</v>
  </rv>
  <rv s="1">
    <fb>3.4999395843762223E-4</fb>
    <v>72</v>
  </rv>
  <rv s="6">
    <v>42</v>
    <v>Spiritism (0.035%)</v>
    <v>29</v>
    <v>3280</v>
    <v>Spiritism (0.035%)</v>
    <v>Spiritism</v>
  </rv>
  <rv s="1">
    <fb>1.8640551244452724E-4</fb>
    <v>72</v>
  </rv>
  <rv s="6">
    <v>42</v>
    <v>Bahá'í Faith (0.019%)</v>
    <v>29</v>
    <v>3282</v>
    <v>Bahá'í Faith (0.019%)</v>
    <v>Bahá'í Faith</v>
  </rv>
  <rv s="1">
    <fb>1.6001707907026209E-4</fb>
    <v>72</v>
  </rv>
  <rv s="6">
    <v>42</v>
    <v>Ethnic religions (0.016%)</v>
    <v>29</v>
    <v>3284</v>
    <v>Ethnic religions (0.016%)</v>
    <v>ethnic religions</v>
  </rv>
  <rv s="1">
    <fb>4.414606335168421E-5</fb>
    <v>43</v>
  </rv>
  <rv s="6">
    <v>42</v>
    <v>Judaism (0.004%)</v>
    <v>29</v>
    <v>3286</v>
    <v>Judaism (0.004%)</v>
    <v>Judaism</v>
  </rv>
  <rv s="2">
    <v>147</v>
  </rv>
  <rv s="1">
    <fb>756915</fb>
    <v>23</v>
  </rv>
  <rv s="1">
    <fb>9.5159900000000004</fb>
    <v>35</v>
  </rv>
  <rv s="1">
    <fb>228378</fb>
    <v>23</v>
  </rv>
  <rv s="1">
    <fb>1214</fb>
    <v>27</v>
  </rv>
  <rv s="7">
    <v>44</v>
    <v>Spain (1214. km)</v>
    <v>29</v>
    <v>45</v>
    <v>3188</v>
    <v>3292</v>
    <v>Spain (1214. km)</v>
  </rv>
  <rv s="2">
    <v>148</v>
  </rv>
  <rv s="1">
    <fb>5212507</fb>
    <v>23</v>
  </rv>
  <rv s="1">
    <fb>383627</fb>
    <v>23</v>
  </rv>
  <rv s="0">
    <v>536871168</v>
    <v>Atlantic/Azores</v>
    <v>wjson{"t":"e","d":"TimeZone","e":"Atlantic\/Azores"}</v>
    <v>en-US</v>
    <v>LocationPointer</v>
  </rv>
  <rv s="0">
    <v>536871168</v>
    <v>Atlantic/Madeira</v>
    <v>wjson{"t":"e","d":"TimeZone","e":"Atlantic\/Madeira"}</v>
    <v>en-US</v>
    <v>LocationPointer</v>
  </rv>
  <rv s="0">
    <v>536871168</v>
    <v>Europe/Lisbon</v>
    <v>wjson{"t":"e","d":"TimeZone","e":"Europe\/Lisbon"}</v>
    <v>en-US</v>
    <v>LocationPointer</v>
  </rv>
  <rv s="2">
    <v>149</v>
  </rv>
  <rv s="1">
    <fb>92090</fb>
    <v>23</v>
  </rv>
  <rv s="1">
    <fb>82900</fb>
    <v>25</v>
  </rv>
  <rv s="1">
    <fb>1837830</fb>
    <v>23</v>
  </rv>
  <rv s="1">
    <fb>133661</fb>
    <v>23</v>
  </rv>
  <rv s="1">
    <fb>5869704</fb>
    <v>23</v>
  </rv>
  <rv s="1">
    <fb>620</fb>
    <v>23</v>
  </rv>
  <rv s="1">
    <fb>6.6469998359680205E-2</fb>
    <v>41</v>
  </rv>
  <rv s="13">
    <v>#VALUE!</v>
    <v>en-US</v>
    <v>wjson{"t":"e","d":"Country","e":"Portugal"}</v>
    <v>536871168</v>
    <v>1</v>
    <v>80</v>
    <v>81</v>
    <v>Portugal</v>
    <v>4</v>
    <v>5</v>
    <v>City</v>
    <v>6</v>
    <v>69</v>
    <v>22</v>
    <v>3183</v>
    <v>3184</v>
    <v>3185</v>
    <v>3186</v>
    <v>3187</v>
    <v>3189</v>
    <v>351</v>
    <v>3190</v>
    <v>3191</v>
    <v>3192</v>
    <v>PT</v>
    <v>3193</v>
    <v>3194</v>
    <v>3195</v>
    <v>3196</v>
    <v>3198</v>
    <v>3199</v>
    <v>3200</v>
    <v>Portuguese Republic</v>
    <v>3201</v>
    <v>3202</v>
    <v>3203</v>
    <v>3204</v>
    <v>3205</v>
    <v>3206</v>
    <v>3207</v>
    <v>3208</v>
    <v>3209</v>
    <v>3210</v>
    <v>3211</v>
    <v>.pt</v>
    <v>3212</v>
    <v>3213</v>
    <v>PORTUGAL</v>
    <v>3214</v>
    <v>3215</v>
    <v>3230</v>
    <v>3235</v>
    <v>P</v>
    <v>3236</v>
    <v>3237</v>
    <v>3238</v>
    <v>3239</v>
    <v>3240</v>
    <v>3241</v>
    <v>Portugal</v>
    <v>Portuguese</v>
    <v>3242</v>
    <v>3243</v>
    <v>3244</v>
    <v>3245</v>
    <v>3246</v>
    <v>3247</v>
    <v>3248</v>
    <v>3249</v>
    <v>3250</v>
    <v>3271</v>
    <v>3288</v>
    <v>3289</v>
    <v>3290</v>
    <v>3291</v>
    <v>3294</v>
    <v>3295</v>
    <v>3296</v>
    <v>3300</v>
    <v>3301</v>
    <v>3302</v>
    <v>3303</v>
    <v>3304</v>
    <v>3305</v>
    <v>PRT</v>
    <v>3306</v>
    <v>3307</v>
    <v>Portugal</v>
    <v>Portugal, officially the Portuguese Republic, is a country whose mainland is located on the Iberian Peninsula of Southwestern Europe, and whose territory also includes the Atlantic archipelagos of the Azores and Madeira.</v>
    <v>country/region</v>
  </rv>
  <rv s="4">
    <v>42</v>
    <v>6</v>
    <v>113</v>
    <v>3</v>
    <v>0</v>
    <v>flag of Portugal</v>
  </rv>
  <rv s="4">
    <v>12</v>
    <v>6</v>
    <v>85</v>
    <v>3</v>
    <v>0</v>
    <v>flag of United States</v>
  </rv>
  <rv s="0">
    <v>536871168</v>
    <v>Zambia</v>
    <v>wjson{"t":"e","d":"Country","e":"Zambia"}</v>
    <v>en-US</v>
    <v>City</v>
  </rv>
  <rv s="1">
    <fb>653578</fb>
    <v>23</v>
  </rv>
  <rv s="1">
    <fb>114921</fb>
    <v>23</v>
  </rv>
  <rv s="1">
    <fb>5.1117179407847831E-2</fb>
    <v>24</v>
  </rv>
  <rv s="1">
    <fb>1.23</fb>
    <v>25</v>
  </rv>
  <rv s="1">
    <fb>0.69</fb>
    <v>25</v>
  </rv>
  <rv s="0">
    <v>536871168</v>
    <v>Angola</v>
    <v>wjson{"t":"e","d":"Country","e":"Angola"}</v>
    <v>en-US</v>
    <v>City</v>
  </rv>
  <rv s="0">
    <v>536871168</v>
    <v>Botswana</v>
    <v>wjson{"t":"e","d":"Country","e":"Botswana"}</v>
    <v>en-US</v>
    <v>City</v>
  </rv>
  <rv s="0">
    <v>536871168</v>
    <v>Democratic Republic of the Congo</v>
    <v>wjson{"t":"e","d":"Country","e":"DemocraticRepublicCongo"}</v>
    <v>en-US</v>
    <v>City</v>
  </rv>
  <rv s="0">
    <v>536871168</v>
    <v>Malawi</v>
    <v>wjson{"t":"e","d":"Country","e":"Malawi"}</v>
    <v>en-US</v>
    <v>City</v>
  </rv>
  <rv s="0">
    <v>536871168</v>
    <v>Mozambique</v>
    <v>wjson{"t":"e","d":"Country","e":"Mozambique"}</v>
    <v>en-US</v>
    <v>City</v>
  </rv>
  <rv s="0">
    <v>536871168</v>
    <v>Namibia</v>
    <v>wjson{"t":"e","d":"Country","e":"Namibia"}</v>
    <v>en-US</v>
    <v>City</v>
  </rv>
  <rv s="0">
    <v>536871168</v>
    <v>Zimbabwe</v>
    <v>wjson{"t":"e","d":"Country","e":"Zimbabwe"}</v>
    <v>en-US</v>
    <v>City</v>
  </rv>
  <rv s="2">
    <v>150</v>
  </rv>
  <rv s="0">
    <v>536871168</v>
    <v>Lusaka</v>
    <v>wjson{"t":"e","d":"City","e":["Lusaka","Lusaka","Zambia"]}</v>
    <v>en-US</v>
    <v>City</v>
  </rv>
  <rv s="1">
    <fb>15.7325851421273</fb>
    <v>27</v>
  </rv>
  <rv s="1">
    <fb>6818600</fb>
    <v>23</v>
  </rv>
  <rv s="1">
    <fb>3191099</fb>
    <v>23</v>
  </rv>
  <rv s="1">
    <fb>676919</fb>
    <v>23</v>
  </rv>
  <rv s="1">
    <fb>2560465</fb>
    <v>23</v>
  </rv>
  <rv s="1">
    <fb>0.98699999999999999</fb>
    <v>30</v>
  </rv>
  <rv s="3">
    <v>28</v>
    <v>African (98.7%)</v>
    <v>29</v>
    <v>African</v>
    <v>3331</v>
    <v>African (98.7%)</v>
  </rv>
  <rv s="1">
    <fb>1.0999999999999999E-2</fb>
    <v>36</v>
  </rv>
  <rv s="3">
    <v>28</v>
    <v>European (1.1%)</v>
    <v>29</v>
    <v>European</v>
    <v>3333</v>
    <v>European (1.1%)</v>
  </rv>
  <rv s="1">
    <fb>2E-3</fb>
    <v>31</v>
  </rv>
  <rv s="3">
    <v>28</v>
    <v>Other (0.2%)</v>
    <v>29</v>
    <v>other</v>
    <v>3335</v>
    <v>Other (0.2%)</v>
  </rv>
  <rv s="2">
    <v>151</v>
  </rv>
  <rv s="1">
    <fb>82317</fb>
    <v>23</v>
  </rv>
  <rv s="4">
    <v>44</v>
    <v>6</v>
    <v>115</v>
    <v>7</v>
    <v>0</v>
    <v>flag of Zambia</v>
  </rv>
  <rv s="1">
    <fb>18110631358.311401</fb>
    <v>33</v>
  </rv>
  <rv s="1">
    <fb>63564551973.879303</fb>
    <v>33</v>
  </rv>
  <rv s="1">
    <fb>985.13243603886895</fb>
    <v>116</v>
  </rv>
  <rv s="1">
    <fb>-2.7850550654516701</fb>
    <v>35</v>
  </rv>
  <rv s="1">
    <fb>0.57100000000000006</fb>
    <v>26</v>
  </rv>
  <rv s="1">
    <fb>0.57699999999999996</fb>
    <v>26</v>
  </rv>
  <rv s="1">
    <fb>0.628</fb>
    <v>26</v>
  </rv>
  <rv s="1">
    <fb>0.53500000000000003</fb>
    <v>26</v>
  </rv>
  <rv s="1">
    <fb>3640023</fb>
    <v>23</v>
  </rv>
  <rv s="1">
    <fb>1682894</fb>
    <v>23</v>
  </rv>
  <rv s="1">
    <fb>7839814</fb>
    <v>23</v>
  </rv>
  <rv s="1">
    <fb>743398</fb>
    <v>23</v>
  </rv>
  <rv s="1">
    <fb>0.13420563641864544</fb>
    <v>27</v>
  </rv>
  <rv s="0">
    <v>-1879047936</v>
    <v>Nyanja</v>
    <v>wjson{"t":"e","d":"Language","e":"Nyanja::x5462"}</v>
    <v>en-US</v>
    <v>Languages</v>
  </rv>
  <rv s="5">
    <v>37</v>
    <v>Nyanja (13.421%)</v>
    <v>29</v>
    <v>3352</v>
    <v>3353</v>
    <v>Nyanja (13.421%)</v>
  </rv>
  <rv s="1">
    <fb>0.11575236141108168</fb>
    <v>27</v>
  </rv>
  <rv s="0">
    <v>-1879047936</v>
    <v>Tonga</v>
    <v>wjson{"t":"e","d":"Language","e":"TongaZambia::9wy6w"}</v>
    <v>en-US</v>
    <v>Languages</v>
  </rv>
  <rv s="5">
    <v>37</v>
    <v>Tonga (11.575%)</v>
    <v>29</v>
    <v>3355</v>
    <v>3356</v>
    <v>Tonga (11.575%)</v>
  </rv>
  <rv s="1">
    <fb>3.9674541266262055E-2</fb>
    <v>26</v>
  </rv>
  <rv s="0">
    <v>-1879047936</v>
    <v>Lozi</v>
    <v>wjson{"t":"e","d":"Language","e":"Lozi::685qv"}</v>
    <v>en-US</v>
    <v>Languages</v>
  </rv>
  <rv s="5">
    <v>37</v>
    <v>Lozi (3.967%)</v>
    <v>29</v>
    <v>3358</v>
    <v>3359</v>
    <v>Lozi (3.967%)</v>
  </rv>
  <rv s="1">
    <fb>3.5816129219226001E-2</fb>
    <v>26</v>
  </rv>
  <rv s="0">
    <v>-1879047936</v>
    <v>Nsenga</v>
    <v>wjson{"t":"e","d":"Language","e":"Nsenga::3z792"}</v>
    <v>en-US</v>
    <v>Languages</v>
  </rv>
  <rv s="5">
    <v>37</v>
    <v>Nsenga (3.582%)</v>
    <v>29</v>
    <v>3361</v>
    <v>3362</v>
    <v>Nsenga (3.582%)</v>
  </rv>
  <rv s="1">
    <fb>3.2880380922568134E-2</fb>
    <v>26</v>
  </rv>
  <rv s="0">
    <v>-1879047936</v>
    <v>Tumbuka</v>
    <v>wjson{"t":"e","d":"Language","e":"Tumbuka::6d275"}</v>
    <v>en-US</v>
    <v>Languages</v>
  </rv>
  <rv s="5">
    <v>37</v>
    <v>Tumbuka (3.288%)</v>
    <v>29</v>
    <v>3364</v>
    <v>3365</v>
    <v>Tumbuka (3.288%)</v>
  </rv>
  <rv s="1">
    <fb>3.1118931944573408E-2</fb>
    <v>26</v>
  </rv>
  <rv s="0">
    <v>-1879047936</v>
    <v>Lala‐Bisa</v>
    <v>wjson{"t":"e","d":"Language","e":"LalaBisa::f29k3"}</v>
    <v>en-US</v>
    <v>Languages</v>
  </rv>
  <rv s="5">
    <v>37</v>
    <v>Lala‐Bisa (3.112%)</v>
    <v>29</v>
    <v>3367</v>
    <v>3368</v>
    <v>Lala‐Bisa (3.112%)</v>
  </rv>
  <rv s="1">
    <fb>2.6841127283729088E-2</fb>
    <v>26</v>
  </rv>
  <rv s="0">
    <v>-1879047936</v>
    <v>Nyiha</v>
    <v>wjson{"t":"e","d":"Language","e":"NyihaTanzania::v53sf"}</v>
    <v>en-US</v>
    <v>Languages</v>
  </rv>
  <rv s="5">
    <v>37</v>
    <v>Nyiha (2.684%)</v>
    <v>29</v>
    <v>3370</v>
    <v>3371</v>
    <v>Nyiha (2.684%)</v>
  </rv>
  <rv s="1">
    <fb>2.2043275781762513E-2</fb>
    <v>26</v>
  </rv>
  <rv s="0">
    <v>-1879047936</v>
    <v>Mambwe‐Lungu</v>
    <v>wjson{"t":"e","d":"Language","e":"MambweLungu::9334k"}</v>
    <v>en-US</v>
    <v>Languages</v>
  </rv>
  <rv s="5">
    <v>37</v>
    <v>Mambwe‐Lungu (2.204%)</v>
    <v>29</v>
    <v>3373</v>
    <v>3374</v>
    <v>Mambwe‐Lungu (2.204%)</v>
  </rv>
  <rv s="1">
    <fb>2.0801873644890043E-2</fb>
    <v>26</v>
  </rv>
  <rv s="0">
    <v>-1879047936</v>
    <v>Kaonde</v>
    <v>wjson{"t":"e","d":"Language","e":"Kaonde::5td5v"}</v>
    <v>en-US</v>
    <v>Languages</v>
  </rv>
  <rv s="5">
    <v>37</v>
    <v>Kaonde (2.08%)</v>
    <v>29</v>
    <v>3376</v>
    <v>3377</v>
    <v>Kaonde (2.08%)</v>
  </rv>
  <rv s="1">
    <fb>1.8621032053087055E-2</fb>
    <v>26</v>
  </rv>
  <rv s="0">
    <v>-1879047936</v>
    <v>Lunda</v>
    <v>wjson{"t":"e","d":"Language","e":"Lunda::7j223"}</v>
    <v>en-US</v>
    <v>Languages</v>
  </rv>
  <rv s="5">
    <v>37</v>
    <v>Lunda (1.862%)</v>
    <v>29</v>
    <v>3379</v>
    <v>3380</v>
    <v>Lunda (1.862%)</v>
  </rv>
  <rv s="1">
    <fb>1.7950003870993828E-2</fb>
    <v>26</v>
  </rv>
  <rv s="0">
    <v>-1879047936</v>
    <v>Lamba</v>
    <v>wjson{"t":"e","d":"Language","e":"Lamba::nmrh5"}</v>
    <v>en-US</v>
    <v>Languages</v>
  </rv>
  <rv s="5">
    <v>37</v>
    <v>Lamba (1.795%)</v>
    <v>29</v>
    <v>3382</v>
    <v>3383</v>
    <v>Lamba (1.795%)</v>
  </rv>
  <rv s="1">
    <fb>1.7195097166138946E-2</fb>
    <v>26</v>
  </rv>
  <rv s="0">
    <v>-1879047936</v>
    <v>Luvale</v>
    <v>wjson{"t":"e","d":"Language","e":"Luvale::3rjx6"}</v>
    <v>en-US</v>
    <v>Languages</v>
  </rv>
  <rv s="5">
    <v>37</v>
    <v>Luvale (1.72%)</v>
    <v>29</v>
    <v>3385</v>
    <v>3386</v>
    <v>Luvale (1.72%)</v>
  </rv>
  <rv s="1">
    <fb>1.4343227392242731E-2</fb>
    <v>26</v>
  </rv>
  <rv s="0">
    <v>-1879047936</v>
    <v>Lenje</v>
    <v>wjson{"t":"e","d":"Language","e":"Lenje::42jn7"}</v>
    <v>en-US</v>
    <v>Languages</v>
  </rv>
  <rv s="5">
    <v>37</v>
    <v>Lenje (1.434%)</v>
    <v>29</v>
    <v>3388</v>
    <v>3389</v>
    <v>Lenje (1.434%)</v>
  </rv>
  <rv s="1">
    <fb>1.4175470346719423E-2</fb>
    <v>26</v>
  </rv>
  <rv s="0">
    <v>-1879047936</v>
    <v>Nyamwanga</v>
    <v>wjson{"t":"e","d":"Language","e":"Nyamwanga::nkw4p"}</v>
    <v>en-US</v>
    <v>Languages</v>
  </rv>
  <rv s="5">
    <v>37</v>
    <v>Nyamwanga (1.418%)</v>
    <v>29</v>
    <v>3391</v>
    <v>3392</v>
    <v>Nyamwanga (1.418%)</v>
  </rv>
  <rv s="1">
    <fb>1.0568693867968328E-2</fb>
    <v>26</v>
  </rv>
  <rv s="0">
    <v>-1879047936</v>
    <v>Mbunda</v>
    <v>wjson{"t":"e","d":"Language","e":"Mbunda::mvcs8"}</v>
    <v>en-US</v>
    <v>Languages</v>
  </rv>
  <rv s="5">
    <v>37</v>
    <v>Mbunda (1.057%)</v>
    <v>29</v>
    <v>3394</v>
    <v>3395</v>
    <v>Mbunda (1.057%)</v>
  </rv>
  <rv s="1">
    <fb>9.2266375037818732E-3</fb>
    <v>38</v>
  </rv>
  <rv s="5">
    <v>37</v>
    <v>English (0.923%)</v>
    <v>29</v>
    <v>3397</v>
    <v>768</v>
    <v>English (0.923%)</v>
  </rv>
  <rv s="1">
    <fb>7.9852353669094024E-3</fb>
    <v>38</v>
  </rv>
  <rv s="0">
    <v>-1879047936</v>
    <v>Aushi</v>
    <v>wjson{"t":"e","d":"Language","e":"Aushi::3s7c3"}</v>
    <v>en-US</v>
    <v>Languages</v>
  </rv>
  <rv s="5">
    <v>37</v>
    <v>Aushi (0.799%)</v>
    <v>29</v>
    <v>3399</v>
    <v>3400</v>
    <v>Aushi (0.799%)</v>
  </rv>
  <rv s="1">
    <fb>6.2741135025716739E-3</fb>
    <v>38</v>
  </rv>
  <rv s="0">
    <v>-1879047936</v>
    <v>Luyana</v>
    <v>wjson{"t":"e","d":"Language","e":"Luyana::s9549"}</v>
    <v>en-US</v>
    <v>Languages</v>
  </rv>
  <rv s="5">
    <v>37</v>
    <v>Luyana (0.627%)</v>
    <v>29</v>
    <v>3402</v>
    <v>3403</v>
    <v>Luyana (0.627%)</v>
  </rv>
  <rv s="0">
    <v>-1879047936</v>
    <v>Simaa</v>
    <v>wjson{"t":"e","d":"Language","e":"Simaa::4t4s7"}</v>
    <v>en-US</v>
    <v>Languages</v>
  </rv>
  <rv s="5">
    <v>37</v>
    <v>Simaa (0.627%)</v>
    <v>29</v>
    <v>3402</v>
    <v>3405</v>
    <v>Simaa (0.627%)</v>
  </rv>
  <rv s="1">
    <fb>5.8714965933157389E-3</fb>
    <v>38</v>
  </rv>
  <rv s="0">
    <v>-1879047936</v>
    <v>Nkoya</v>
    <v>wjson{"t":"e","d":"Language","e":"Nkoya::qt2xd"}</v>
    <v>en-US</v>
    <v>Languages</v>
  </rv>
  <rv s="5">
    <v>37</v>
    <v>Nkoya (0.587%)</v>
    <v>29</v>
    <v>3407</v>
    <v>3408</v>
    <v>Nkoya (0.587%)</v>
  </rv>
  <rv s="1">
    <fb>5.133365593013188E-3</fb>
    <v>38</v>
  </rv>
  <rv s="0">
    <v>-1879047936</v>
    <v>Ila</v>
    <v>wjson{"t":"e","d":"Language","e":"Ila::5fvtb"}</v>
    <v>en-US</v>
    <v>Languages</v>
  </rv>
  <rv s="5">
    <v>37</v>
    <v>Ila (0.513%)</v>
    <v>29</v>
    <v>3410</v>
    <v>3411</v>
    <v>Ila (0.513%)</v>
  </rv>
  <rv s="1">
    <fb>5.032711365699204E-3</fb>
    <v>38</v>
  </rv>
  <rv s="0">
    <v>-1879047936</v>
    <v>Taabwa</v>
    <v>wjson{"t":"e","d":"Language","e":"Taabwa::v828f"}</v>
    <v>en-US</v>
    <v>Languages</v>
  </rv>
  <rv s="5">
    <v>37</v>
    <v>Taabwa (0.503%)</v>
    <v>29</v>
    <v>3413</v>
    <v>3414</v>
    <v>Taabwa (0.503%)</v>
  </rv>
  <rv s="1">
    <fb>4.5629916382339446E-3</fb>
    <v>38</v>
  </rv>
  <rv s="0">
    <v>-1879047936</v>
    <v>Luchazi</v>
    <v>wjson{"t":"e","d":"Language","e":"Luchazi::58dj6"}</v>
    <v>en-US</v>
    <v>Languages</v>
  </rv>
  <rv s="5">
    <v>37</v>
    <v>Luchazi (0.456%)</v>
    <v>29</v>
    <v>3416</v>
    <v>3417</v>
    <v>Luchazi (0.456%)</v>
  </rv>
  <rv s="0">
    <v>-1879047936</v>
    <v>Soli</v>
    <v>wjson{"t":"e","d":"Language","e":"Soli::mmvm4"}</v>
    <v>en-US</v>
    <v>Languages</v>
  </rv>
  <rv s="5">
    <v>37</v>
    <v>Soli (0.456%)</v>
    <v>29</v>
    <v>3416</v>
    <v>3419</v>
    <v>Soli (0.456%)</v>
  </rv>
  <rv s="1">
    <fb>3.7074307060650799E-3</fb>
    <v>38</v>
  </rv>
  <rv s="0">
    <v>-1879047936</v>
    <v>Chokwe</v>
    <v>wjson{"t":"e","d":"Language","e":"Chokwe::6cyy6"}</v>
    <v>en-US</v>
    <v>Languages</v>
  </rv>
  <rv s="5">
    <v>37</v>
    <v>Chokwe (0.371%)</v>
    <v>29</v>
    <v>3421</v>
    <v>3422</v>
    <v>Chokwe (0.371%)</v>
  </rv>
  <rv s="1">
    <fb>3.671362941277569E-3</fb>
    <v>38</v>
  </rv>
  <rv s="0">
    <v>-1879047936</v>
    <v>Kunda</v>
    <v>wjson{"t":"e","d":"Language","e":"Kunda::h7yzp"}</v>
    <v>en-US</v>
    <v>Languages</v>
  </rv>
  <rv s="5">
    <v>37</v>
    <v>Kunda (0.367%)</v>
    <v>29</v>
    <v>3424</v>
    <v>3425</v>
    <v>Kunda (0.367%)</v>
  </rv>
  <rv s="1">
    <fb>2.5349767149026891E-3</fb>
    <v>38</v>
  </rv>
  <rv s="0">
    <v>-1879047936</v>
    <v>Shona</v>
    <v>wjson{"t":"e","d":"Language","e":"Shona::5jsw3"}</v>
    <v>en-US</v>
    <v>Languages</v>
  </rv>
  <rv s="5">
    <v>37</v>
    <v>Shona (0.253%)</v>
    <v>29</v>
    <v>3427</v>
    <v>3428</v>
    <v>Shona (0.253%)</v>
  </rv>
  <rv s="1">
    <fb>1.7442538808285825E-3</fb>
    <v>38</v>
  </rv>
  <rv s="0">
    <v>-1879047936</v>
    <v>Mashi</v>
    <v>wjson{"t":"e","d":"Language","e":"MashiZambia::3rv2k"}</v>
    <v>en-US</v>
    <v>Languages</v>
  </rv>
  <rv s="5">
    <v>37</v>
    <v>Mashi (0.174%)</v>
    <v>29</v>
    <v>3430</v>
    <v>3431</v>
    <v>Mashi (0.174%)</v>
  </rv>
  <rv s="1">
    <fb>1.7111218643377293E-3</fb>
    <v>38</v>
  </rv>
  <rv s="0">
    <v>-1879047936</v>
    <v>Sala</v>
    <v>wjson{"t":"e","d":"Language","e":"Sala::xym66"}</v>
    <v>en-US</v>
    <v>Languages</v>
  </rv>
  <rv s="5">
    <v>37</v>
    <v>Sala (0.171%)</v>
    <v>29</v>
    <v>3433</v>
    <v>3434</v>
    <v>Sala (0.171%)</v>
  </rv>
  <rv s="1">
    <fb>1.1742993186631475E-3</fb>
    <v>38</v>
  </rv>
  <rv s="0">
    <v>-1879047936</v>
    <v>Totela</v>
    <v>wjson{"t":"e","d":"Language","e":"Totela::5m749"}</v>
    <v>en-US</v>
    <v>Languages</v>
  </rv>
  <rv s="5">
    <v>37</v>
    <v>Totela (0.117%)</v>
    <v>29</v>
    <v>3436</v>
    <v>3437</v>
    <v>Totela (0.117%)</v>
  </rv>
  <rv s="1">
    <fb>1.0369062983795593E-3</fb>
    <v>38</v>
  </rv>
  <rv s="0">
    <v>-1879047936</v>
    <v>Bwile</v>
    <v>wjson{"t":"e","d":"Language","e":"Bwile::f5phn"}</v>
    <v>en-US</v>
    <v>Languages</v>
  </rv>
  <rv s="5">
    <v>37</v>
    <v>Bwile (0.104%)</v>
    <v>29</v>
    <v>3439</v>
    <v>3440</v>
    <v>Bwile (0.104%)</v>
  </rv>
  <rv s="1">
    <fb>1.0065422731398409E-3</fb>
    <v>38</v>
  </rv>
  <rv s="5">
    <v>37</v>
    <v>Gujarati (0.101%)</v>
    <v>29</v>
    <v>3442</v>
    <v>1066</v>
    <v>Gujarati (0.101%)</v>
  </rv>
  <rv s="1">
    <fb>4.6007369734766878E-4</fb>
    <v>35</v>
  </rv>
  <rv s="0">
    <v>-1879047936</v>
    <v>Subiya</v>
    <v>wjson{"t":"e","d":"Language","e":"Subiya::359y3"}</v>
    <v>en-US</v>
    <v>Languages</v>
  </rv>
  <rv s="5">
    <v>37</v>
    <v>Subiya (0.046%)</v>
    <v>29</v>
    <v>3444</v>
    <v>3445</v>
    <v>Subiya (0.046%)</v>
  </rv>
  <rv s="1">
    <fb>2.258009832743709E-4</fb>
    <v>35</v>
  </rv>
  <rv s="0">
    <v>-1879047936</v>
    <v>Mbowe</v>
    <v>wjson{"t":"e","d":"Language","e":"Mbowe::gp42s"}</v>
    <v>en-US</v>
    <v>Languages</v>
  </rv>
  <rv s="5">
    <v>37</v>
    <v>Mbowe (0.023%)</v>
    <v>29</v>
    <v>3447</v>
    <v>3448</v>
    <v>Mbowe (0.023%)</v>
  </rv>
  <rv s="1">
    <fb>1.6566008245426551E-4</fb>
    <v>35</v>
  </rv>
  <rv s="0">
    <v>-1879047936</v>
    <v>Fanagalo</v>
    <v>wjson{"t":"e","d":"Language","e":"Fanagalo::6hgmm"}</v>
    <v>en-US</v>
    <v>Languages</v>
  </rv>
  <rv s="5">
    <v>37</v>
    <v>Fanagalo (0.017%)</v>
    <v>29</v>
    <v>3450</v>
    <v>3451</v>
    <v>Fanagalo (0.017%)</v>
  </rv>
  <rv s="2">
    <v>152</v>
  </rv>
  <rv s="0">
    <v>536871168</v>
    <v>Kitwe</v>
    <v>wjson{"t":"e","d":"City","e":["Kitwe","Copperbelt","Zambia"]}</v>
    <v>en-US</v>
    <v>City</v>
  </rv>
  <rv s="0">
    <v>536871168</v>
    <v>Chipata</v>
    <v>wjson{"t":"e","d":"City","e":["Chipata","Eastern","Zambia"]}</v>
    <v>en-US</v>
    <v>City</v>
  </rv>
  <rv s="0">
    <v>536871168</v>
    <v>Ndola</v>
    <v>wjson{"t":"e","d":"City","e":["Ndola","Copperbelt","Zambia"]}</v>
    <v>en-US</v>
    <v>City</v>
  </rv>
  <rv s="0">
    <v>536871168</v>
    <v>Kabwe</v>
    <v>wjson{"t":"e","d":"City","e":["Kabwe","Central","Zambia"]}</v>
    <v>en-US</v>
    <v>City</v>
  </rv>
  <rv s="2">
    <v>153</v>
  </rv>
  <rv s="1">
    <fb>64.194000000000003</fb>
    <v>38</v>
  </rv>
  <rv s="1">
    <fb>0.86747962951660196</fb>
    <v>39</v>
  </rv>
  <rv s="4">
    <v>45</v>
    <v>6</v>
    <v>40</v>
    <v>7</v>
    <v>1</v>
    <v>location map of Zambia</v>
  </rv>
  <rv s="1">
    <fb>17.050999999999998</fb>
    <v>25</v>
  </rv>
  <rv s="1">
    <fb>19104208</fb>
    <v>23</v>
  </rv>
  <rv s="2">
    <v>154</v>
  </rv>
  <rv s="1">
    <fb>1.1E-4</fb>
    <v>72</v>
  </rv>
  <rv s="1">
    <fb>18383956</fb>
    <v>23</v>
  </rv>
  <rv s="1">
    <fb>24.729894133631099</fb>
    <v>25</v>
  </rv>
  <rv s="1">
    <fb>2.8923729269671101</fb>
    <v>27</v>
  </rv>
  <rv s="1">
    <fb>3284841</fb>
    <v>23</v>
  </rv>
  <rv s="1">
    <fb>42.059959999999997</fb>
    <v>38</v>
  </rv>
  <rv s="1">
    <fb>4.4651799201965298E-2</fb>
    <v>24</v>
  </rv>
  <rv s="1">
    <fb>23418945736.8993</fb>
    <v>33</v>
  </rv>
  <rv s="0">
    <v>536871168</v>
    <v>Central, Zambia</v>
    <v>wjson{"t":"e","d":"AdministrativeDivision","e":["Central","Zambia"]}</v>
    <v>en-US</v>
    <v>City</v>
  </rv>
  <rv s="0">
    <v>536871168</v>
    <v>Copperbelt, Zambia</v>
    <v>wjson{"t":"e","d":"AdministrativeDivision","e":["Copperbelt","Zambia"]}</v>
    <v>en-US</v>
    <v>City</v>
  </rv>
  <rv s="0">
    <v>536871168</v>
    <v>Eastern, Zambia</v>
    <v>wjson{"t":"e","d":"AdministrativeDivision","e":["Eastern","Zambia"]}</v>
    <v>en-US</v>
    <v>City</v>
  </rv>
  <rv s="0">
    <v>536871168</v>
    <v>Luapula, Zambia</v>
    <v>wjson{"t":"e","d":"AdministrativeDivision","e":["Luapala","Zambia"]}</v>
    <v>en-US</v>
    <v>City</v>
  </rv>
  <rv s="0">
    <v>536871168</v>
    <v>Lusaka, Zambia</v>
    <v>wjson{"t":"e","d":"AdministrativeDivision","e":["Lusaka","Zambia"]}</v>
    <v>en-US</v>
    <v>City</v>
  </rv>
  <rv s="0">
    <v>536871168</v>
    <v>Northern, Zambia</v>
    <v>wjson{"t":"e","d":"AdministrativeDivision","e":["Northern","Zambia"]}</v>
    <v>en-US</v>
    <v>City</v>
  </rv>
  <rv s="0">
    <v>536871168</v>
    <v>North‐Western, Zambia</v>
    <v>wjson{"t":"e","d":"AdministrativeDivision","e":["NorthWestern","Zambia"]}</v>
    <v>en-US</v>
    <v>City</v>
  </rv>
  <rv s="0">
    <v>536871168</v>
    <v>Southern, Zambia</v>
    <v>wjson{"t":"e","d":"AdministrativeDivision","e":["Southern","Zambia"]}</v>
    <v>en-US</v>
    <v>City</v>
  </rv>
  <rv s="0">
    <v>536871168</v>
    <v>Western, Zambia</v>
    <v>wjson{"t":"e","d":"AdministrativeDivision","e":["Western","Zambia"]}</v>
    <v>en-US</v>
    <v>City</v>
  </rv>
  <rv s="2">
    <v>155</v>
  </rv>
  <rv s="1">
    <fb>0.83302020263486176</fb>
    <v>30</v>
  </rv>
  <rv s="6">
    <v>42</v>
    <v>Christianity (83.302%)</v>
    <v>29</v>
    <v>3483</v>
    <v>Christianity (83.302%)</v>
    <v>Christianity</v>
  </rv>
  <rv s="1">
    <fb>0.13204435408507884</fb>
    <v>30</v>
  </rv>
  <rv s="6">
    <v>42</v>
    <v>Ethnic religions (13.204%)</v>
    <v>29</v>
    <v>3485</v>
    <v>Ethnic religions (13.204%)</v>
    <v>ethnic religions</v>
  </rv>
  <rv s="1">
    <fb>1.8473443474204116E-2</fb>
    <v>36</v>
  </rv>
  <rv s="6">
    <v>42</v>
    <v>Bahá'í Faith (1.847%)</v>
    <v>29</v>
    <v>3487</v>
    <v>Bahá'í Faith (1.847%)</v>
    <v>Bahá'í Faith</v>
  </rv>
  <rv s="1">
    <fb>1.0653144636319249E-2</fb>
    <v>36</v>
  </rv>
  <rv s="6">
    <v>42</v>
    <v>Islam (1.065%)</v>
    <v>29</v>
    <v>3489</v>
    <v>Islam (1.065%)</v>
    <v>Islam</v>
  </rv>
  <rv s="1">
    <fb>1.3580165080910509E-3</fb>
    <v>31</v>
  </rv>
  <rv s="6">
    <v>42</v>
    <v>Hinduism (0.136%)</v>
    <v>29</v>
    <v>3491</v>
    <v>Hinduism (0.136%)</v>
    <v>Hinduism</v>
  </rv>
  <rv s="1">
    <fb>3.4002480415295703E-4</fb>
    <v>72</v>
  </rv>
  <rv s="6">
    <v>42</v>
    <v>Buddhism (0.034%)</v>
    <v>29</v>
    <v>3493</v>
    <v>Buddhism (0.034%)</v>
    <v>Buddhism</v>
  </rv>
  <rv s="1">
    <fb>1.2939958592132506E-4</fb>
    <v>72</v>
  </rv>
  <rv s="6">
    <v>42</v>
    <v>Judaism (0.013%)</v>
    <v>29</v>
    <v>3495</v>
    <v>Judaism (0.013%)</v>
    <v>Judaism</v>
  </rv>
  <rv s="2">
    <v>156</v>
  </rv>
  <rv s="1">
    <fb>351442</fb>
    <v>23</v>
  </rv>
  <rv s="1">
    <fb>25.406389999999998</fb>
    <v>38</v>
  </rv>
  <rv s="1">
    <fb>745</fb>
    <v>23</v>
  </rv>
  <rv s="1">
    <fb>1930</fb>
    <v>27</v>
  </rv>
  <rv s="7">
    <v>44</v>
    <v>Democratic Republic of the Congo (1930. km)</v>
    <v>29</v>
    <v>45</v>
    <v>3319</v>
    <v>3501</v>
    <v>Democratic Republic of the Congo (1930. km)</v>
  </rv>
  <rv s="1">
    <fb>1110</fb>
    <v>27</v>
  </rv>
  <rv s="7">
    <v>44</v>
    <v>Angola (1110. km)</v>
    <v>29</v>
    <v>45</v>
    <v>3317</v>
    <v>3503</v>
    <v>Angola (1110. km)</v>
  </rv>
  <rv s="1">
    <fb>837</fb>
    <v>26</v>
  </rv>
  <rv s="7">
    <v>44</v>
    <v>Malawi (837. km)</v>
    <v>29</v>
    <v>45</v>
    <v>3320</v>
    <v>3505</v>
    <v>Malawi (837. km)</v>
  </rv>
  <rv s="1">
    <fb>797</fb>
    <v>26</v>
  </rv>
  <rv s="7">
    <v>44</v>
    <v>Zimbabwe (797. km)</v>
    <v>29</v>
    <v>45</v>
    <v>3323</v>
    <v>3507</v>
    <v>Zimbabwe (797. km)</v>
  </rv>
  <rv s="1">
    <fb>419</fb>
    <v>26</v>
  </rv>
  <rv s="7">
    <v>44</v>
    <v>Mozambique (419. km)</v>
    <v>29</v>
    <v>45</v>
    <v>3321</v>
    <v>3509</v>
    <v>Mozambique (419. km)</v>
  </rv>
  <rv s="1">
    <fb>338</fb>
    <v>26</v>
  </rv>
  <rv s="7">
    <v>44</v>
    <v>Tanzania (338. km)</v>
    <v>29</v>
    <v>45</v>
    <v>2679</v>
    <v>3511</v>
    <v>Tanzania (338. km)</v>
  </rv>
  <rv s="1">
    <fb>233</fb>
    <v>26</v>
  </rv>
  <rv s="7">
    <v>44</v>
    <v>Namibia (233. km)</v>
    <v>29</v>
    <v>45</v>
    <v>3322</v>
    <v>3513</v>
    <v>Namibia (233. km)</v>
  </rv>
  <rv s="1">
    <fb>2.6</fb>
    <v>35</v>
  </rv>
  <rv s="7">
    <v>44</v>
    <v>Botswana (2.6 km)</v>
    <v>29</v>
    <v>45</v>
    <v>3318</v>
    <v>3515</v>
    <v>Botswana (2.6 km)</v>
  </rv>
  <rv s="2">
    <v>157</v>
  </rv>
  <rv s="1">
    <fb>71844</fb>
    <v>23</v>
  </rv>
  <rv s="1">
    <fb>24553</fb>
    <v>25</v>
  </rv>
  <rv s="0">
    <v>536871168</v>
    <v>Africa/Lusaka</v>
    <v>wjson{"t":"e","d":"TimeZone","e":"Africa\/Lusaka"}</v>
    <v>en-US</v>
    <v>LocationPointer</v>
  </rv>
  <rv s="2">
    <v>158</v>
  </rv>
  <rv s="1">
    <fb>752618</fb>
    <v>23</v>
  </rv>
  <rv s="1">
    <fb>91440</fb>
    <v>25</v>
  </rv>
  <rv s="1">
    <fb>1890398</fb>
    <v>23</v>
  </rv>
  <rv s="1">
    <fb>39051</fb>
    <v>23</v>
  </rv>
  <rv s="1">
    <fb>894</fb>
    <v>23</v>
  </rv>
  <rv s="1">
    <fb>0.13026000022888201</fb>
    <v>46</v>
  </rv>
  <rv s="26">
    <v>#VALUE!</v>
    <v>en-US</v>
    <v>wjson{"t":"e","d":"Country","e":"Zambia"}</v>
    <v>536871168</v>
    <v>1</v>
    <v>109</v>
    <v>114</v>
    <v>Zambia</v>
    <v>4</v>
    <v>5</v>
    <v>City</v>
    <v>6</v>
    <v>111</v>
    <v>22</v>
    <v>3312</v>
    <v>3313</v>
    <v>3314</v>
    <v>3315</v>
    <v>3316</v>
    <v>3324</v>
    <v>260</v>
    <v>3325</v>
    <v>316</v>
    <v>3326</v>
    <v>ZM</v>
    <v>3327</v>
    <v>3328</v>
    <v>3329</v>
    <v>3330</v>
    <v>3337</v>
    <v>3338</v>
    <v>3339</v>
    <v>Republic of Zambia</v>
    <v>3340</v>
    <v>3341</v>
    <v>3342</v>
    <v>3343</v>
    <v>3344</v>
    <v>2197</v>
    <v>3345</v>
    <v>3346</v>
    <v>3347</v>
    <v>492</v>
    <v>.zm</v>
    <v>3348</v>
    <v>3349</v>
    <v>ZAMBIA</v>
    <v>3350</v>
    <v>3351</v>
    <v>3453</v>
    <v>3458</v>
    <v>RNR</v>
    <v>3459</v>
    <v>3460</v>
    <v>3461</v>
    <v>3462</v>
    <v>3463</v>
    <v>Zambia</v>
    <v>Zambian</v>
    <v>3464</v>
    <v>3465</v>
    <v>3466</v>
    <v>3467</v>
    <v>3468</v>
    <v>3469</v>
    <v>3470</v>
    <v>3471</v>
    <v>3472</v>
    <v>3482</v>
    <v>3497</v>
    <v>3498</v>
    <v>3499</v>
    <v>3500</v>
    <v>3517</v>
    <v>3518</v>
    <v>3519</v>
    <v>3521</v>
    <v>3522</v>
    <v>3523</v>
    <v>3524</v>
    <v>3525</v>
    <v>ZMB</v>
    <v>3526</v>
    <v>3527</v>
    <v>Zambia</v>
    <v>Zambia, officially the Republic of Zambia, is a landlocked country at the crossroads of Central, Southern and East Africa, although it is typically referred to as being in Southern Africa at its most central point.</v>
    <v>country/region</v>
  </rv>
  <rv s="4">
    <v>44</v>
    <v>6</v>
    <v>115</v>
    <v>3</v>
    <v>0</v>
    <v>flag of Zambia</v>
  </rv>
</rvData>
</file>

<file path=xl/richData/rdrichvaluestructure.xml><?xml version="1.0" encoding="utf-8"?>
<rvStructures xmlns="http://schemas.microsoft.com/office/spreadsheetml/2017/richdata" count="27">
  <s t="_linkedentity2">
    <k n="%EntityServiceId" t="i"/>
    <k n="_DisplayString" t="s"/>
    <k n="%EntityId" t="s"/>
    <k n="%EntityCulture" t="s"/>
    <k n="_Icon" t="s"/>
  </s>
  <s t="_formattednumber">
    <k n="_Format" t="spb"/>
  </s>
  <s t="_array">
    <k n="array" t="a"/>
  </s>
  <s t="_entity">
    <k n="_Display" t="spb"/>
    <k n="_DisplayString" t="s"/>
    <k n="_Format" t="spb"/>
    <k n="ethnic group" t="s"/>
    <k n="fraction" t="r"/>
    <k n="Name" t="s"/>
  </s>
  <s t="_webimage">
    <k n="WebImageIdentifier" t="i"/>
    <k n="_Provider" t="spb"/>
    <k n="Attribution" t="spb"/>
    <k n="CalcOrigin" t="i"/>
    <k n="ComputedImage" t="b"/>
    <k n="Text" t="s"/>
  </s>
  <s t="_entity">
    <k n="_Display" t="spb"/>
    <k n="_DisplayString" t="s"/>
    <k n="_Format" t="spb"/>
    <k n="fraction" t="r"/>
    <k n="language" t="r"/>
    <k n="Name" t="s"/>
  </s>
  <s t="_entity">
    <k n="_Display" t="spb"/>
    <k n="_DisplayString" t="s"/>
    <k n="_Format" t="spb"/>
    <k n="fraction" t="r"/>
    <k n="Name" t="s"/>
    <k n="religion" t="s"/>
  </s>
  <s t="_entity">
    <k n="_Display" t="spb"/>
    <k n="_DisplayString" t="s"/>
    <k n="_Format" t="spb"/>
    <k n="_SubLabel" t="spb"/>
    <k n="country/region" t="r"/>
    <k n="length" t="r"/>
    <k n="Nam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2core">
    <k n="_CRID" t="e"/>
    <k n="%EntityCulture" t="s"/>
    <k n="%EntityId" t="s"/>
    <k n="%EntityServiceId" t="i"/>
    <k n="%IsRefreshable" t="b"/>
    <k n="_Attribution" t="spb"/>
    <k n="_Display" t="spb"/>
    <k n="_DisplayString" t="s"/>
    <k n="_Flags" t="spb"/>
    <k n="_Format" t="spb"/>
    <k n="_Icon" t="s"/>
    <k n="_Provider" t="spb"/>
    <k n="_SubLabel" t="spb"/>
    <k n="_ViewInfo" t="spb"/>
    <k n="administrative region" t="r"/>
    <k n="city population" t="r"/>
    <k n="country/region" t="r"/>
    <k n="elevation" t="r"/>
    <k n="local map" t="r"/>
    <k n="location map" t="r"/>
    <k n="name" t="s"/>
    <k n="notable people born in city" t="r"/>
    <k n="UniqueName" t="s"/>
    <k n="weather"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dministrative region" t="r"/>
    <k n="area" t="r"/>
    <k n="city population" t="r"/>
    <k n="country/region" t="r"/>
    <k n="elevation" t="r"/>
    <k n="local map" t="r"/>
    <k n="location map" t="r"/>
    <k n="name" t="s"/>
    <k n="nicknames" t="r"/>
    <k n="notable people born in city" t="r"/>
    <k n="population density" t="r"/>
    <k n="UniqueName" t="s"/>
    <k n="weather"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dependencies" t="r"/>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dministrative region" t="r"/>
    <k n="aggregate household income" t="r"/>
    <k n="area" t="r"/>
    <k n="city population" t="r"/>
    <k n="country/region" t="r"/>
    <k n="elevation" t="r"/>
    <k n="female population" t="r"/>
    <k n="Gini index" t="r"/>
    <k n="households" t="r"/>
    <k n="households with income $0 to $25,000" t="r"/>
    <k n="households with income $100,000 to $200,000" t="r"/>
    <k n="households with income $200,000 and above" t="r"/>
    <k n="households with income $25,000 to $50,000" t="r"/>
    <k n="households with income $50,000 to $100,000" t="r"/>
    <k n="local map" t="r"/>
    <k n="location map" t="r"/>
    <k n="male population" t="r"/>
    <k n="median household income" t="r"/>
    <k n="name" t="s"/>
    <k n="notable people born in city" t="r"/>
    <k n="per capita income" t="r"/>
    <k n="population age 0 to 4" t="r"/>
    <k n="population age 18 to 64" t="r"/>
    <k n="population age 5 to 17" t="r"/>
    <k n="population age 65 and above" t="r"/>
    <k n="population by educational attainment, associate degree" t="r"/>
    <k n="population by educational attainment, bachelor's degree" t="r"/>
    <k n="population by educational attainment, doctorate degree" t="r"/>
    <k n="population by educational attainment, high school diploma" t="r"/>
    <k n="population by educational attainment, master's degree" t="r"/>
    <k n="population by educational attainment, professional school degree" t="r"/>
    <k n="population by educational attainment, some college" t="r"/>
    <k n="population by marital status, divorced" t="r"/>
    <k n="population by marital status, never married" t="r"/>
    <k n="population by marital status, now married" t="r"/>
    <k n="population by marital status, widowed" t="r"/>
    <k n="population by race, American Indian and Alaska native alone" t="r"/>
    <k n="population by race, Asian alone" t="r"/>
    <k n="population by race, black or African American alone" t="r"/>
    <k n="population by race, native Hawaiian and other Pacific Islander alone" t="r"/>
    <k n="population by race, some other race alone" t="r"/>
    <k n="population by race, two or more races" t="r"/>
    <k n="population by race, white alone" t="r"/>
    <k n="population density" t="r"/>
    <k n="population fraction below poverty line" t="r"/>
    <k n="total rate of crime" t="r"/>
    <k n="total rate of property crime" t="r"/>
    <k n="total rate of violent crime" t="r"/>
    <k n="total sales tax rate" t="r"/>
    <k n="unemployment rate" t="r"/>
    <k n="UniqueName" t="s"/>
    <k n="weather" t="r"/>
    <k n="wikipedia summary text" t="s"/>
    <k n="Wolfram data type"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2core">
    <k n="_CRID" t="e"/>
    <k n="%EntityCulture" t="s"/>
    <k n="%EntityId" t="s"/>
    <k n="%EntityServiceId" t="i"/>
    <k n="%IsRefreshable" t="b"/>
    <k n="_Attribution" t="spb"/>
    <k n="_Display" t="spb"/>
    <k n="_DisplayString" t="s"/>
    <k n="_Flags" t="spb"/>
    <k n="_Format" t="spb"/>
    <k n="_Icon" t="s"/>
    <k n="_Provider" t="spb"/>
    <k n="_SubLabel" t="spb"/>
    <k n="_ViewInfo" t="spb"/>
    <k n="administrative region" t="r"/>
    <k n="city population" t="r"/>
    <k n="country/region" t="r"/>
    <k n="elevation" t="r"/>
    <k n="local map" t="r"/>
    <k n="location map" t="r"/>
    <k n="name" t="s"/>
    <k n="nicknames" t="r"/>
    <k n="notable people born in city" t="r"/>
    <k n="UniqueName" t="s"/>
    <k n="weather"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dependencies" t="r"/>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rvStructures>
</file>

<file path=xl/richData/rdsupportingpropertybag.xml><?xml version="1.0" encoding="utf-8"?>
<supportingPropertyBags xmlns="http://schemas.microsoft.com/office/spreadsheetml/2017/richdata2">
  <spbArrays count="46">
    <a count="89">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1">
      <v t="s">name</v>
    </a>
    <a count="10">
      <v t="s">full name</v>
      <v t="s">alternate names</v>
      <v t="s">nationality name</v>
      <v t="s">ISO name</v>
      <v t="s">country code</v>
      <v t="s">internet code</v>
      <v t="s">UN code</v>
      <v t="s">UN number</v>
      <v t="s">calling code</v>
      <v t="s">license plate code</v>
    </a>
    <a count="13">
      <v t="s">capital city</v>
      <v t="s">largest cities</v>
      <v t="s">bordering countries/regions</v>
      <v t="s">parent region</v>
      <v t="s">dependencies</v>
      <v t="s">regions</v>
      <v t="s">total area</v>
      <v t="s">land area</v>
      <v t="s">annual‐crop land fraction</v>
      <v t="s">natural resources</v>
      <v t="s">coastline length</v>
      <v t="s">time zones</v>
      <v t="s">wikipedia summary text</v>
    </a>
    <a count="7">
      <v t="s">population</v>
      <v t="s">population density</v>
      <v t="s">population growth</v>
      <v t="s">life expectancy</v>
      <v t="s">annual births</v>
      <v t="s">annual deaths</v>
      <v t="s">median age</v>
    </a>
    <a count="7">
      <v t="s">GDP</v>
      <v t="s">GDP at parity</v>
      <v t="s">real GDP</v>
      <v t="s">GDP per capita</v>
      <v t="s">GDP real growth</v>
      <v t="s">Gini index</v>
      <v t="s">consumer price inflation</v>
    </a>
    <a count="7">
      <v t="s">unemployment rate</v>
      <v t="s">long‐term unemployment rate</v>
      <v t="s">labor force</v>
      <v t="s">employment in agriculture</v>
      <v t="s">employment in industry</v>
      <v t="s">employment in services</v>
      <v t="s">employment</v>
    </a>
    <a count="4">
      <v t="s">language fractions</v>
      <v t="s">ethnic mix</v>
      <v t="s">religions</v>
      <v t="s">literacy rate</v>
    </a>
    <a count="8">
      <v t="s">internet usage</v>
      <v t="s">mobile cellular subscriptions</v>
      <v t="s">telephone lines</v>
      <v t="s">fixed broadband internet subscribers</v>
      <v t="s">average broadband upload rate</v>
      <v t="s">average broadband download rate</v>
      <v t="s">secure internet servers</v>
      <v t="s">IP addresses</v>
    </a>
    <a count="2">
      <v t="s">total vehicles in use</v>
      <v t="s">total road length</v>
    </a>
    <a count="9">
      <v t="s">literacy rate</v>
      <v t="s">primary school students</v>
      <v t="s">secondary school students</v>
      <v t="s">tertiary school students</v>
      <v t="s">total students</v>
      <v t="s">total teachers</v>
      <v t="s">primary school student-teacher ratio</v>
      <v t="s">secondary school student-teacher ratio</v>
      <v t="s">public education spending, percent of GDP</v>
    </a>
    <a count="3">
      <v t="s">health spending per capita</v>
      <v t="s">physicians per capita</v>
      <v t="s">hospital beds</v>
    </a>
    <a count="4">
      <v t="s">Human Development Index, health</v>
      <v t="s">Human Development Index, education</v>
      <v t="s">Human Development Index, living standards</v>
      <v t="s">Human Development Index, total</v>
    </a>
    <a count="1">
      <v t="s">flag</v>
    </a>
    <a count="1">
      <v t="s">location map</v>
    </a>
    <a count="14">
      <v t="spb">8</v>
      <v t="spb">9</v>
      <v t="spb">10</v>
      <v t="spb">11</v>
      <v t="spb">12</v>
      <v t="spb">13</v>
      <v t="spb">14</v>
      <v t="spb">15</v>
      <v t="spb">16</v>
      <v t="spb">17</v>
      <v t="spb">18</v>
      <v t="spb">19</v>
      <v t="spb">20</v>
      <v t="spb">21</v>
    </a>
    <a count="6">
      <v t="s">_Display</v>
      <v t="s">Name</v>
      <v t="s">_Format</v>
      <v t="s">_DisplayString</v>
      <v t="s">ethnic group</v>
      <v t="s">fraction</v>
    </a>
    <a count="6">
      <v t="s">_Display</v>
      <v t="s">Name</v>
      <v t="s">_Format</v>
      <v t="s">_DisplayString</v>
      <v t="s">language</v>
      <v t="s">fraction</v>
    </a>
    <a count="6">
      <v t="s">_Display</v>
      <v t="s">Name</v>
      <v t="s">_Format</v>
      <v t="s">_DisplayString</v>
      <v t="s">religion</v>
      <v t="s">fraction</v>
    </a>
    <a count="7">
      <v t="s">_Display</v>
      <v t="s">Name</v>
      <v t="s">_Format</v>
      <v t="s">_DisplayString</v>
      <v t="s">country/region</v>
      <v t="s">_SubLabel</v>
      <v t="s">length</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6">
      <v t="s">_ViewInfo</v>
      <v t="s">%EntityServiceId</v>
      <v t="s">%IsRefreshable</v>
      <v t="s">%EntityCulture</v>
      <v t="s">%EntityId</v>
      <v t="s">_Icon</v>
      <v t="s">_Provider</v>
      <v t="s">_Attribution</v>
      <v t="s">administrative region</v>
      <v t="s">country/region</v>
      <v t="s">_SubLabel</v>
      <v t="s">elevation</v>
      <v t="s">wikipedia summary text</v>
      <v t="s">city population</v>
      <v t="s">notable people born in city</v>
      <v t="s">weather</v>
      <v t="s">location map</v>
      <v t="s">local map</v>
      <v t="s">_Format</v>
      <v t="s">_Display</v>
      <v t="s">name</v>
      <v t="s">_Flags</v>
      <v t="s">UniqueName</v>
      <v t="s">_DisplayString</v>
      <v t="s">%DisambiguationText</v>
      <v t="s">Wolfram data type</v>
    </a>
    <a count="6">
      <v t="s">administrative region</v>
      <v t="s">country/region</v>
      <v t="s">elevation</v>
      <v t="s">area</v>
      <v t="s">population density</v>
      <v t="s">wikipedia summary text</v>
    </a>
    <a count="1">
      <v t="s">nicknames</v>
    </a>
    <a count="15">
      <v t="s">city population</v>
      <v t="s">population age 0 to 4</v>
      <v t="s">population age 5 to 17</v>
      <v t="s">population age 18 to 64</v>
      <v t="s">population age 65 and above</v>
      <v t="s">male population</v>
      <v t="s">female population</v>
      <v t="s">population by race, white alone</v>
      <v t="s">population by race, black or African American alone</v>
      <v t="s">population by race, American Indian and Alaska native alone</v>
      <v t="s">population by race, Asian alone</v>
      <v t="s">population by race, native Hawaiian and other Pacific Islander alone</v>
      <v t="s">population by race, some other race alone</v>
      <v t="s">population by race, two or more races</v>
      <v t="s">households</v>
    </a>
    <a count="12">
      <v t="s">unemployment rate</v>
      <v t="s">population fraction below poverty line</v>
      <v t="s">total sales tax rate</v>
      <v t="s">median household income</v>
      <v t="s">per capita income</v>
      <v t="s">aggregate household income</v>
      <v t="s">Gini index</v>
      <v t="s">households with income $0 to $25,000</v>
      <v t="s">households with income $25,000 to $50,000</v>
      <v t="s">households with income $50,000 to $100,000</v>
      <v t="s">households with income $100,000 to $200,000</v>
      <v t="s">households with income $200,000 and above</v>
    </a>
    <a count="3">
      <v t="s">total rate of crime</v>
      <v t="s">total rate of property crime</v>
      <v t="s">total rate of violent crime</v>
    </a>
    <a count="7">
      <v t="s">population by educational attainment, high school diploma</v>
      <v t="s">population by educational attainment, some college</v>
      <v t="s">population by educational attainment, associate degree</v>
      <v t="s">population by educational attainment, bachelor's degree</v>
      <v t="s">population by educational attainment, master's degree</v>
      <v t="s">population by educational attainment, doctorate degree</v>
      <v t="s">population by educational attainment, professional school degree</v>
    </a>
    <a count="4">
      <v t="s">population by marital status, never married</v>
      <v t="s">population by marital status, now married</v>
      <v t="s">population by marital status, widowed</v>
      <v t="s">population by marital status, divorced</v>
    </a>
    <a count="1">
      <v t="s">local map</v>
    </a>
    <a count="1">
      <v t="s">notable people born in city</v>
    </a>
    <a count="1">
      <v t="s">weather</v>
    </a>
    <a count="12">
      <v t="spb">8</v>
      <v t="spb">56</v>
      <v t="spb">57</v>
      <v t="spb">58</v>
      <v t="spb">59</v>
      <v t="spb">60</v>
      <v t="spb">61</v>
      <v t="spb">62</v>
      <v t="spb">21</v>
      <v t="spb">63</v>
      <v t="spb">64</v>
      <v t="spb">65</v>
    </a>
    <a count="89">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8">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29">
      <v t="s">_ViewInfo</v>
      <v t="s">%EntityServiceId</v>
      <v t="s">%IsRefreshable</v>
      <v t="s">%EntityCulture</v>
      <v t="s">%EntityId</v>
      <v t="s">_Icon</v>
      <v t="s">_Provider</v>
      <v t="s">_Attribution</v>
      <v t="s">administrative region</v>
      <v t="s">country/region</v>
      <v t="s">_SubLabel</v>
      <v t="s">elevation</v>
      <v t="s">area</v>
      <v t="s">population density</v>
      <v t="s">wikipedia summary text</v>
      <v t="s">nicknames</v>
      <v t="s">city population</v>
      <v t="s">notable people born in city</v>
      <v t="s">weather</v>
      <v t="s">location map</v>
      <v t="s">local map</v>
      <v t="s">_Format</v>
      <v t="s">_Display</v>
      <v t="s">name</v>
      <v t="s">_Flags</v>
      <v t="s">UniqueName</v>
      <v t="s">_DisplayString</v>
      <v t="s">%DisambiguationText</v>
      <v t="s">Wolfram data type</v>
    </a>
    <a count="90">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92">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dependencies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68">
      <v t="s">_ViewInfo</v>
      <v t="s">%EntityServiceId</v>
      <v t="s">%IsRefreshable</v>
      <v t="s">%EntityCulture</v>
      <v t="s">%EntityId</v>
      <v t="s">_Icon</v>
      <v t="s">_Provider</v>
      <v t="s">_Attribution</v>
      <v t="s">administrative region</v>
      <v t="s">country/region</v>
      <v t="s">_SubLabel</v>
      <v t="s">elevation</v>
      <v t="s">area</v>
      <v t="s">population density</v>
      <v t="s">wikipedia summary text</v>
      <v t="s">city population</v>
      <v t="s">population age 0 to 4</v>
      <v t="s">population age 5 to 17</v>
      <v t="s">population age 18 to 64</v>
      <v t="s">population age 65 and above</v>
      <v t="s">male population</v>
      <v t="s">female population</v>
      <v t="s">population by race, white alone</v>
      <v t="s">population by race, black or African American alone</v>
      <v t="s">population by race, American Indian and Alaska native alone</v>
      <v t="s">population by race, Asian alone</v>
      <v t="s">population by race, native Hawaiian and other Pacific Islander alone</v>
      <v t="s">population by race, some other race alone</v>
      <v t="s">population by race, two or more races</v>
      <v t="s">households</v>
      <v t="s">unemployment rate</v>
      <v t="s">population fraction below poverty line</v>
      <v t="s">total sales tax rate</v>
      <v t="s">median household income</v>
      <v t="s">per capita income</v>
      <v t="s">aggregate household income</v>
      <v t="s">Gini index</v>
      <v t="s">households with income $0 to $25,000</v>
      <v t="s">households with income $25,000 to $50,000</v>
      <v t="s">households with income $50,000 to $100,000</v>
      <v t="s">households with income $100,000 to $200,000</v>
      <v t="s">households with income $200,000 and above</v>
      <v t="s">total rate of crime</v>
      <v t="s">total rate of property crime</v>
      <v t="s">total rate of violent crime</v>
      <v t="s">population by educational attainment, high school diploma</v>
      <v t="s">population by educational attainment, some college</v>
      <v t="s">population by educational attainment, associate degree</v>
      <v t="s">population by educational attainment, bachelor's degree</v>
      <v t="s">population by educational attainment, master's degree</v>
      <v t="s">population by educational attainment, doctorate degree</v>
      <v t="s">population by educational attainment, professional school degree</v>
      <v t="s">population by marital status, never married</v>
      <v t="s">population by marital status, now married</v>
      <v t="s">population by marital status, widowed</v>
      <v t="s">population by marital status, divorced</v>
      <v t="s">notable people born in city</v>
      <v t="s">weather</v>
      <v t="s">location map</v>
      <v t="s">local map</v>
      <v t="s">_Format</v>
      <v t="s">_Display</v>
      <v t="s">name</v>
      <v t="s">_Flags</v>
      <v t="s">UniqueName</v>
      <v t="s">_DisplayString</v>
      <v t="s">%DisambiguationText</v>
      <v t="s">Wolfram data type</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27">
      <v t="s">_ViewInfo</v>
      <v t="s">%EntityServiceId</v>
      <v t="s">%IsRefreshable</v>
      <v t="s">%EntityCulture</v>
      <v t="s">%EntityId</v>
      <v t="s">_Icon</v>
      <v t="s">_Provider</v>
      <v t="s">_Attribution</v>
      <v t="s">administrative region</v>
      <v t="s">country/region</v>
      <v t="s">_SubLabel</v>
      <v t="s">elevation</v>
      <v t="s">wikipedia summary text</v>
      <v t="s">nicknames</v>
      <v t="s">city population</v>
      <v t="s">notable people born in city</v>
      <v t="s">weather</v>
      <v t="s">location map</v>
      <v t="s">local map</v>
      <v t="s">_Format</v>
      <v t="s">_Display</v>
      <v t="s">name</v>
      <v t="s">_Flags</v>
      <v t="s">UniqueName</v>
      <v t="s">_DisplayString</v>
      <v t="s">%DisambiguationText</v>
      <v t="s">Wolfram data type</v>
    </a>
    <a count="91">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dependencies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8">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4">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spbArrays>
  <spbData count="117">
    <spb s="0">
      <v xml:space="preserve">Wolfram Knowledgebase	</v>
      <v xml:space="preserve">	</v>
      <v xml:space="preserve">https://www.wolfram.com/knowledgebase/source-information/?page=CountryData	</v>
      <v xml:space="preserve">	</v>
    </spb>
    <spb s="1">
      <v>0</v>
      <v>0</v>
      <v>0</v>
      <v>0</v>
      <v>0</v>
      <v>0</v>
      <v>0</v>
      <v>0</v>
      <v>0</v>
      <v>0</v>
      <v>0</v>
      <v>0</v>
      <v>0</v>
      <v>0</v>
      <v>0</v>
      <v>0</v>
      <v>0</v>
      <v>0</v>
      <v>0</v>
      <v>0</v>
      <v>0</v>
      <v>0</v>
      <v>0</v>
      <v>0</v>
      <v>0</v>
      <v>0</v>
      <v>0</v>
      <v>0</v>
      <v>0</v>
      <v>0</v>
      <v>0</v>
      <v>0</v>
      <v>0</v>
      <v>0</v>
      <v>0</v>
      <v>0</v>
      <v>0</v>
      <v>0</v>
      <v>0</v>
      <v>0</v>
      <v>0</v>
      <v>0</v>
      <v>0</v>
      <v>0</v>
      <v>0</v>
      <v>0</v>
      <v>0</v>
      <v>0</v>
      <v>0</v>
      <v>0</v>
      <v>0</v>
      <v>0</v>
      <v>0</v>
      <v>0</v>
      <v>0</v>
      <v>0</v>
      <v>0</v>
      <v>0</v>
      <v>0</v>
      <v>0</v>
      <v>0</v>
      <v>0</v>
      <v>0</v>
      <v>0</v>
      <v>0</v>
    </spb>
    <spb s="2">
      <v>0</v>
      <v>name</v>
    </spb>
    <spb s="3">
      <v>0</v>
      <v>0</v>
      <v>0</v>
    </spb>
    <spb s="4">
      <v>3</v>
    </spb>
    <spb s="5">
      <v>1</v>
    </spb>
    <spb s="6">
      <v>https://www.wolfram.com/microsoft-integration/excel/</v>
      <v>https://mswolfram-prod-tm.office.net/webKernel/Resources/Images/wa-ms-logo.png</v>
      <v>Powered by Wolfram</v>
    </spb>
    <spb s="7">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vehicles</v>
      <v>people</v>
      <v>people</v>
      <v>people</v>
      <v>percent per year</v>
      <v>people</v>
      <v>people</v>
      <v>people</v>
      <v>megabits per second</v>
      <v>megabits per second</v>
      <v>people</v>
    </spb>
    <spb s="8">
      <v>1</v>
    </spb>
    <spb s="9">
      <v>Identifiers</v>
      <v>2</v>
    </spb>
    <spb s="9">
      <v>Geography</v>
      <v>3</v>
    </spb>
    <spb s="9">
      <v>Demographics</v>
      <v>4</v>
    </spb>
    <spb s="9">
      <v>Economy</v>
      <v>5</v>
    </spb>
    <spb s="9">
      <v>Employment</v>
      <v>6</v>
    </spb>
    <spb s="9">
      <v>Culture</v>
      <v>7</v>
    </spb>
    <spb s="9">
      <v>Media and Telecommunications</v>
      <v>8</v>
    </spb>
    <spb s="9">
      <v>Transportation</v>
      <v>9</v>
    </spb>
    <spb s="9">
      <v>Education</v>
      <v>10</v>
    </spb>
    <spb s="9">
      <v>Health Care</v>
      <v>11</v>
    </spb>
    <spb s="9">
      <v>UN Human Development Index</v>
      <v>12</v>
    </spb>
    <spb s="9">
      <v>Flag Image</v>
      <v>13</v>
    </spb>
    <spb s="9">
      <v>Location Image</v>
      <v>14</v>
    </spb>
    <spb s="10">
      <v>15</v>
    </spb>
    <spb s="11">
      <v>2</v>
    </spb>
    <spb s="11">
      <v>3</v>
    </spb>
    <spb s="11">
      <v>4</v>
    </spb>
    <spb s="11">
      <v>5</v>
    </spb>
    <spb s="11">
      <v>6</v>
    </spb>
    <spb s="2">
      <v>16</v>
      <v>Name</v>
    </spb>
    <spb s="12">
      <v>1</v>
    </spb>
    <spb s="11">
      <v>7</v>
    </spb>
    <spb s="11">
      <v>8</v>
    </spb>
    <spb s="0">
      <v xml:space="preserve">en.wikipedia.org	</v>
      <v xml:space="preserve">public domain	</v>
      <v xml:space="preserve">http://en.wikipedia.org/wiki/File:Flag_of_Algeria.svg	</v>
      <v xml:space="preserve">https://creativecommons.org/share-your-work/public-domain/	</v>
    </spb>
    <spb s="11">
      <v>9</v>
    </spb>
    <spb s="11">
      <v>10</v>
    </spb>
    <spb s="11">
      <v>11</v>
    </spb>
    <spb s="11">
      <v>12</v>
    </spb>
    <spb s="2">
      <v>17</v>
      <v>Name</v>
    </spb>
    <spb s="11">
      <v>13</v>
    </spb>
    <spb s="11">
      <v>14</v>
    </spb>
    <spb s="0">
      <v xml:space="preserve">Wolfram	</v>
      <v xml:space="preserve">© Wolfram	</v>
      <v xml:space="preserve">https://www.wolframalpha.com	</v>
      <v xml:space="preserve">https://www.wolframalpha.com	</v>
    </spb>
    <spb s="11">
      <v>15</v>
    </spb>
    <spb s="2">
      <v>18</v>
      <v>Name</v>
    </spb>
    <spb s="11">
      <v>16</v>
    </spb>
    <spb s="2">
      <v>19</v>
      <v>Name</v>
    </spb>
    <spb s="13">
      <v>kilometers</v>
    </spb>
    <spb s="11">
      <v>17</v>
    </spb>
    <spb s="14">
      <v>20</v>
      <v>Name</v>
      <v>LearnMoreOnLink</v>
    </spb>
    <spb s="15">
      <v>3</v>
      <v>3</v>
      <v>3</v>
      <v>3</v>
    </spb>
    <spb s="16">
      <v>10</v>
      <v>6</v>
      <v>6</v>
      <v>10</v>
      <v>1</v>
      <v>10</v>
      <v>10</v>
      <v>10</v>
      <v>2</v>
      <v>2</v>
      <v>15</v>
      <v>9</v>
      <v>10</v>
      <v>10</v>
      <v>10</v>
      <v>2</v>
      <v>18</v>
      <v>19</v>
      <v>20</v>
      <v>2</v>
      <v>10</v>
      <v>10</v>
      <v>15</v>
    </spb>
    <spb s="17">
      <v>at close</v>
      <v>from previous close</v>
      <v>from previous close</v>
      <v>Source: Nasdaq</v>
      <v>GMT</v>
      <v>Delayed 15 minutes</v>
      <v>from close</v>
      <v>from close</v>
    </spb>
    <spb s="0">
      <v xml:space="preserve">Wolfram Knowledgebase	</v>
      <v xml:space="preserve">	</v>
      <v xml:space="preserve">https://www.wolfram.com/knowledgebase/source-information/?page=CityData	</v>
      <v xml:space="preserve">	</v>
    </spb>
    <spb s="18">
      <v>51</v>
      <v>51</v>
      <v>51</v>
      <v>51</v>
      <v>51</v>
      <v>51</v>
      <v>51</v>
      <v>51</v>
      <v>51</v>
      <v>51</v>
    </spb>
    <spb s="2">
      <v>21</v>
      <v>name</v>
    </spb>
    <spb s="19">
      <v>1</v>
      <v>21</v>
    </spb>
    <spb s="20">
      <v>meters</v>
      <v>people</v>
    </spb>
    <spb s="9">
      <v>Geographic Information</v>
      <v>22</v>
    </spb>
    <spb s="9">
      <v>Names</v>
      <v>23</v>
    </spb>
    <spb s="9">
      <v>Demographic Information</v>
      <v>24</v>
    </spb>
    <spb s="9">
      <v>Economic Information</v>
      <v>25</v>
    </spb>
    <spb s="9">
      <v>Crime Statistics</v>
      <v>26</v>
    </spb>
    <spb s="9">
      <v>Educational Attainment</v>
      <v>27</v>
    </spb>
    <spb s="9">
      <v>Marital Status</v>
      <v>28</v>
    </spb>
    <spb s="9">
      <v>Local Map</v>
      <v>29</v>
    </spb>
    <spb s="9">
      <v>Notable People Born</v>
      <v>30</v>
    </spb>
    <spb s="9">
      <v>Weather</v>
      <v>31</v>
    </spb>
    <spb s="10">
      <v>32</v>
    </spb>
    <spb s="21">
      <v>0</v>
      <v>0</v>
      <v>0</v>
      <v>0</v>
      <v>0</v>
      <v>0</v>
      <v>0</v>
      <v>0</v>
      <v>0</v>
      <v>0</v>
      <v>0</v>
      <v>0</v>
      <v>0</v>
      <v>0</v>
      <v>0</v>
      <v>0</v>
      <v>0</v>
      <v>0</v>
      <v>0</v>
      <v>0</v>
      <v>0</v>
      <v>0</v>
      <v>0</v>
      <v>0</v>
      <v>0</v>
      <v>0</v>
      <v>0</v>
      <v>0</v>
      <v>0</v>
      <v>0</v>
      <v>0</v>
      <v>0</v>
      <v>0</v>
      <v>0</v>
      <v>0</v>
      <v>0</v>
      <v>0</v>
      <v>0</v>
      <v>0</v>
      <v>0</v>
      <v>0</v>
      <v>0</v>
      <v>0</v>
      <v>0</v>
      <v>0</v>
      <v>0</v>
      <v>0</v>
      <v>0</v>
      <v>0</v>
      <v>0</v>
      <v>0</v>
      <v>0</v>
      <v>0</v>
      <v>0</v>
      <v>0</v>
      <v>0</v>
      <v>0</v>
      <v>0</v>
      <v>0</v>
      <v>0</v>
      <v>0</v>
      <v>0</v>
      <v>0</v>
      <v>0</v>
      <v>0</v>
    </spb>
    <spb s="2">
      <v>33</v>
      <v>name</v>
    </spb>
    <spb s="22">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vehicles</v>
      <v>people</v>
      <v>people</v>
      <v>people</v>
      <v>percent per year</v>
      <v>people</v>
      <v>people</v>
      <v>people</v>
      <v>US dollars per person year</v>
      <v>megabits per second</v>
      <v>megabits per second</v>
      <v>people</v>
    </spb>
    <spb s="0">
      <v xml:space="preserve">en.wikipedia.org	</v>
      <v xml:space="preserve">public domain	</v>
      <v xml:space="preserve">http://en.wikipedia.org/wiki/File:Flag_of_Hungary.svg	</v>
      <v xml:space="preserve">https://creativecommons.org/share-your-work/public-domain/	</v>
    </spb>
    <spb s="11">
      <v>22</v>
    </spb>
    <spb s="11">
      <v>23</v>
    </spb>
    <spb s="23">
      <v>0</v>
      <v>0</v>
      <v>0</v>
      <v>0</v>
      <v>0</v>
      <v>0</v>
      <v>0</v>
      <v>0</v>
      <v>0</v>
      <v>0</v>
      <v>0</v>
      <v>0</v>
      <v>0</v>
      <v>0</v>
      <v>0</v>
      <v>0</v>
      <v>0</v>
      <v>0</v>
      <v>0</v>
      <v>0</v>
      <v>0</v>
      <v>0</v>
      <v>0</v>
      <v>0</v>
      <v>0</v>
      <v>0</v>
      <v>0</v>
      <v>0</v>
      <v>0</v>
      <v>0</v>
      <v>0</v>
      <v>0</v>
      <v>0</v>
      <v>0</v>
      <v>0</v>
      <v>0</v>
      <v>0</v>
      <v>0</v>
      <v>0</v>
      <v>0</v>
      <v>0</v>
      <v>0</v>
      <v>0</v>
      <v>0</v>
      <v>0</v>
      <v>0</v>
      <v>0</v>
      <v>0</v>
      <v>0</v>
      <v>0</v>
      <v>0</v>
      <v>0</v>
      <v>0</v>
      <v>0</v>
      <v>0</v>
      <v>0</v>
      <v>0</v>
      <v>0</v>
      <v>0</v>
      <v>0</v>
      <v>0</v>
      <v>0</v>
      <v>0</v>
      <v>0</v>
    </spb>
    <spb s="2">
      <v>34</v>
      <v>name</v>
    </spb>
    <spb s="0">
      <v xml:space="preserve">en.wikipedia.org	</v>
      <v xml:space="preserve">public domain	</v>
      <v xml:space="preserve">http://en.wikipedia.org/wiki/File:Flag_of_Bangladesh.svg	</v>
      <v xml:space="preserve">https://creativecommons.org/share-your-work/public-domain/	</v>
    </spb>
    <spb s="11">
      <v>24</v>
    </spb>
    <spb s="24">
      <v>51</v>
      <v>51</v>
      <v>51</v>
      <v>51</v>
      <v>51</v>
      <v>51</v>
      <v>51</v>
      <v>51</v>
      <v>51</v>
      <v>51</v>
      <v>51</v>
      <v>51</v>
    </spb>
    <spb s="2">
      <v>35</v>
      <v>name</v>
    </spb>
    <spb s="25">
      <v>kilometers squared</v>
      <v>meters</v>
      <v>people</v>
      <v>people per kilometer squared</v>
    </spb>
    <spb s="26">
      <v>0</v>
      <v>0</v>
      <v>0</v>
      <v>0</v>
      <v>0</v>
      <v>0</v>
      <v>0</v>
      <v>0</v>
      <v>0</v>
      <v>0</v>
      <v>0</v>
      <v>0</v>
      <v>0</v>
      <v>0</v>
      <v>0</v>
      <v>0</v>
      <v>0</v>
      <v>0</v>
      <v>0</v>
      <v>0</v>
      <v>0</v>
      <v>0</v>
      <v>0</v>
      <v>0</v>
      <v>0</v>
      <v>0</v>
      <v>0</v>
      <v>0</v>
      <v>0</v>
      <v>0</v>
      <v>0</v>
      <v>0</v>
      <v>0</v>
      <v>0</v>
      <v>0</v>
      <v>0</v>
      <v>0</v>
      <v>0</v>
      <v>0</v>
      <v>0</v>
      <v>0</v>
      <v>0</v>
      <v>0</v>
      <v>0</v>
      <v>0</v>
      <v>0</v>
      <v>0</v>
      <v>0</v>
      <v>0</v>
      <v>0</v>
      <v>0</v>
      <v>0</v>
      <v>0</v>
      <v>0</v>
      <v>0</v>
      <v>0</v>
      <v>0</v>
      <v>0</v>
      <v>0</v>
      <v>0</v>
      <v>0</v>
      <v>0</v>
      <v>0</v>
      <v>0</v>
      <v>0</v>
      <v>0</v>
    </spb>
    <spb s="2">
      <v>36</v>
      <v>name</v>
    </spb>
    <spb s="0">
      <v xml:space="preserve">en.wikipedia.org	</v>
      <v xml:space="preserve">public domain	</v>
      <v xml:space="preserve">http://en.wikipedia.org/wiki/File:Flag_of_Canada.svg	</v>
      <v xml:space="preserve">https://creativecommons.org/share-your-work/public-domain/	</v>
    </spb>
    <spb s="11">
      <v>25</v>
    </spb>
    <spb s="2">
      <v>37</v>
      <v>name</v>
    </spb>
    <spb s="0">
      <v xml:space="preserve">en.wikipedia.org	</v>
      <v xml:space="preserve">public domain	</v>
      <v xml:space="preserve">http://en.wikipedia.org/wiki/File:Flag_of_the_United_States.svg	</v>
      <v xml:space="preserve">https://creativecommons.org/share-your-work/public-domain/	</v>
    </spb>
    <spb s="27">
      <v>51</v>
      <v>51</v>
      <v>51</v>
      <v>51</v>
      <v>51</v>
      <v>51</v>
      <v>51</v>
      <v>51</v>
      <v>51</v>
      <v>51</v>
      <v>51</v>
      <v>51</v>
      <v>51</v>
      <v>51</v>
      <v>51</v>
      <v>51</v>
      <v>51</v>
      <v>51</v>
      <v>51</v>
      <v>51</v>
      <v>51</v>
      <v>51</v>
      <v>51</v>
      <v>51</v>
      <v>51</v>
      <v>51</v>
      <v>51</v>
      <v>51</v>
      <v>51</v>
      <v>51</v>
      <v>51</v>
      <v>51</v>
      <v>51</v>
      <v>51</v>
      <v>51</v>
      <v>51</v>
      <v>51</v>
      <v>51</v>
      <v>51</v>
      <v>51</v>
      <v>51</v>
      <v>51</v>
      <v>51</v>
      <v>51</v>
      <v>51</v>
      <v>51</v>
      <v>51</v>
      <v>51</v>
      <v>51</v>
      <v>51</v>
      <v>51</v>
      <v>51</v>
    </spb>
    <spb s="2">
      <v>38</v>
      <v>name</v>
    </spb>
    <spb s="28">
      <v>kilometers squared</v>
      <v>meters</v>
      <v>households</v>
      <v>people</v>
      <v>people</v>
      <v>people</v>
      <v>US dollars per person year</v>
      <v>people per kilometer squared</v>
      <v>crimes per person year</v>
      <v>people</v>
      <v>people</v>
      <v>US dollars per year</v>
      <v>people</v>
      <v>US dollars per year</v>
      <v>people</v>
      <v>crimes per person year</v>
      <v>crimes per person year</v>
      <v>people</v>
      <v>people</v>
      <v>households</v>
      <v>people</v>
      <v>people</v>
      <v>people</v>
      <v>households</v>
      <v>households</v>
      <v>people</v>
      <v>people</v>
      <v>households</v>
      <v>households</v>
      <v>people</v>
      <v>people</v>
      <v>people</v>
      <v>people</v>
      <v>people</v>
      <v>people</v>
      <v>people</v>
      <v>people</v>
      <v>people</v>
      <v>people</v>
      <v>people</v>
    </spb>
    <spb s="14">
      <v>39</v>
      <v>Name</v>
      <v>LearnMoreOnLink</v>
    </spb>
    <spb s="29">
      <v>0</v>
      <v>0</v>
    </spb>
    <spb s="30">
      <v>90</v>
      <v>3</v>
      <v>3</v>
      <v>3</v>
      <v>3</v>
    </spb>
    <spb s="31">
      <v>10</v>
      <v>6</v>
      <v>6</v>
      <v>10</v>
      <v>1</v>
      <v>10</v>
      <v>21</v>
      <v>10</v>
      <v>10</v>
      <v>2</v>
      <v>2</v>
      <v>15</v>
      <v>9</v>
      <v>10</v>
      <v>10</v>
      <v>10</v>
      <v>2</v>
      <v>18</v>
      <v>19</v>
      <v>20</v>
      <v>2</v>
      <v>10</v>
      <v>10</v>
      <v>15</v>
    </spb>
    <spb s="32">
      <v>Powered by Refinitiv</v>
    </spb>
    <spb s="2">
      <v>40</v>
      <v>name</v>
    </spb>
    <spb s="2">
      <v>41</v>
      <v>name</v>
    </spb>
    <spb s="0">
      <v xml:space="preserve">en.wikipedia.org	</v>
      <v xml:space="preserve">public domain	</v>
      <v xml:space="preserve">http://en.wikipedia.org/wiki/File:Flag_of_Finland.svg	</v>
      <v xml:space="preserve">https://creativecommons.org/share-your-work/public-domain/	</v>
    </spb>
    <spb s="0">
      <v xml:space="preserve">en.wikipedia.org	</v>
      <v xml:space="preserve">public domain	</v>
      <v xml:space="preserve">http://en.wikipedia.org/wiki/File:Flag_of_Denmark.svg	</v>
      <v xml:space="preserve">https://creativecommons.org/share-your-work/public-domain/	</v>
    </spb>
    <spb s="0">
      <v xml:space="preserve">en.wikipedia.org	</v>
      <v xml:space="preserve">public domain	</v>
      <v xml:space="preserve">http://en.wikipedia.org/wiki/File:Flag_of_Germany.svg	</v>
      <v xml:space="preserve">https://creativecommons.org/share-your-work/public-domain/	</v>
    </spb>
    <spb s="0">
      <v xml:space="preserve">en.wikipedia.org	</v>
      <v xml:space="preserve">public domain	</v>
      <v xml:space="preserve">http://en.wikipedia.org/wiki/File:Flag_of_Luxembourg.svg	</v>
      <v xml:space="preserve">https://creativecommons.org/share-your-work/public-domain/	</v>
    </spb>
    <spb s="0">
      <v xml:space="preserve">en.wikipedia.org	</v>
      <v xml:space="preserve">public domain	</v>
      <v xml:space="preserve">http://en.wikipedia.org/wiki/File:Flag_of_Estonia.svg	</v>
      <v xml:space="preserve">https://creativecommons.org/share-your-work/public-domain/	</v>
    </spb>
    <spb s="2">
      <v>42</v>
      <v>name</v>
    </spb>
    <spb s="0">
      <v xml:space="preserve">en.wikipedia.org	</v>
      <v xml:space="preserve">public domain	</v>
      <v xml:space="preserve">http://en.wikipedia.org/wiki/File:Flag_of_Iceland.svg	</v>
      <v xml:space="preserve">https://creativecommons.org/share-your-work/public-domain/	</v>
    </spb>
    <spb s="0">
      <v xml:space="preserve">en.wikipedia.org	</v>
      <v xml:space="preserve">public domain	</v>
      <v xml:space="preserve">http://en.wikipedia.org/wiki/File:Flag_of_Japan.svg	</v>
      <v xml:space="preserve">https://creativecommons.org/share-your-work/public-domain/	</v>
    </spb>
    <spb s="0">
      <v xml:space="preserve">en.wikipedia.org	</v>
      <v xml:space="preserve">public domain	</v>
      <v xml:space="preserve">http://en.wikipedia.org/wiki/File:Flag_of_Kenya.svg	</v>
      <v xml:space="preserve">https://creativecommons.org/share-your-work/public-domain/	</v>
    </spb>
    <spb s="33">
      <v>0</v>
      <v>0</v>
      <v>0</v>
      <v>0</v>
      <v>0</v>
      <v>0</v>
      <v>0</v>
      <v>0</v>
      <v>0</v>
      <v>0</v>
      <v>0</v>
      <v>0</v>
      <v>0</v>
      <v>0</v>
      <v>0</v>
      <v>0</v>
      <v>0</v>
      <v>0</v>
      <v>0</v>
      <v>0</v>
      <v>0</v>
      <v>0</v>
      <v>0</v>
      <v>0</v>
      <v>0</v>
      <v>0</v>
      <v>0</v>
      <v>0</v>
      <v>0</v>
      <v>0</v>
      <v>0</v>
      <v>0</v>
      <v>0</v>
      <v>0</v>
      <v>0</v>
      <v>0</v>
      <v>0</v>
      <v>0</v>
      <v>0</v>
      <v>0</v>
      <v>0</v>
      <v>0</v>
      <v>0</v>
      <v>0</v>
      <v>0</v>
      <v>0</v>
      <v>0</v>
      <v>0</v>
      <v>0</v>
      <v>0</v>
      <v>0</v>
      <v>0</v>
      <v>0</v>
      <v>0</v>
      <v>0</v>
      <v>0</v>
      <v>0</v>
      <v>0</v>
      <v>0</v>
      <v>0</v>
      <v>0</v>
      <v>0</v>
    </spb>
    <spb s="2">
      <v>43</v>
      <v>name</v>
    </spb>
    <spb s="34">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people per kilometer squared</v>
      <v>people per person</v>
      <v>vehicles</v>
      <v>people</v>
      <v>people</v>
      <v>people</v>
      <v>percent per year</v>
      <v>people</v>
      <v>people</v>
      <v>people</v>
      <v>megabits per second</v>
      <v>megabits per second</v>
      <v>people</v>
    </spb>
    <spb s="0">
      <v xml:space="preserve">en.wikipedia.org	</v>
      <v xml:space="preserve">public domain	</v>
      <v xml:space="preserve">http://en.wikipedia.org/wiki/File:Flag_of_Maldives.svg	</v>
      <v xml:space="preserve">https://creativecommons.org/share-your-work/public-domain/	</v>
    </spb>
    <spb s="35">
      <v>0</v>
      <v>0</v>
      <v>0</v>
      <v>0</v>
      <v>0</v>
      <v>0</v>
      <v>0</v>
      <v>0</v>
      <v>0</v>
      <v>0</v>
      <v>0</v>
      <v>0</v>
      <v>0</v>
      <v>0</v>
      <v>0</v>
      <v>0</v>
      <v>0</v>
      <v>0</v>
      <v>0</v>
      <v>0</v>
      <v>0</v>
      <v>0</v>
      <v>0</v>
      <v>0</v>
      <v>0</v>
      <v>0</v>
      <v>0</v>
      <v>0</v>
      <v>0</v>
      <v>0</v>
      <v>0</v>
      <v>0</v>
      <v>0</v>
      <v>0</v>
      <v>0</v>
      <v>0</v>
      <v>0</v>
      <v>0</v>
      <v>0</v>
      <v>0</v>
      <v>0</v>
      <v>0</v>
      <v>0</v>
      <v>0</v>
      <v>0</v>
      <v>0</v>
      <v>0</v>
      <v>0</v>
      <v>0</v>
      <v>0</v>
      <v>0</v>
      <v>0</v>
      <v>0</v>
      <v>0</v>
      <v>0</v>
      <v>0</v>
      <v>0</v>
      <v>0</v>
      <v>0</v>
      <v>0</v>
      <v>0</v>
      <v>0</v>
      <v>0</v>
    </spb>
    <spb s="2">
      <v>44</v>
      <v>name</v>
    </spb>
    <spb s="36">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people</v>
      <v>people</v>
      <v>people</v>
      <v>percent per year</v>
      <v>people</v>
      <v>people</v>
      <v>people</v>
      <v>megabits per second</v>
      <v>megabits per second</v>
      <v>people</v>
    </spb>
    <spb s="0">
      <v xml:space="preserve">en.wikipedia.org	</v>
      <v xml:space="preserve">public domain	</v>
      <v xml:space="preserve">http://en.wikipedia.org/wiki/File:Flag_of_Nigeria.svg	</v>
      <v xml:space="preserve">https://creativecommons.org/share-your-work/public-domain/	</v>
    </spb>
    <spb s="0">
      <v xml:space="preserve">en.wikipedia.org	</v>
      <v xml:space="preserve">public domain	</v>
      <v xml:space="preserve">http://en.wikipedia.org/wiki/File:Flag_of_Portugal.svg	</v>
      <v xml:space="preserve">https://creativecommons.org/share-your-work/public-domain/	</v>
    </spb>
    <spb s="2">
      <v>45</v>
      <v>name</v>
    </spb>
    <spb s="0">
      <v xml:space="preserve">en.wikipedia.org	</v>
      <v xml:space="preserve">public domain	</v>
      <v xml:space="preserve">http://en.wikipedia.org/wiki/File:Flag_of_Zambia.svg	</v>
      <v xml:space="preserve">https://creativecommons.org/share-your-work/public-domain/	</v>
    </spb>
    <spb s="11">
      <v>26</v>
    </spb>
  </spbData>
</supportingPropertyBags>
</file>

<file path=xl/richData/rdsupportingpropertybagstructure.xml><?xml version="1.0" encoding="utf-8"?>
<spbStructures xmlns="http://schemas.microsoft.com/office/spreadsheetml/2017/richdata2" count="37">
  <s>
    <k n="SourceText" t="s"/>
    <k n="LicenseText" t="s"/>
    <k n="SourceAddress" t="s"/>
    <k n="LicenseAddres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Order" t="spba"/>
    <k n="TitleProperty" t="s"/>
  </s>
  <s>
    <k n="ShowInCardView" t="b"/>
    <k n="ShowInDotNotation" t="b"/>
    <k n="ShowInAutoComplete" t="b"/>
  </s>
  <s>
    <k n="UniqueName" t="spb"/>
  </s>
  <s>
    <k n="name" t="i"/>
  </s>
  <s>
    <k n="link" t="s"/>
    <k n="logo" t="s"/>
    <k n="name" t="s"/>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
    <k n="fields" t="spba"/>
  </s>
  <s>
    <k n="title" t="s"/>
    <k n="fields" t="spba"/>
  </s>
  <s>
    <k n="pods" t="spba"/>
  </s>
  <s>
    <k n="_Self" t="i"/>
  </s>
  <s>
    <k n="Name" t="i"/>
  </s>
  <s>
    <k n="length"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pb"/>
    <k n="weather" t="spb"/>
    <k n="elevation" t="spb"/>
    <k n="UniqueName" t="spb"/>
    <k n="country/region" t="spb"/>
    <k n="city population" t="spb"/>
    <k n="Wolfram data type" t="spb"/>
    <k n="`%DisambiguationText" t="spb"/>
    <k n="administrative region" t="spb"/>
    <k n="wikipedia summary text" t="spb"/>
  </s>
  <s>
    <k n="name" t="i"/>
    <k n="local map" t="i"/>
  </s>
  <s>
    <k n="elevation" t="s"/>
    <k n="city population"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health spending per capita"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health spending per capita" t="s"/>
    <k n="average broadband upload rate" t="s"/>
    <k n="average broadband download rate"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area" t="spb"/>
    <k n="name" t="spb"/>
    <k n="weather" t="spb"/>
    <k n="elevation" t="spb"/>
    <k n="UniqueName" t="spb"/>
    <k n="country/region" t="spb"/>
    <k n="city population" t="spb"/>
    <k n="Wolfram data type" t="spb"/>
    <k n="population density" t="spb"/>
    <k n="`%DisambiguationText" t="spb"/>
    <k n="administrative region" t="spb"/>
    <k n="wikipedia summary text" t="spb"/>
  </s>
  <s>
    <k n="area" t="s"/>
    <k n="elevation" t="s"/>
    <k n="city population" t="s"/>
    <k n="population density"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health spending per capita"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area" t="spb"/>
    <k n="name" t="spb"/>
    <k n="weather" t="spb"/>
    <k n="elevation" t="spb"/>
    <k n="Gini index" t="spb"/>
    <k n="UniqueName" t="spb"/>
    <k n="households" t="spb"/>
    <k n="country/region" t="spb"/>
    <k n="city population" t="spb"/>
    <k n="male population" t="spb"/>
    <k n="Wolfram data type" t="spb"/>
    <k n="female population" t="spb"/>
    <k n="per capita income" t="spb"/>
    <k n="unemployment rate" t="spb"/>
    <k n="population density" t="spb"/>
    <k n="total rate of crime" t="spb"/>
    <k n="`%DisambiguationText" t="spb"/>
    <k n="total sales tax rate" t="spb"/>
    <k n="administrative region" t="spb"/>
    <k n="population age 0 to 4" t="spb"/>
    <k n="population age 5 to 17" t="spb"/>
    <k n="wikipedia summary text" t="spb"/>
    <k n="median household income" t="spb"/>
    <k n="population age 18 to 64" t="spb"/>
    <k n="aggregate household income" t="spb"/>
    <k n="population age 65 and above" t="spb"/>
    <k n="total rate of violent crime" t="spb"/>
    <k n="total rate of property crime" t="spb"/>
    <k n="population by race, Asian alone" t="spb"/>
    <k n="population by race, white alone" t="spb"/>
    <k n="households with income $0 to $25,000" t="spb"/>
    <k n="population by marital status, widowed" t="spb"/>
    <k n="population by race, two or more races" t="spb"/>
    <k n="population by marital status, divorced" t="spb"/>
    <k n="population fraction below poverty line" t="spb"/>
    <k n="households with income $200,000 and above" t="spb"/>
    <k n="households with income $25,000 to $50,000" t="spb"/>
    <k n="population by marital status, now married" t="spb"/>
    <k n="population by race, some other race alone" t="spb"/>
    <k n="households with income $50,000 to $100,000" t="spb"/>
    <k n="households with income $100,000 to $200,000" t="spb"/>
    <k n="population by marital status, never married" t="spb"/>
    <k n="population by educational attainment, some college" t="spb"/>
    <k n="population by race, black or African American alone" t="spb"/>
    <k n="population by educational attainment, master's degree" t="spb"/>
    <k n="population by educational attainment, associate degree" t="spb"/>
    <k n="population by educational attainment, doctorate degree" t="spb"/>
    <k n="population by educational attainment, bachelor's degree" t="spb"/>
    <k n="population by educational attainment, high school diploma" t="spb"/>
    <k n="population by race, American Indian and Alaska native alone" t="spb"/>
    <k n="population by educational attainment, professional school degree" t="spb"/>
    <k n="population by race, native Hawaiian and other Pacific Islander alone" t="spb"/>
  </s>
  <s>
    <k n="area" t="s"/>
    <k n="elevation" t="s"/>
    <k n="households" t="s"/>
    <k n="city population" t="s"/>
    <k n="male population" t="s"/>
    <k n="female population" t="s"/>
    <k n="per capita income" t="s"/>
    <k n="population density" t="s"/>
    <k n="total rate of crime" t="s"/>
    <k n="population age 0 to 4" t="s"/>
    <k n="population age 5 to 17" t="s"/>
    <k n="median household income" t="s"/>
    <k n="population age 18 to 64" t="s"/>
    <k n="aggregate household income" t="s"/>
    <k n="population age 65 and above" t="s"/>
    <k n="total rate of violent crime" t="s"/>
    <k n="total rate of property crime" t="s"/>
    <k n="population by race, Asian alone" t="s"/>
    <k n="population by race, white alone" t="s"/>
    <k n="households with income $0 to $25,000" t="s"/>
    <k n="population by marital status, widowed" t="s"/>
    <k n="population by race, two or more races" t="s"/>
    <k n="population by marital status, divorced" t="s"/>
    <k n="households with income $200,000 and above" t="s"/>
    <k n="households with income $25,000 to $50,000" t="s"/>
    <k n="population by marital status, now married" t="s"/>
    <k n="population by race, some other race alone" t="s"/>
    <k n="households with income $50,000 to $100,000" t="s"/>
    <k n="households with income $100,000 to $200,000" t="s"/>
    <k n="population by marital status, never married" t="s"/>
    <k n="population by educational attainment, some college" t="s"/>
    <k n="population by race, black or African American alone" t="s"/>
    <k n="population by educational attainment, master's degree" t="s"/>
    <k n="population by educational attainment, associate degree" t="s"/>
    <k n="population by educational attainment, doctorate degree" t="s"/>
    <k n="population by educational attainment, bachelor's degree" t="s"/>
    <k n="population by educational attainment, high school diploma" t="s"/>
    <k n="population by race, American Indian and Alaska native alone" t="s"/>
    <k n="population by educational attainment, professional school degree" t="s"/>
    <k n="population by race, native Hawaiian and other Pacific Islander alon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unemployment rate" t="spb"/>
    <k n="license plate code" t="spb"/>
    <k n="population density"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14" formatCode="0.00%"/>
    </x:dxf>
    <x:dxf>
      <x:numFmt numFmtId="0" formatCode="General"/>
    </x:dxf>
    <x:dxf>
      <x:numFmt numFmtId="4" formatCode="#,##0.00"/>
    </x:dxf>
    <x:dxf>
      <x:numFmt numFmtId="2" formatCode="0.00"/>
    </x:dxf>
    <x:dxf>
      <x:numFmt numFmtId="27" formatCode="dd/mm/yyyy\ h:mm"/>
    </x:dxf>
    <x:dxf>
      <x:numFmt numFmtId="1" formatCode="0"/>
    </x:dxf>
  </dxfs>
  <richProperties>
    <rPr n="IsTitleField" t="b"/>
    <rPr n="NumberFormat" t="s"/>
    <rPr n="IsHeroField" t="b"/>
  </richProperties>
  <richStyles>
    <rSty>
      <rpv i="0">1</rpv>
    </rSty>
    <rSty dxfid="0">
      <rpv i="1">#,##0</rpv>
    </rSty>
    <rSty dxfid="1">
      <rpv i="1">0.00000%</rpv>
    </rSty>
    <rSty dxfid="2">
      <rpv i="1">#,##0.0</rpv>
    </rSty>
    <rSty dxfid="2">
      <rpv i="1">#,##0.000</rpv>
    </rSty>
    <rSty dxfid="3">
      <rpv i="1">#,##0.00</rpv>
    </rSty>
    <rSty dxfid="2">
      <rpv i="1">#,##0.000000</rpv>
    </rSty>
    <rSty dxfid="2">
      <rpv i="1">#,##0.00000000</rpv>
    </rSty>
    <rSty dxfid="2">
      <rpv i="1">_([$$-en-US]* #,##0_);_([$$-en-US]* (#,##0);_([$$-en-US]* "-"_);_(@_)</rpv>
    </rSty>
    <rSty dxfid="2">
      <rpv i="1">_([$$-en-US]* #,##0.00_);_([$$-en-US]* (#,##0.00);_([$$-en-US]* "-"??_);_(@_)</rpv>
    </rSty>
    <rSty dxfid="2">
      <rpv i="1">#,##0.00000</rpv>
    </rSty>
    <rSty dxfid="2">
      <rpv i="1">#,##0.0000000</rpv>
    </rSty>
    <rSty dxfid="2">
      <rpv i="1">#,##0.0000</rpv>
    </rSty>
    <rSty dxfid="1">
      <rpv i="1">0.0000%</rpv>
    </rSty>
    <rSty dxfid="1"/>
    <rSty dxfid="2">
      <rpv i="1">#,##0.0000000000</rpv>
    </rSty>
    <rSty dxfid="1">
      <rpv i="1">0.0%</rpv>
    </rSty>
    <rSty dxfid="5"/>
    <rSty dxfid="6">
      <rpv i="1">0</rpv>
    </rSty>
    <rSty dxfid="4">
      <rpv i="1">0.00</rpv>
    </rSty>
    <rSty>
      <rpv i="2">1</rpv>
    </rSty>
    <rSty dxfid="2">
      <rpv i="1">_([$$-en-US]* #,##0.0_);_([$$-en-US]* (#,##0.0);_([$$-en-US]* "-"?_);_(@_)</rpv>
    </rSty>
    <rSty dxfid="2">
      <rpv i="1">#,##0.000000000</rpv>
    </rSty>
    <rSty dxfid="2">
      <rpv i="1">#,##0.00000000000</rpv>
    </rSty>
    <rSty dxfid="1">
      <rpv i="1">0.000%</rpv>
    </rSty>
    <rSty dxfid="2">
      <rpv i="1">_([$$-en-US]* #,##0.000_);_([$$-en-US]* (#,##0.000);_([$$-en-US]* "-"???_);_(@_)</rpv>
    </rSty>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B9E59F-1239-4BC1-87E6-8190DEA36163}" name="Table_Employee_monthly_salary" displayName="Table_Employee_monthly_salary" ref="A2:M1804" tableType="queryTable" totalsRowShown="0" headerRowDxfId="16" headerRowBorderDxfId="15" tableBorderDxfId="14" totalsRowBorderDxfId="13">
  <autoFilter ref="A2:M1804" xr:uid="{97B9E59F-1239-4BC1-87E6-8190DEA36163}"/>
  <sortState xmlns:xlrd2="http://schemas.microsoft.com/office/spreadsheetml/2017/richdata2" ref="A3:M1804">
    <sortCondition ref="B3:B1804"/>
  </sortState>
  <tableColumns count="13">
    <tableColumn id="1" xr3:uid="{103D7662-ADE2-4D7A-A625-B185C5FB65B7}" uniqueName="1" name="EmpID" queryTableFieldId="1" dataDxfId="12"/>
    <tableColumn id="2" xr3:uid="{96AF48D8-5B80-4170-A6DB-4D47FEA2ACAC}" uniqueName="2" name="Name" queryTableFieldId="2" dataDxfId="11"/>
    <tableColumn id="3" xr3:uid="{DABFD7A3-8655-4D65-AD1A-58D087129CB0}" uniqueName="3" name="Gender" queryTableFieldId="3" dataDxfId="10"/>
    <tableColumn id="4" xr3:uid="{80CD24E2-069D-41DF-9094-9105C7424766}" uniqueName="4" name="Date_of_Birth" queryTableFieldId="4" dataDxfId="9"/>
    <tableColumn id="5" xr3:uid="{F907BAEF-9529-424D-B6F2-BBF2D225E1EB}" uniqueName="5" name="Age" queryTableFieldId="5" dataDxfId="8"/>
    <tableColumn id="6" xr3:uid="{5C341FE2-42AD-4EE4-AF6E-3E3BFD950D05}" uniqueName="6" name="Join_Date" queryTableFieldId="6" dataDxfId="7"/>
    <tableColumn id="7" xr3:uid="{8F5EFC73-D88E-44B0-B6E1-D29762888A87}" uniqueName="7" name="Tenure_in_org_in_months" queryTableFieldId="7" dataDxfId="6"/>
    <tableColumn id="8" xr3:uid="{72B4CC67-84CD-4539-A6F0-C3451FF69219}" uniqueName="8" name="GROSS" queryTableFieldId="8" dataDxfId="5"/>
    <tableColumn id="9" xr3:uid="{493C8559-2B12-4689-9FBC-60720F6B96C0}" uniqueName="9" name="Net_Pay" queryTableFieldId="9" dataDxfId="4"/>
    <tableColumn id="10" xr3:uid="{564229C2-0998-4EF7-BBD1-8204EC32CF59}" uniqueName="10" name="Deduction" queryTableFieldId="10" dataDxfId="3"/>
    <tableColumn id="11" xr3:uid="{98A29BDD-13B4-4F2C-B5AD-F7A119ECD3D5}" uniqueName="11" name="Deduction_percentage" queryTableFieldId="11" dataDxfId="2"/>
    <tableColumn id="12" xr3:uid="{A3EDF4D2-AA65-4C15-969D-8E7E965C0838}" uniqueName="12" name="Designation" queryTableFieldId="12" dataDxfId="1"/>
    <tableColumn id="13" xr3:uid="{25ED677C-2662-43BB-9B84-313FFEF81CAD}" uniqueName="13" name="Department" queryTableFieldId="13"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3E03C-6B80-4A4A-9E1D-BE393F279DAC}">
  <dimension ref="A1:N42"/>
  <sheetViews>
    <sheetView workbookViewId="0">
      <selection activeCell="A24" sqref="A24:M24"/>
    </sheetView>
  </sheetViews>
  <sheetFormatPr defaultColWidth="13.77734375" defaultRowHeight="14.4" x14ac:dyDescent="0.3"/>
  <cols>
    <col min="4" max="4" width="26" customWidth="1"/>
    <col min="6" max="6" width="42.33203125" customWidth="1"/>
    <col min="8" max="9" width="17.88671875" customWidth="1"/>
    <col min="12" max="12" width="32" customWidth="1"/>
  </cols>
  <sheetData>
    <row r="1" spans="1:14" ht="18" x14ac:dyDescent="0.35">
      <c r="A1" s="26" t="s">
        <v>0</v>
      </c>
      <c r="B1" s="26"/>
      <c r="C1" s="26"/>
      <c r="D1" s="26"/>
      <c r="E1" s="26"/>
      <c r="F1" s="26"/>
      <c r="G1" s="26"/>
      <c r="H1" s="26"/>
      <c r="I1" s="26"/>
      <c r="J1" s="26"/>
      <c r="K1" s="26"/>
      <c r="L1" s="26"/>
      <c r="M1" s="26"/>
      <c r="N1" s="26"/>
    </row>
    <row r="3" spans="1:14" x14ac:dyDescent="0.3">
      <c r="A3" s="1" t="s">
        <v>1</v>
      </c>
      <c r="B3" s="1" t="s">
        <v>33</v>
      </c>
      <c r="C3" s="1" t="s">
        <v>34</v>
      </c>
      <c r="D3" s="1" t="s">
        <v>35</v>
      </c>
      <c r="E3" s="1"/>
      <c r="F3" s="1" t="s">
        <v>19</v>
      </c>
      <c r="G3" s="1" t="s">
        <v>36</v>
      </c>
      <c r="H3" s="1" t="s">
        <v>37</v>
      </c>
      <c r="I3" s="1"/>
      <c r="J3" s="1" t="s">
        <v>26</v>
      </c>
      <c r="K3" s="1" t="s">
        <v>38</v>
      </c>
      <c r="L3" s="1" t="s">
        <v>39</v>
      </c>
    </row>
    <row r="4" spans="1:14" x14ac:dyDescent="0.3">
      <c r="A4" t="e" vm="1">
        <v>#VALUE!</v>
      </c>
      <c r="B4" t="str" cm="1">
        <f t="array" ref="B4">_FV(A4,"country code",TRUE)</f>
        <v>DZ</v>
      </c>
      <c r="C4" t="e" cm="1" vm="2">
        <f t="array" ref="C4">_FV(A4,"flag")</f>
        <v>#VALUE!</v>
      </c>
      <c r="D4" cm="1" vm="3">
        <f t="array" ref="D4">_FV(A4,"GDP")</f>
        <v>145009181490.62</v>
      </c>
      <c r="F4" t="e" vm="4">
        <v>#VALUE!</v>
      </c>
      <c r="G4" s="2" cm="1">
        <f t="array" ref="G4">_FV(F4,"Employees")</f>
        <v>131900</v>
      </c>
      <c r="H4" s="3" cm="1">
        <f t="array" ref="H4">_FV(F4,"Change (%)",TRUE)</f>
        <v>-1.5084999999999999E-2</v>
      </c>
      <c r="I4" s="3"/>
      <c r="J4" t="e" vm="5">
        <v>#VALUE!</v>
      </c>
      <c r="K4" cm="1" vm="6">
        <f t="array" ref="K4">_FV(J4,"city population",TRUE)</f>
        <v>1759407</v>
      </c>
    </row>
    <row r="5" spans="1:14" x14ac:dyDescent="0.3">
      <c r="A5" t="e" vm="7">
        <v>#VALUE!</v>
      </c>
      <c r="B5" t="str" cm="1">
        <f t="array" ref="B5">_FV(A5,"country code",TRUE)</f>
        <v>BD</v>
      </c>
      <c r="C5" t="e" cm="1" vm="8">
        <f t="array" ref="C5">_FV(A5,"flag")</f>
        <v>#VALUE!</v>
      </c>
      <c r="D5" cm="1" vm="9">
        <f t="array" ref="D5">_FV(A5,"GDP")</f>
        <v>323056957972.31201</v>
      </c>
      <c r="F5" t="e" vm="10">
        <v>#VALUE!</v>
      </c>
      <c r="G5" s="2" cm="1">
        <f t="array" ref="G5">_FV(F5,"Employees")</f>
        <v>167000</v>
      </c>
      <c r="H5" s="3" cm="1">
        <f t="array" ref="H5">_FV(F5,"Change (%)",TRUE)</f>
        <v>1.06E-2</v>
      </c>
      <c r="I5" s="3"/>
      <c r="J5" t="e" vm="11">
        <v>#VALUE!</v>
      </c>
      <c r="K5" cm="1" vm="12">
        <f t="array" ref="K5">_FV(J5,"city population",TRUE)</f>
        <v>8799800</v>
      </c>
      <c r="L5" t="str" cm="1">
        <f t="array" ref="L5">_xlfn.ARRAYTOTEXT(_FV(J5,"nicknames"))</f>
        <v>The Big Smoke</v>
      </c>
    </row>
    <row r="6" spans="1:14" x14ac:dyDescent="0.3">
      <c r="A6" t="e" vm="13">
        <v>#VALUE!</v>
      </c>
      <c r="B6" t="str" cm="1">
        <f t="array" ref="B6">_FV(A6,"country code",TRUE)</f>
        <v>CA</v>
      </c>
      <c r="C6" t="e" cm="1" vm="14">
        <f t="array" ref="C6">_FV(A6,"flag")</f>
        <v>#VALUE!</v>
      </c>
      <c r="D6" cm="1" vm="15">
        <f t="array" ref="D6">_FV(A6,"GDP")</f>
        <v>1645423407568.3601</v>
      </c>
      <c r="F6" t="e" vm="16">
        <v>#VALUE!</v>
      </c>
      <c r="G6" s="2" cm="1">
        <f t="array" ref="G6">_FV(F6,"Employees")</f>
        <v>221000</v>
      </c>
      <c r="H6" s="3" cm="1">
        <f t="array" ref="H6">_FV(F6,"Change (%)",TRUE)</f>
        <v>4.7039999999999998E-3</v>
      </c>
      <c r="I6" s="3"/>
      <c r="J6" t="e" vm="17">
        <v>#VALUE!</v>
      </c>
      <c r="K6" cm="1" vm="18">
        <f t="array" ref="K6">_FV(J6,"city population",TRUE)</f>
        <v>628208</v>
      </c>
      <c r="L6" t="str" cm="1">
        <f t="array" ref="L6">_xlfn.ARRAYTOTEXT(_FV(J6,"nicknames"))</f>
        <v>The White City of The North</v>
      </c>
    </row>
    <row r="7" spans="1:14" x14ac:dyDescent="0.3">
      <c r="A7" t="e" vm="19">
        <v>#VALUE!</v>
      </c>
      <c r="B7" t="str" cm="1">
        <f t="array" ref="B7">_FV(A7,"country code",TRUE)</f>
        <v>DK</v>
      </c>
      <c r="C7" t="e" cm="1" vm="20">
        <f t="array" ref="C7">_FV(A7,"flag")</f>
        <v>#VALUE!</v>
      </c>
      <c r="D7" cm="1" vm="21">
        <f t="array" ref="D7">_FV(A7,"GDP")</f>
        <v>356084867685.63898</v>
      </c>
      <c r="F7" t="e" vm="22">
        <v>#VALUE!</v>
      </c>
      <c r="G7" s="2" cm="1">
        <f t="array" ref="G7">_FV(F7,"Employees")</f>
        <v>190711</v>
      </c>
      <c r="H7" s="3" cm="1">
        <f t="array" ref="H7">_FV(F7,"Change (%)",TRUE)</f>
        <v>1.6300000000000002E-3</v>
      </c>
      <c r="I7" s="3"/>
      <c r="J7" t="e" vm="23">
        <v>#VALUE!</v>
      </c>
      <c r="K7" cm="1" vm="24">
        <f t="array" ref="K7">_FV(J7,"city population",TRUE)</f>
        <v>689545</v>
      </c>
    </row>
    <row r="8" spans="1:14" x14ac:dyDescent="0.3">
      <c r="A8" t="e" vm="25">
        <v>#VALUE!</v>
      </c>
      <c r="B8" t="str" cm="1">
        <f t="array" ref="B8">_FV(A8,"country code",TRUE)</f>
        <v>EE</v>
      </c>
      <c r="C8" t="e" cm="1" vm="26">
        <f t="array" ref="C8">_FV(A8,"flag")</f>
        <v>#VALUE!</v>
      </c>
      <c r="D8" cm="1" vm="27">
        <f t="array" ref="D8">_FV(A8,"GDP")</f>
        <v>30650285471.7215</v>
      </c>
      <c r="F8" t="e" vm="28">
        <v>#VALUE!</v>
      </c>
      <c r="G8" s="2" cm="1">
        <f t="array" ref="G8">_FV(F8,"Employees")</f>
        <v>173000</v>
      </c>
      <c r="H8" s="3" cm="1">
        <f t="array" ref="H8">_FV(F8,"Change (%)",TRUE)</f>
        <v>1.1781999999999999E-2</v>
      </c>
      <c r="I8" s="3"/>
      <c r="J8" t="e" vm="29">
        <v>#VALUE!</v>
      </c>
      <c r="K8" cm="1" vm="30">
        <f t="array" ref="K8">_FV(J8,"city population",TRUE)</f>
        <v>2165423</v>
      </c>
      <c r="L8" t="str" cm="1">
        <f t="array" ref="L8">_xlfn.ARRAYTOTEXT(_FV(J8,"nicknames"))</f>
        <v>City of Lights, City of Love</v>
      </c>
    </row>
    <row r="9" spans="1:14" x14ac:dyDescent="0.3">
      <c r="A9" t="e" vm="31">
        <v>#VALUE!</v>
      </c>
      <c r="B9" t="str" cm="1">
        <f t="array" ref="B9">_FV(A9,"country code",TRUE)</f>
        <v>FI</v>
      </c>
      <c r="C9" t="e" cm="1" vm="32">
        <f t="array" ref="C9">_FV(A9,"flag")</f>
        <v>#VALUE!</v>
      </c>
      <c r="D9" cm="1" vm="33">
        <f t="array" ref="D9">_FV(A9,"GDP")</f>
        <v>269594831987.54901</v>
      </c>
      <c r="F9" t="e" vm="34">
        <v>#VALUE!</v>
      </c>
      <c r="G9" s="2" cm="1">
        <f t="array" ref="G9">_FV(F9,"Employees")</f>
        <v>239740</v>
      </c>
      <c r="H9" s="3" cm="1">
        <f t="array" ref="H9">_FV(F9,"Change (%)",TRUE)</f>
        <v>-7.43E-3</v>
      </c>
      <c r="I9" s="3"/>
      <c r="J9" t="e" vm="35">
        <v>#VALUE!</v>
      </c>
      <c r="K9" cm="1" vm="36">
        <f t="array" ref="K9">_FV(J9,"city population",TRUE)</f>
        <v>3520031</v>
      </c>
      <c r="L9" t="str" cm="1">
        <f t="array" ref="L9">_xlfn.ARRAYTOTEXT(_FV(J9,"nicknames"))</f>
        <v>Athens on the Spree, The Parted City</v>
      </c>
    </row>
    <row r="10" spans="1:14" x14ac:dyDescent="0.3">
      <c r="A10" t="e" vm="37">
        <v>#VALUE!</v>
      </c>
      <c r="B10" t="str" cm="1">
        <f t="array" ref="B10">_FV(A10,"country code",TRUE)</f>
        <v>DE</v>
      </c>
      <c r="C10" t="e" cm="1" vm="38">
        <f t="array" ref="C10">_FV(A10,"flag")</f>
        <v>#VALUE!</v>
      </c>
      <c r="D10" cm="1" vm="39">
        <f t="array" ref="D10">_FV(A10,"GDP")</f>
        <v>3846413928653.71</v>
      </c>
    </row>
    <row r="11" spans="1:14" x14ac:dyDescent="0.3">
      <c r="A11" t="e" vm="40">
        <v>#VALUE!</v>
      </c>
      <c r="B11" t="str" cm="1">
        <f t="array" ref="B11">_FV(A11,"country code",TRUE)</f>
        <v>HU</v>
      </c>
      <c r="C11" t="e" cm="1" vm="41">
        <f t="array" ref="C11">_FV(A11,"flag")</f>
        <v>#VALUE!</v>
      </c>
      <c r="D11" cm="1" vm="42">
        <f t="array" ref="D11">_FV(A11,"GDP")</f>
        <v>155808436238.487</v>
      </c>
    </row>
    <row r="12" spans="1:14" x14ac:dyDescent="0.3">
      <c r="A12" t="e" vm="43">
        <v>#VALUE!</v>
      </c>
      <c r="B12" t="str" cm="1">
        <f t="array" ref="B12">_FV(A12,"country code",TRUE)</f>
        <v>IS</v>
      </c>
      <c r="C12" t="e" cm="1" vm="44">
        <f t="array" ref="C12">_FV(A12,"flag")</f>
        <v>#VALUE!</v>
      </c>
      <c r="D12" cm="1" vm="45">
        <f t="array" ref="D12">_FV(A12,"GDP")</f>
        <v>21718075725.205399</v>
      </c>
    </row>
    <row r="13" spans="1:14" x14ac:dyDescent="0.3">
      <c r="A13" t="e" vm="46">
        <v>#VALUE!</v>
      </c>
      <c r="B13" t="str" cm="1">
        <f t="array" ref="B13">_FV(A13,"country code",TRUE)</f>
        <v>JP</v>
      </c>
      <c r="C13" t="e" cm="1" vm="47">
        <f t="array" ref="C13">_FV(A13,"flag")</f>
        <v>#VALUE!</v>
      </c>
      <c r="D13" cm="1" vm="48">
        <f t="array" ref="D13">_FV(A13,"GDP")</f>
        <v>5057758958706.6396</v>
      </c>
    </row>
    <row r="14" spans="1:14" x14ac:dyDescent="0.3">
      <c r="A14" t="e" vm="49">
        <v>#VALUE!</v>
      </c>
      <c r="B14" t="str" cm="1">
        <f t="array" ref="B14">_FV(A14,"country code",TRUE)</f>
        <v>KE</v>
      </c>
      <c r="C14" t="e" cm="1" vm="50">
        <f t="array" ref="C14">_FV(A14,"flag")</f>
        <v>#VALUE!</v>
      </c>
      <c r="D14" cm="1" vm="51">
        <f t="array" ref="D14">_FV(A14,"GDP")</f>
        <v>101013726529.063</v>
      </c>
    </row>
    <row r="15" spans="1:14" x14ac:dyDescent="0.3">
      <c r="A15" t="e" vm="52">
        <v>#VALUE!</v>
      </c>
      <c r="B15" t="str" cm="1">
        <f t="array" ref="B15">_FV(A15,"country code",TRUE)</f>
        <v>LU</v>
      </c>
      <c r="C15" t="e" cm="1" vm="53">
        <f t="array" ref="C15">_FV(A15,"flag")</f>
        <v>#VALUE!</v>
      </c>
      <c r="D15" cm="1" vm="54">
        <f t="array" ref="D15">_FV(A15,"GDP")</f>
        <v>73353132793.707596</v>
      </c>
    </row>
    <row r="16" spans="1:14" x14ac:dyDescent="0.3">
      <c r="A16" t="e" vm="55">
        <v>#VALUE!</v>
      </c>
      <c r="B16" t="str" cm="1">
        <f t="array" ref="B16">_FV(A16,"country code",TRUE)</f>
        <v>MV</v>
      </c>
      <c r="C16" t="e" cm="1" vm="56">
        <f t="array" ref="C16">_FV(A16,"flag")</f>
        <v>#VALUE!</v>
      </c>
      <c r="D16" cm="1" vm="57">
        <f t="array" ref="D16">_FV(A16,"GDP")</f>
        <v>3742769967.4279799</v>
      </c>
    </row>
    <row r="17" spans="1:13" x14ac:dyDescent="0.3">
      <c r="A17" t="e" vm="58">
        <v>#VALUE!</v>
      </c>
      <c r="B17" t="str" cm="1">
        <f t="array" ref="B17">_FV(A17,"country code",TRUE)</f>
        <v>NG</v>
      </c>
      <c r="C17" t="e" cm="1" vm="59">
        <f t="array" ref="C17">_FV(A17,"flag")</f>
        <v>#VALUE!</v>
      </c>
      <c r="D17" cm="1" vm="60">
        <f t="array" ref="D17">_FV(A17,"GDP")</f>
        <v>432293776262.39801</v>
      </c>
    </row>
    <row r="18" spans="1:13" x14ac:dyDescent="0.3">
      <c r="A18" t="e" vm="61">
        <v>#VALUE!</v>
      </c>
      <c r="B18" t="str" cm="1">
        <f t="array" ref="B18">_FV(A18,"country code",TRUE)</f>
        <v>PT</v>
      </c>
      <c r="C18" t="e" cm="1" vm="62">
        <f t="array" ref="C18">_FV(A18,"flag")</f>
        <v>#VALUE!</v>
      </c>
      <c r="D18" cm="1" vm="63">
        <f t="array" ref="D18">_FV(A18,"GDP")</f>
        <v>228539245045.341</v>
      </c>
    </row>
    <row r="19" spans="1:13" x14ac:dyDescent="0.3">
      <c r="A19" t="e" vm="64">
        <v>#VALUE!</v>
      </c>
      <c r="B19" t="str" cm="1">
        <f t="array" ref="B19">_FV(A19,"country code",TRUE)</f>
        <v>US</v>
      </c>
      <c r="C19" t="e" cm="1" vm="65">
        <f t="array" ref="C19">_FV(A19,"flag")</f>
        <v>#VALUE!</v>
      </c>
      <c r="D19" cm="1" vm="66">
        <f t="array" ref="D19">_FV(A19,"GDP")</f>
        <v>20953030000000</v>
      </c>
    </row>
    <row r="20" spans="1:13" x14ac:dyDescent="0.3">
      <c r="A20" t="e" vm="67">
        <v>#VALUE!</v>
      </c>
      <c r="B20" t="str" cm="1">
        <f t="array" ref="B20">_FV(A20,"country code",TRUE)</f>
        <v>ZM</v>
      </c>
      <c r="C20" t="e" cm="1" vm="68">
        <f t="array" ref="C20">_FV(A20,"flag")</f>
        <v>#VALUE!</v>
      </c>
      <c r="D20" cm="1" vm="69">
        <f t="array" ref="D20">_FV(A20,"GDP")</f>
        <v>18110631358.311401</v>
      </c>
    </row>
    <row r="24" spans="1:13" ht="18" x14ac:dyDescent="0.35">
      <c r="A24" s="26" t="s">
        <v>40</v>
      </c>
      <c r="B24" s="26"/>
      <c r="C24" s="26"/>
      <c r="D24" s="26"/>
      <c r="E24" s="26"/>
      <c r="F24" s="26"/>
      <c r="G24" s="26"/>
      <c r="H24" s="26"/>
      <c r="I24" s="26"/>
      <c r="J24" s="26"/>
      <c r="K24" s="26"/>
      <c r="L24" s="26"/>
      <c r="M24" s="26"/>
    </row>
    <row r="25" spans="1:13" x14ac:dyDescent="0.3">
      <c r="A25" s="1" t="s">
        <v>1</v>
      </c>
      <c r="F25" s="1" t="s">
        <v>19</v>
      </c>
      <c r="J25" s="1" t="s">
        <v>26</v>
      </c>
    </row>
    <row r="26" spans="1:13" x14ac:dyDescent="0.3">
      <c r="A26" t="s">
        <v>2</v>
      </c>
      <c r="F26" t="s">
        <v>20</v>
      </c>
      <c r="J26" t="s">
        <v>27</v>
      </c>
    </row>
    <row r="27" spans="1:13" x14ac:dyDescent="0.3">
      <c r="A27" t="s">
        <v>3</v>
      </c>
      <c r="F27" t="s">
        <v>21</v>
      </c>
      <c r="J27" t="s">
        <v>28</v>
      </c>
    </row>
    <row r="28" spans="1:13" x14ac:dyDescent="0.3">
      <c r="A28" t="s">
        <v>4</v>
      </c>
      <c r="F28" t="s">
        <v>22</v>
      </c>
      <c r="J28" t="s">
        <v>29</v>
      </c>
    </row>
    <row r="29" spans="1:13" x14ac:dyDescent="0.3">
      <c r="A29" t="s">
        <v>5</v>
      </c>
      <c r="F29" t="s">
        <v>23</v>
      </c>
      <c r="J29" t="s">
        <v>30</v>
      </c>
    </row>
    <row r="30" spans="1:13" x14ac:dyDescent="0.3">
      <c r="A30" t="s">
        <v>6</v>
      </c>
      <c r="F30" t="s">
        <v>24</v>
      </c>
      <c r="J30" t="s">
        <v>31</v>
      </c>
    </row>
    <row r="31" spans="1:13" x14ac:dyDescent="0.3">
      <c r="A31" t="s">
        <v>7</v>
      </c>
      <c r="F31" t="s">
        <v>25</v>
      </c>
      <c r="J31" t="s">
        <v>32</v>
      </c>
    </row>
    <row r="32" spans="1:13" x14ac:dyDescent="0.3">
      <c r="A32" t="s">
        <v>8</v>
      </c>
    </row>
    <row r="33" spans="1:1" x14ac:dyDescent="0.3">
      <c r="A33" t="s">
        <v>9</v>
      </c>
    </row>
    <row r="34" spans="1:1" x14ac:dyDescent="0.3">
      <c r="A34" t="s">
        <v>10</v>
      </c>
    </row>
    <row r="35" spans="1:1" x14ac:dyDescent="0.3">
      <c r="A35" t="s">
        <v>11</v>
      </c>
    </row>
    <row r="36" spans="1:1" x14ac:dyDescent="0.3">
      <c r="A36" t="s">
        <v>12</v>
      </c>
    </row>
    <row r="37" spans="1:1" x14ac:dyDescent="0.3">
      <c r="A37" t="s">
        <v>13</v>
      </c>
    </row>
    <row r="38" spans="1:1" x14ac:dyDescent="0.3">
      <c r="A38" t="s">
        <v>14</v>
      </c>
    </row>
    <row r="39" spans="1:1" x14ac:dyDescent="0.3">
      <c r="A39" t="s">
        <v>15</v>
      </c>
    </row>
    <row r="40" spans="1:1" x14ac:dyDescent="0.3">
      <c r="A40" t="s">
        <v>16</v>
      </c>
    </row>
    <row r="41" spans="1:1" x14ac:dyDescent="0.3">
      <c r="A41" t="s">
        <v>17</v>
      </c>
    </row>
    <row r="42" spans="1:1" x14ac:dyDescent="0.3">
      <c r="A42" t="s">
        <v>18</v>
      </c>
    </row>
  </sheetData>
  <mergeCells count="2">
    <mergeCell ref="A1:N1"/>
    <mergeCell ref="A24:M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1DB00-FF12-440C-9EC0-5979E0F33272}">
  <dimension ref="A1:O17"/>
  <sheetViews>
    <sheetView workbookViewId="0">
      <selection activeCell="O19" sqref="O19"/>
    </sheetView>
  </sheetViews>
  <sheetFormatPr defaultRowHeight="14.4" x14ac:dyDescent="0.3"/>
  <cols>
    <col min="1" max="1" width="8.6640625" bestFit="1" customWidth="1"/>
    <col min="2" max="2" width="11.109375" customWidth="1"/>
    <col min="3" max="3" width="9.6640625" customWidth="1"/>
    <col min="10" max="10" width="13.6640625" customWidth="1"/>
    <col min="11" max="11" width="12.5546875" customWidth="1"/>
    <col min="12" max="12" width="11.109375" customWidth="1"/>
    <col min="13" max="13" width="11.88671875" customWidth="1"/>
    <col min="14" max="14" width="11" customWidth="1"/>
  </cols>
  <sheetData>
    <row r="1" spans="1:15" ht="18" x14ac:dyDescent="0.35">
      <c r="A1" s="27" t="s">
        <v>56</v>
      </c>
      <c r="B1" s="28"/>
      <c r="C1" s="28"/>
      <c r="D1" s="28"/>
      <c r="E1" s="28"/>
      <c r="F1" s="28"/>
      <c r="G1" s="28"/>
      <c r="H1" s="28"/>
      <c r="I1" s="28"/>
      <c r="J1" s="28"/>
      <c r="K1" s="28"/>
      <c r="L1" s="28"/>
      <c r="M1" s="28"/>
      <c r="N1" s="28"/>
      <c r="O1" s="29"/>
    </row>
    <row r="2" spans="1:15" x14ac:dyDescent="0.3">
      <c r="A2" s="4"/>
      <c r="B2" s="5" t="s">
        <v>44</v>
      </c>
      <c r="C2" s="5" t="s">
        <v>45</v>
      </c>
      <c r="D2" s="5" t="s">
        <v>46</v>
      </c>
      <c r="E2" s="5" t="s">
        <v>47</v>
      </c>
      <c r="F2" s="5" t="s">
        <v>48</v>
      </c>
      <c r="G2" s="5" t="s">
        <v>49</v>
      </c>
      <c r="H2" s="5" t="s">
        <v>50</v>
      </c>
      <c r="I2" s="5" t="s">
        <v>51</v>
      </c>
      <c r="J2" s="5" t="s">
        <v>52</v>
      </c>
      <c r="K2" s="5" t="s">
        <v>53</v>
      </c>
      <c r="L2" s="5" t="s">
        <v>54</v>
      </c>
      <c r="M2" s="5" t="s">
        <v>55</v>
      </c>
      <c r="N2" s="5" t="s">
        <v>57</v>
      </c>
      <c r="O2" s="5" t="s">
        <v>58</v>
      </c>
    </row>
    <row r="3" spans="1:15" x14ac:dyDescent="0.3">
      <c r="A3" s="6" t="s">
        <v>41</v>
      </c>
      <c r="B3" s="4">
        <v>97</v>
      </c>
      <c r="C3" s="4">
        <v>45</v>
      </c>
      <c r="D3" s="4">
        <v>33</v>
      </c>
      <c r="E3" s="4">
        <v>63</v>
      </c>
      <c r="F3" s="4">
        <v>21</v>
      </c>
      <c r="G3" s="4">
        <v>110</v>
      </c>
      <c r="H3" s="4">
        <v>115</v>
      </c>
      <c r="I3" s="4">
        <v>107</v>
      </c>
      <c r="J3" s="4">
        <v>103</v>
      </c>
      <c r="K3" s="4">
        <v>86</v>
      </c>
      <c r="L3" s="4">
        <v>91</v>
      </c>
      <c r="M3" s="4">
        <v>103</v>
      </c>
      <c r="N3" s="4">
        <f>SUM(B3:M3)</f>
        <v>974</v>
      </c>
      <c r="O3" s="4">
        <f>N3/12</f>
        <v>81.166666666666671</v>
      </c>
    </row>
    <row r="4" spans="1:15" x14ac:dyDescent="0.3">
      <c r="A4" s="6" t="s">
        <v>42</v>
      </c>
      <c r="B4" s="4">
        <v>47</v>
      </c>
      <c r="C4" s="4">
        <v>65</v>
      </c>
      <c r="D4" s="4">
        <v>33</v>
      </c>
      <c r="E4" s="4">
        <v>17</v>
      </c>
      <c r="F4" s="4">
        <v>28</v>
      </c>
      <c r="G4" s="4">
        <v>74</v>
      </c>
      <c r="H4" s="4">
        <v>67</v>
      </c>
      <c r="I4" s="4">
        <v>71</v>
      </c>
      <c r="J4" s="4">
        <v>81</v>
      </c>
      <c r="K4" s="4">
        <v>62</v>
      </c>
      <c r="L4" s="4">
        <v>47</v>
      </c>
      <c r="M4" s="4">
        <v>55</v>
      </c>
      <c r="N4" s="4">
        <f t="shared" ref="N4:N5" si="0">SUM(B4:M4)</f>
        <v>647</v>
      </c>
      <c r="O4" s="4">
        <f t="shared" ref="O4:O5" si="1">N4/12</f>
        <v>53.916666666666664</v>
      </c>
    </row>
    <row r="5" spans="1:15" x14ac:dyDescent="0.3">
      <c r="A5" s="6" t="s">
        <v>43</v>
      </c>
      <c r="B5" s="4">
        <f>B3-B4</f>
        <v>50</v>
      </c>
      <c r="C5" s="4">
        <f t="shared" ref="C5:M5" si="2">C3-C4</f>
        <v>-20</v>
      </c>
      <c r="D5" s="4">
        <f t="shared" si="2"/>
        <v>0</v>
      </c>
      <c r="E5" s="4">
        <f t="shared" si="2"/>
        <v>46</v>
      </c>
      <c r="F5" s="4">
        <f t="shared" si="2"/>
        <v>-7</v>
      </c>
      <c r="G5" s="4">
        <f t="shared" si="2"/>
        <v>36</v>
      </c>
      <c r="H5" s="4">
        <f t="shared" si="2"/>
        <v>48</v>
      </c>
      <c r="I5" s="4">
        <f t="shared" si="2"/>
        <v>36</v>
      </c>
      <c r="J5" s="4">
        <f t="shared" si="2"/>
        <v>22</v>
      </c>
      <c r="K5" s="4">
        <f t="shared" si="2"/>
        <v>24</v>
      </c>
      <c r="L5" s="4">
        <f t="shared" si="2"/>
        <v>44</v>
      </c>
      <c r="M5" s="4">
        <f t="shared" si="2"/>
        <v>48</v>
      </c>
      <c r="N5" s="4">
        <f t="shared" si="0"/>
        <v>327</v>
      </c>
      <c r="O5" s="4">
        <f t="shared" si="1"/>
        <v>27.25</v>
      </c>
    </row>
    <row r="14" spans="1:15" x14ac:dyDescent="0.3">
      <c r="B14" t="s">
        <v>44</v>
      </c>
      <c r="C14" t="s">
        <v>45</v>
      </c>
      <c r="D14" t="s">
        <v>46</v>
      </c>
      <c r="E14" t="s">
        <v>47</v>
      </c>
      <c r="F14" t="s">
        <v>48</v>
      </c>
      <c r="G14" t="s">
        <v>49</v>
      </c>
      <c r="H14" t="s">
        <v>50</v>
      </c>
      <c r="I14" t="s">
        <v>51</v>
      </c>
      <c r="J14" t="s">
        <v>52</v>
      </c>
      <c r="K14" t="s">
        <v>53</v>
      </c>
      <c r="L14" t="s">
        <v>54</v>
      </c>
      <c r="M14" t="s">
        <v>55</v>
      </c>
      <c r="N14" t="s">
        <v>57</v>
      </c>
      <c r="O14" t="s">
        <v>58</v>
      </c>
    </row>
    <row r="15" spans="1:15" x14ac:dyDescent="0.3">
      <c r="A15" t="s">
        <v>41</v>
      </c>
      <c r="B15">
        <v>97</v>
      </c>
      <c r="C15">
        <v>45</v>
      </c>
      <c r="D15">
        <v>33</v>
      </c>
      <c r="E15">
        <v>63</v>
      </c>
      <c r="F15">
        <v>21</v>
      </c>
      <c r="G15">
        <v>110</v>
      </c>
      <c r="H15">
        <v>115</v>
      </c>
      <c r="I15">
        <v>107</v>
      </c>
      <c r="J15">
        <v>103</v>
      </c>
      <c r="K15">
        <v>86</v>
      </c>
      <c r="L15">
        <v>91</v>
      </c>
      <c r="M15">
        <v>103</v>
      </c>
    </row>
    <row r="16" spans="1:15" x14ac:dyDescent="0.3">
      <c r="A16" t="s">
        <v>42</v>
      </c>
      <c r="B16">
        <v>47</v>
      </c>
      <c r="C16">
        <v>65</v>
      </c>
      <c r="D16">
        <v>33</v>
      </c>
      <c r="E16">
        <v>17</v>
      </c>
      <c r="F16">
        <v>28</v>
      </c>
      <c r="G16">
        <v>74</v>
      </c>
      <c r="H16">
        <v>67</v>
      </c>
      <c r="I16">
        <v>71</v>
      </c>
      <c r="J16">
        <v>81</v>
      </c>
      <c r="K16">
        <v>62</v>
      </c>
      <c r="L16">
        <v>47</v>
      </c>
      <c r="M16">
        <v>55</v>
      </c>
    </row>
    <row r="17" spans="1:1" x14ac:dyDescent="0.3">
      <c r="A17" t="s">
        <v>43</v>
      </c>
    </row>
  </sheetData>
  <mergeCells count="1">
    <mergeCell ref="A1:O1"/>
  </mergeCells>
  <phoneticPr fontId="4" type="noConversion"/>
  <pageMargins left="0.25" right="0.25"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4DA34-4E39-442E-9BA3-1DA07237A0C3}">
  <dimension ref="A1:Z1804"/>
  <sheetViews>
    <sheetView topLeftCell="L1" zoomScaleNormal="100" workbookViewId="0">
      <selection sqref="A1:Z1"/>
    </sheetView>
  </sheetViews>
  <sheetFormatPr defaultRowHeight="14.4" x14ac:dyDescent="0.3"/>
  <cols>
    <col min="1" max="1" width="8.77734375" bestFit="1" customWidth="1"/>
    <col min="2" max="2" width="20.44140625" bestFit="1" customWidth="1"/>
    <col min="3" max="3" width="9.33203125" bestFit="1" customWidth="1"/>
    <col min="4" max="4" width="14.88671875" bestFit="1" customWidth="1"/>
    <col min="5" max="5" width="6.44140625" bestFit="1" customWidth="1"/>
    <col min="6" max="6" width="11.44140625" bestFit="1" customWidth="1"/>
    <col min="7" max="7" width="25.77734375" bestFit="1" customWidth="1"/>
    <col min="8" max="8" width="9.6640625" customWidth="1"/>
    <col min="9" max="9" width="10.33203125" bestFit="1" customWidth="1"/>
    <col min="10" max="10" width="11.88671875" bestFit="1" customWidth="1"/>
    <col min="11" max="11" width="22.5546875" bestFit="1" customWidth="1"/>
    <col min="12" max="12" width="49.5546875" bestFit="1" customWidth="1"/>
    <col min="13" max="13" width="42.33203125" bestFit="1" customWidth="1"/>
    <col min="16" max="16" width="15.77734375" customWidth="1"/>
    <col min="20" max="20" width="18.5546875" customWidth="1"/>
    <col min="21" max="21" width="14.109375" customWidth="1"/>
  </cols>
  <sheetData>
    <row r="1" spans="1:26" s="7" customFormat="1" ht="18" x14ac:dyDescent="0.35">
      <c r="A1" s="30" t="s">
        <v>2422</v>
      </c>
      <c r="B1" s="30"/>
      <c r="C1" s="30"/>
      <c r="D1" s="30"/>
      <c r="E1" s="30"/>
      <c r="F1" s="30"/>
      <c r="G1" s="30"/>
      <c r="H1" s="30"/>
      <c r="I1" s="30"/>
      <c r="J1" s="30"/>
      <c r="K1" s="30"/>
      <c r="L1" s="30"/>
      <c r="M1" s="30"/>
      <c r="N1" s="30"/>
      <c r="O1" s="30"/>
      <c r="P1" s="30"/>
      <c r="Q1" s="30"/>
      <c r="R1" s="30"/>
      <c r="S1" s="30"/>
      <c r="T1" s="30"/>
      <c r="U1" s="30"/>
      <c r="V1" s="30"/>
      <c r="W1" s="30"/>
      <c r="X1" s="30"/>
      <c r="Y1" s="30"/>
      <c r="Z1" s="30"/>
    </row>
    <row r="2" spans="1:26" x14ac:dyDescent="0.3">
      <c r="A2" s="8" t="s">
        <v>59</v>
      </c>
      <c r="B2" s="9" t="s">
        <v>60</v>
      </c>
      <c r="C2" s="9" t="s">
        <v>61</v>
      </c>
      <c r="D2" s="9" t="s">
        <v>62</v>
      </c>
      <c r="E2" s="9" t="s">
        <v>63</v>
      </c>
      <c r="F2" s="9" t="s">
        <v>64</v>
      </c>
      <c r="G2" s="9" t="s">
        <v>65</v>
      </c>
      <c r="H2" s="9" t="s">
        <v>66</v>
      </c>
      <c r="I2" s="9" t="s">
        <v>67</v>
      </c>
      <c r="J2" s="9" t="s">
        <v>68</v>
      </c>
      <c r="K2" s="9" t="s">
        <v>69</v>
      </c>
      <c r="L2" s="9" t="s">
        <v>70</v>
      </c>
      <c r="M2" s="10" t="s">
        <v>71</v>
      </c>
      <c r="O2" s="18" t="s">
        <v>2420</v>
      </c>
      <c r="P2" s="18" t="s">
        <v>60</v>
      </c>
      <c r="S2" s="18" t="s">
        <v>2420</v>
      </c>
      <c r="T2" s="18" t="s">
        <v>60</v>
      </c>
      <c r="U2" s="18" t="s">
        <v>2421</v>
      </c>
    </row>
    <row r="3" spans="1:26" x14ac:dyDescent="0.3">
      <c r="A3" s="11">
        <v>19488</v>
      </c>
      <c r="B3" s="4" t="s">
        <v>1982</v>
      </c>
      <c r="C3" s="4" t="s">
        <v>73</v>
      </c>
      <c r="D3" s="12">
        <v>33492</v>
      </c>
      <c r="E3" s="4">
        <v>28</v>
      </c>
      <c r="F3" s="12">
        <v>43048</v>
      </c>
      <c r="G3" s="4">
        <v>32</v>
      </c>
      <c r="H3" s="4">
        <v>80805</v>
      </c>
      <c r="I3" s="4">
        <v>70903</v>
      </c>
      <c r="J3" s="4">
        <v>9902</v>
      </c>
      <c r="K3" s="4">
        <v>12.25</v>
      </c>
      <c r="L3" s="4" t="s">
        <v>552</v>
      </c>
      <c r="M3" s="13" t="s">
        <v>142</v>
      </c>
      <c r="O3" s="4">
        <v>8857</v>
      </c>
      <c r="P3" s="4" t="str">
        <f>_xlfn.XLOOKUP(O3,Table_Employee_monthly_salary[EmpID],Table_Employee_monthly_salary[Name])</f>
        <v>Abram Mckenzie</v>
      </c>
      <c r="S3" s="4">
        <v>7642</v>
      </c>
      <c r="T3" s="4" t="str">
        <f>_xlfn.XLOOKUP(S3,Table_Employee_monthly_salary[EmpID],Table_Employee_monthly_salary[Name])</f>
        <v>Adalberto Lloyd</v>
      </c>
      <c r="U3" s="4">
        <f>_xlfn.XLOOKUP(S3,Table_Employee_monthly_salary[EmpID],Table_Employee_monthly_salary[GROSS])</f>
        <v>119158</v>
      </c>
    </row>
    <row r="4" spans="1:26" x14ac:dyDescent="0.3">
      <c r="A4" s="11">
        <v>14585</v>
      </c>
      <c r="B4" s="4" t="s">
        <v>1719</v>
      </c>
      <c r="C4" s="4" t="s">
        <v>73</v>
      </c>
      <c r="D4" s="12">
        <v>34319</v>
      </c>
      <c r="E4" s="4">
        <v>26</v>
      </c>
      <c r="F4" s="12">
        <v>42187</v>
      </c>
      <c r="G4" s="4">
        <v>60</v>
      </c>
      <c r="H4" s="4">
        <v>175415</v>
      </c>
      <c r="I4" s="4">
        <v>108779</v>
      </c>
      <c r="J4" s="4">
        <v>66636</v>
      </c>
      <c r="K4" s="4">
        <v>37.99</v>
      </c>
      <c r="L4" s="4" t="s">
        <v>83</v>
      </c>
      <c r="M4" s="13" t="s">
        <v>206</v>
      </c>
      <c r="O4" s="4">
        <v>6236</v>
      </c>
      <c r="P4" s="4" t="str">
        <f>_xlfn.XLOOKUP(O4,Table_Employee_monthly_salary[EmpID],Table_Employee_monthly_salary[Name])</f>
        <v>Ahmad Gross</v>
      </c>
      <c r="S4" s="4">
        <v>20196</v>
      </c>
      <c r="T4" s="4" t="str">
        <f>_xlfn.XLOOKUP(S4,Table_Employee_monthly_salary[EmpID],Table_Employee_monthly_salary[Name])</f>
        <v>Abram Huynh</v>
      </c>
      <c r="U4" s="4">
        <f>_xlfn.XLOOKUP(S4,Table_Employee_monthly_salary[EmpID],Table_Employee_monthly_salary[GROSS])</f>
        <v>256</v>
      </c>
    </row>
    <row r="5" spans="1:26" x14ac:dyDescent="0.3">
      <c r="A5" s="11">
        <v>11099</v>
      </c>
      <c r="B5" s="4" t="s">
        <v>1108</v>
      </c>
      <c r="C5" s="4" t="s">
        <v>73</v>
      </c>
      <c r="D5" s="12">
        <v>31253</v>
      </c>
      <c r="E5" s="4">
        <v>34</v>
      </c>
      <c r="F5" s="12">
        <v>41890</v>
      </c>
      <c r="G5" s="4">
        <v>70</v>
      </c>
      <c r="H5" s="4">
        <v>97879</v>
      </c>
      <c r="I5" s="4">
        <v>83293</v>
      </c>
      <c r="J5" s="4">
        <v>14586</v>
      </c>
      <c r="K5" s="4">
        <v>14.9</v>
      </c>
      <c r="L5" s="4" t="s">
        <v>109</v>
      </c>
      <c r="M5" s="13" t="s">
        <v>100</v>
      </c>
      <c r="O5" s="4">
        <v>4160</v>
      </c>
      <c r="P5" s="4" t="str">
        <f>_xlfn.XLOOKUP(O5,Table_Employee_monthly_salary[EmpID],Table_Employee_monthly_salary[Name])</f>
        <v>Carlene Osborne</v>
      </c>
      <c r="S5" s="4">
        <v>7416</v>
      </c>
      <c r="T5" s="4" t="str">
        <f>_xlfn.XLOOKUP(S5,Table_Employee_monthly_salary[EmpID],Table_Employee_monthly_salary[Name])</f>
        <v>Merle Peterson</v>
      </c>
      <c r="U5" s="4">
        <f>_xlfn.XLOOKUP(S5,Table_Employee_monthly_salary[EmpID],Table_Employee_monthly_salary[GROSS])</f>
        <v>316053</v>
      </c>
    </row>
    <row r="6" spans="1:26" x14ac:dyDescent="0.3">
      <c r="A6" s="11">
        <v>19673</v>
      </c>
      <c r="B6" s="4" t="s">
        <v>2418</v>
      </c>
      <c r="C6" s="4" t="s">
        <v>73</v>
      </c>
      <c r="D6" s="12">
        <v>26530</v>
      </c>
      <c r="E6" s="4">
        <v>47</v>
      </c>
      <c r="F6" s="12">
        <v>43095</v>
      </c>
      <c r="G6" s="4">
        <v>30</v>
      </c>
      <c r="H6" s="4">
        <v>227176</v>
      </c>
      <c r="I6" s="4">
        <v>220778</v>
      </c>
      <c r="J6" s="4">
        <v>6398</v>
      </c>
      <c r="K6" s="4">
        <v>2.82</v>
      </c>
      <c r="L6" s="4" t="s">
        <v>615</v>
      </c>
      <c r="M6" s="13" t="s">
        <v>100</v>
      </c>
      <c r="O6" s="4">
        <v>17358</v>
      </c>
      <c r="P6" s="4" t="str">
        <f>_xlfn.XLOOKUP(O6,Table_Employee_monthly_salary[EmpID],Table_Employee_monthly_salary[Name])</f>
        <v>Ahmed Bates</v>
      </c>
      <c r="S6" s="4">
        <v>16341</v>
      </c>
      <c r="T6" s="4" t="str">
        <f>_xlfn.XLOOKUP(S6,Table_Employee_monthly_salary[EmpID],Table_Employee_monthly_salary[Name])</f>
        <v>Agnes Holloway</v>
      </c>
      <c r="U6" s="4">
        <f>_xlfn.XLOOKUP(S6,Table_Employee_monthly_salary[EmpID],Table_Employee_monthly_salary[GROSS])</f>
        <v>112008</v>
      </c>
    </row>
    <row r="7" spans="1:26" x14ac:dyDescent="0.3">
      <c r="A7" s="11">
        <v>18978</v>
      </c>
      <c r="B7" s="4" t="s">
        <v>2260</v>
      </c>
      <c r="C7" s="4" t="s">
        <v>73</v>
      </c>
      <c r="D7" s="12">
        <v>33550</v>
      </c>
      <c r="E7" s="4">
        <v>28</v>
      </c>
      <c r="F7" s="12">
        <v>42989</v>
      </c>
      <c r="G7" s="4">
        <v>34</v>
      </c>
      <c r="H7" s="4">
        <v>59496</v>
      </c>
      <c r="I7" s="4">
        <v>53573</v>
      </c>
      <c r="J7" s="4">
        <v>5923</v>
      </c>
      <c r="K7" s="4">
        <v>9.9600000000000009</v>
      </c>
      <c r="L7" s="4" t="s">
        <v>99</v>
      </c>
      <c r="M7" s="13" t="s">
        <v>149</v>
      </c>
      <c r="O7" s="4">
        <v>19627</v>
      </c>
      <c r="P7" s="4" t="str">
        <f>_xlfn.XLOOKUP(O7,Table_Employee_monthly_salary[EmpID],Table_Employee_monthly_salary[Name])</f>
        <v>Abigail Frederick</v>
      </c>
      <c r="S7" s="4">
        <v>6236</v>
      </c>
      <c r="T7" s="4" t="str">
        <f>_xlfn.XLOOKUP(S7,Table_Employee_monthly_salary[EmpID],Table_Employee_monthly_salary[Name])</f>
        <v>Ahmad Gross</v>
      </c>
      <c r="U7" s="4">
        <f>_xlfn.XLOOKUP(S7,Table_Employee_monthly_salary[EmpID],Table_Employee_monthly_salary[GROSS])</f>
        <v>183986</v>
      </c>
    </row>
    <row r="8" spans="1:26" x14ac:dyDescent="0.3">
      <c r="A8" s="11">
        <v>21809</v>
      </c>
      <c r="B8" s="4" t="s">
        <v>2112</v>
      </c>
      <c r="C8" s="4" t="s">
        <v>73</v>
      </c>
      <c r="D8" s="12">
        <v>34697</v>
      </c>
      <c r="E8" s="4">
        <v>25</v>
      </c>
      <c r="F8" s="12">
        <v>43598</v>
      </c>
      <c r="G8" s="4">
        <v>14</v>
      </c>
      <c r="H8" s="4">
        <v>99472</v>
      </c>
      <c r="I8" s="4">
        <v>87371</v>
      </c>
      <c r="J8" s="4">
        <v>12101</v>
      </c>
      <c r="K8" s="4">
        <v>12.17</v>
      </c>
      <c r="L8" s="4" t="s">
        <v>151</v>
      </c>
      <c r="M8" s="13" t="s">
        <v>79</v>
      </c>
    </row>
    <row r="9" spans="1:26" x14ac:dyDescent="0.3">
      <c r="A9" s="11">
        <v>8091</v>
      </c>
      <c r="B9" s="4" t="s">
        <v>1525</v>
      </c>
      <c r="C9" s="4" t="s">
        <v>73</v>
      </c>
      <c r="D9" s="12">
        <v>32549</v>
      </c>
      <c r="E9" s="4">
        <v>31</v>
      </c>
      <c r="F9" s="12">
        <v>41309</v>
      </c>
      <c r="G9" s="4">
        <v>89</v>
      </c>
      <c r="H9" s="4">
        <v>253825</v>
      </c>
      <c r="I9" s="4">
        <v>149489</v>
      </c>
      <c r="J9" s="4">
        <v>104336</v>
      </c>
      <c r="K9" s="4">
        <v>41.11</v>
      </c>
      <c r="L9" s="4" t="s">
        <v>854</v>
      </c>
      <c r="M9" s="13" t="s">
        <v>160</v>
      </c>
    </row>
    <row r="10" spans="1:26" x14ac:dyDescent="0.3">
      <c r="A10" s="11">
        <v>19627</v>
      </c>
      <c r="B10" s="4" t="s">
        <v>388</v>
      </c>
      <c r="C10" s="4" t="s">
        <v>77</v>
      </c>
      <c r="D10" s="12">
        <v>33262</v>
      </c>
      <c r="E10" s="4">
        <v>29</v>
      </c>
      <c r="F10" s="12">
        <v>43083</v>
      </c>
      <c r="G10" s="4">
        <v>31</v>
      </c>
      <c r="H10" s="4">
        <v>96309</v>
      </c>
      <c r="I10" s="4">
        <v>84380</v>
      </c>
      <c r="J10" s="4">
        <v>11929</v>
      </c>
      <c r="K10" s="4">
        <v>12.39</v>
      </c>
      <c r="L10" s="4" t="s">
        <v>389</v>
      </c>
      <c r="M10" s="13" t="s">
        <v>100</v>
      </c>
    </row>
    <row r="11" spans="1:26" x14ac:dyDescent="0.3">
      <c r="A11" s="11">
        <v>18922</v>
      </c>
      <c r="B11" s="4" t="s">
        <v>608</v>
      </c>
      <c r="C11" s="4" t="s">
        <v>77</v>
      </c>
      <c r="D11" s="12">
        <v>30679</v>
      </c>
      <c r="E11" s="4">
        <v>36</v>
      </c>
      <c r="F11" s="12">
        <v>42982</v>
      </c>
      <c r="G11" s="4">
        <v>34</v>
      </c>
      <c r="H11" s="4">
        <v>180518</v>
      </c>
      <c r="I11" s="4">
        <v>151389</v>
      </c>
      <c r="J11" s="4">
        <v>29129</v>
      </c>
      <c r="K11" s="4">
        <v>16.14</v>
      </c>
      <c r="L11" s="4" t="s">
        <v>109</v>
      </c>
      <c r="M11" s="13" t="s">
        <v>100</v>
      </c>
    </row>
    <row r="12" spans="1:26" x14ac:dyDescent="0.3">
      <c r="A12" s="11">
        <v>18795</v>
      </c>
      <c r="B12" s="4" t="s">
        <v>1243</v>
      </c>
      <c r="C12" s="4" t="s">
        <v>73</v>
      </c>
      <c r="D12" s="12">
        <v>32939</v>
      </c>
      <c r="E12" s="4">
        <v>30</v>
      </c>
      <c r="F12" s="12">
        <v>42961</v>
      </c>
      <c r="G12" s="4">
        <v>35</v>
      </c>
      <c r="H12" s="4">
        <v>164983</v>
      </c>
      <c r="I12" s="4">
        <v>124850</v>
      </c>
      <c r="J12" s="4">
        <v>40133</v>
      </c>
      <c r="K12" s="4">
        <v>24.33</v>
      </c>
      <c r="L12" s="4" t="s">
        <v>83</v>
      </c>
      <c r="M12" s="13" t="s">
        <v>182</v>
      </c>
    </row>
    <row r="13" spans="1:26" x14ac:dyDescent="0.3">
      <c r="A13" s="11">
        <v>20196</v>
      </c>
      <c r="B13" s="4" t="s">
        <v>267</v>
      </c>
      <c r="C13" s="4" t="s">
        <v>73</v>
      </c>
      <c r="D13" s="12">
        <v>34702</v>
      </c>
      <c r="E13" s="4">
        <v>25</v>
      </c>
      <c r="F13" s="12">
        <v>43647</v>
      </c>
      <c r="G13" s="4">
        <v>12</v>
      </c>
      <c r="H13" s="4">
        <v>256</v>
      </c>
      <c r="I13" s="4">
        <v>256</v>
      </c>
      <c r="J13" s="4">
        <v>0</v>
      </c>
      <c r="K13" s="4">
        <v>0</v>
      </c>
      <c r="L13" s="4" t="s">
        <v>78</v>
      </c>
      <c r="M13" s="13" t="s">
        <v>79</v>
      </c>
      <c r="O13" s="18" t="s">
        <v>2420</v>
      </c>
      <c r="P13" s="18" t="s">
        <v>60</v>
      </c>
      <c r="S13" s="18" t="s">
        <v>2420</v>
      </c>
      <c r="T13" s="18" t="s">
        <v>60</v>
      </c>
      <c r="U13" s="18" t="s">
        <v>2421</v>
      </c>
    </row>
    <row r="14" spans="1:26" x14ac:dyDescent="0.3">
      <c r="A14" s="11">
        <v>8857</v>
      </c>
      <c r="B14" s="4" t="s">
        <v>775</v>
      </c>
      <c r="C14" s="4" t="s">
        <v>73</v>
      </c>
      <c r="D14" s="12">
        <v>30360</v>
      </c>
      <c r="E14" s="4">
        <v>37</v>
      </c>
      <c r="F14" s="12">
        <v>41459</v>
      </c>
      <c r="G14" s="4">
        <v>84</v>
      </c>
      <c r="H14" s="4">
        <v>112805</v>
      </c>
      <c r="I14" s="4">
        <v>33439</v>
      </c>
      <c r="J14" s="4">
        <v>79366</v>
      </c>
      <c r="K14" s="4">
        <v>70.36</v>
      </c>
      <c r="L14" s="4" t="s">
        <v>776</v>
      </c>
      <c r="M14" s="13" t="s">
        <v>381</v>
      </c>
      <c r="O14" s="4">
        <v>8857</v>
      </c>
      <c r="P14" s="4"/>
      <c r="S14" s="4">
        <v>7642</v>
      </c>
      <c r="T14" s="4"/>
      <c r="U14" s="4"/>
    </row>
    <row r="15" spans="1:26" x14ac:dyDescent="0.3">
      <c r="A15" s="11">
        <v>14171</v>
      </c>
      <c r="B15" s="4" t="s">
        <v>739</v>
      </c>
      <c r="C15" s="4" t="s">
        <v>73</v>
      </c>
      <c r="D15" s="12">
        <v>30772</v>
      </c>
      <c r="E15" s="4">
        <v>36</v>
      </c>
      <c r="F15" s="12">
        <v>42128</v>
      </c>
      <c r="G15" s="4">
        <v>62</v>
      </c>
      <c r="H15" s="4">
        <v>150682</v>
      </c>
      <c r="I15" s="4">
        <v>119264</v>
      </c>
      <c r="J15" s="4">
        <v>31418</v>
      </c>
      <c r="K15" s="4">
        <v>20.85</v>
      </c>
      <c r="L15" s="4" t="s">
        <v>111</v>
      </c>
      <c r="M15" s="13" t="s">
        <v>550</v>
      </c>
      <c r="O15" s="4">
        <v>6236</v>
      </c>
      <c r="P15" s="4"/>
      <c r="S15" s="4">
        <v>20196</v>
      </c>
      <c r="T15" s="4"/>
      <c r="U15" s="4"/>
    </row>
    <row r="16" spans="1:26" x14ac:dyDescent="0.3">
      <c r="A16" s="11">
        <v>7642</v>
      </c>
      <c r="B16" s="4" t="s">
        <v>981</v>
      </c>
      <c r="C16" s="4" t="s">
        <v>73</v>
      </c>
      <c r="D16" s="12">
        <v>31214</v>
      </c>
      <c r="E16" s="4">
        <v>35</v>
      </c>
      <c r="F16" s="12">
        <v>41183</v>
      </c>
      <c r="G16" s="4">
        <v>93</v>
      </c>
      <c r="H16" s="4">
        <v>119158</v>
      </c>
      <c r="I16" s="4">
        <v>87972</v>
      </c>
      <c r="J16" s="4">
        <v>31186</v>
      </c>
      <c r="K16" s="4">
        <v>26.17</v>
      </c>
      <c r="L16" s="4" t="s">
        <v>580</v>
      </c>
      <c r="M16" s="13" t="s">
        <v>142</v>
      </c>
      <c r="O16" s="4">
        <v>4160</v>
      </c>
      <c r="P16" s="4"/>
      <c r="S16" s="4">
        <v>7416</v>
      </c>
      <c r="T16" s="4"/>
      <c r="U16" s="4"/>
    </row>
    <row r="17" spans="1:21" x14ac:dyDescent="0.3">
      <c r="A17" s="11">
        <v>21156</v>
      </c>
      <c r="B17" s="4" t="s">
        <v>1540</v>
      </c>
      <c r="C17" s="4" t="s">
        <v>73</v>
      </c>
      <c r="D17" s="12">
        <v>32090</v>
      </c>
      <c r="E17" s="4">
        <v>32</v>
      </c>
      <c r="F17" s="12">
        <v>43444</v>
      </c>
      <c r="G17" s="4">
        <v>19</v>
      </c>
      <c r="H17" s="4">
        <v>310220</v>
      </c>
      <c r="I17" s="4">
        <v>230594</v>
      </c>
      <c r="J17" s="4">
        <v>79626</v>
      </c>
      <c r="K17" s="4">
        <v>25.67</v>
      </c>
      <c r="L17" s="4" t="s">
        <v>1541</v>
      </c>
      <c r="M17" s="13" t="s">
        <v>163</v>
      </c>
      <c r="O17" s="4">
        <v>17358</v>
      </c>
      <c r="P17" s="4"/>
      <c r="S17" s="4">
        <v>16341</v>
      </c>
      <c r="T17" s="4"/>
      <c r="U17" s="4"/>
    </row>
    <row r="18" spans="1:21" x14ac:dyDescent="0.3">
      <c r="A18" s="11">
        <v>17214</v>
      </c>
      <c r="B18" s="4" t="s">
        <v>2216</v>
      </c>
      <c r="C18" s="4" t="s">
        <v>73</v>
      </c>
      <c r="D18" s="12">
        <v>34428</v>
      </c>
      <c r="E18" s="4">
        <v>26</v>
      </c>
      <c r="F18" s="12">
        <v>42919</v>
      </c>
      <c r="G18" s="4">
        <v>36</v>
      </c>
      <c r="H18" s="4">
        <v>121507</v>
      </c>
      <c r="I18" s="4">
        <v>97566</v>
      </c>
      <c r="J18" s="4">
        <v>23941</v>
      </c>
      <c r="K18" s="4">
        <v>19.7</v>
      </c>
      <c r="L18" s="4" t="s">
        <v>130</v>
      </c>
      <c r="M18" s="13" t="s">
        <v>326</v>
      </c>
      <c r="O18" s="4">
        <v>19627</v>
      </c>
      <c r="P18" s="4"/>
      <c r="S18" s="4">
        <v>6236</v>
      </c>
      <c r="T18" s="4"/>
      <c r="U18" s="4"/>
    </row>
    <row r="19" spans="1:21" x14ac:dyDescent="0.3">
      <c r="A19" s="11">
        <v>21584</v>
      </c>
      <c r="B19" s="4" t="s">
        <v>1177</v>
      </c>
      <c r="C19" s="4" t="s">
        <v>73</v>
      </c>
      <c r="D19" s="12">
        <v>33356</v>
      </c>
      <c r="E19" s="4">
        <v>29</v>
      </c>
      <c r="F19" s="12">
        <v>43542</v>
      </c>
      <c r="G19" s="4">
        <v>15</v>
      </c>
      <c r="H19" s="4">
        <v>100454</v>
      </c>
      <c r="I19" s="4">
        <v>87738</v>
      </c>
      <c r="J19" s="4">
        <v>12716</v>
      </c>
      <c r="K19" s="4">
        <v>12.66</v>
      </c>
      <c r="L19" s="4" t="s">
        <v>109</v>
      </c>
      <c r="M19" s="13" t="s">
        <v>100</v>
      </c>
    </row>
    <row r="20" spans="1:21" x14ac:dyDescent="0.3">
      <c r="A20" s="11">
        <v>21855</v>
      </c>
      <c r="B20" s="4" t="s">
        <v>1548</v>
      </c>
      <c r="C20" s="4" t="s">
        <v>73</v>
      </c>
      <c r="D20" s="12">
        <v>32177</v>
      </c>
      <c r="E20" s="4">
        <v>32</v>
      </c>
      <c r="F20" s="12">
        <v>43601</v>
      </c>
      <c r="G20" s="4">
        <v>13</v>
      </c>
      <c r="H20" s="4">
        <v>189889</v>
      </c>
      <c r="I20" s="4">
        <v>106288</v>
      </c>
      <c r="J20" s="4">
        <v>83601</v>
      </c>
      <c r="K20" s="4">
        <v>44.03</v>
      </c>
      <c r="L20" s="4" t="s">
        <v>83</v>
      </c>
      <c r="M20" s="13" t="s">
        <v>166</v>
      </c>
    </row>
    <row r="21" spans="1:21" x14ac:dyDescent="0.3">
      <c r="A21" s="11">
        <v>11332</v>
      </c>
      <c r="B21" s="4" t="s">
        <v>1057</v>
      </c>
      <c r="C21" s="4" t="s">
        <v>77</v>
      </c>
      <c r="D21" s="12">
        <v>32805</v>
      </c>
      <c r="E21" s="4">
        <v>30</v>
      </c>
      <c r="F21" s="12">
        <v>41932</v>
      </c>
      <c r="G21" s="4">
        <v>68</v>
      </c>
      <c r="H21" s="4">
        <v>156414</v>
      </c>
      <c r="I21" s="4">
        <v>121192</v>
      </c>
      <c r="J21" s="4">
        <v>35222</v>
      </c>
      <c r="K21" s="4">
        <v>22.52</v>
      </c>
      <c r="L21" s="4" t="s">
        <v>188</v>
      </c>
      <c r="M21" s="13" t="s">
        <v>324</v>
      </c>
    </row>
    <row r="22" spans="1:21" x14ac:dyDescent="0.3">
      <c r="A22" s="11">
        <v>22248</v>
      </c>
      <c r="B22" s="4" t="s">
        <v>1035</v>
      </c>
      <c r="C22" s="4" t="s">
        <v>77</v>
      </c>
      <c r="D22" s="12">
        <v>32949</v>
      </c>
      <c r="E22" s="4">
        <v>30</v>
      </c>
      <c r="F22" s="12">
        <v>43671</v>
      </c>
      <c r="G22" s="4">
        <v>11</v>
      </c>
      <c r="H22" s="4">
        <v>94365</v>
      </c>
      <c r="I22" s="4">
        <v>90293</v>
      </c>
      <c r="J22" s="4">
        <v>4072</v>
      </c>
      <c r="K22" s="4">
        <v>4.32</v>
      </c>
      <c r="L22" s="4" t="s">
        <v>693</v>
      </c>
      <c r="M22" s="13" t="s">
        <v>142</v>
      </c>
    </row>
    <row r="23" spans="1:21" x14ac:dyDescent="0.3">
      <c r="A23" s="11">
        <v>5545</v>
      </c>
      <c r="B23" s="4" t="s">
        <v>1433</v>
      </c>
      <c r="C23" s="4" t="s">
        <v>77</v>
      </c>
      <c r="D23" s="12">
        <v>29737</v>
      </c>
      <c r="E23" s="4">
        <v>39</v>
      </c>
      <c r="F23" s="12">
        <v>40365</v>
      </c>
      <c r="G23" s="4">
        <v>120</v>
      </c>
      <c r="H23" s="4">
        <v>285235</v>
      </c>
      <c r="I23" s="4">
        <v>154610</v>
      </c>
      <c r="J23" s="4">
        <v>130625</v>
      </c>
      <c r="K23" s="4">
        <v>45.8</v>
      </c>
      <c r="L23" s="4" t="s">
        <v>486</v>
      </c>
      <c r="M23" s="13" t="s">
        <v>182</v>
      </c>
    </row>
    <row r="24" spans="1:21" x14ac:dyDescent="0.3">
      <c r="A24" s="11">
        <v>16341</v>
      </c>
      <c r="B24" s="4" t="s">
        <v>1897</v>
      </c>
      <c r="C24" s="4" t="s">
        <v>77</v>
      </c>
      <c r="D24" s="12">
        <v>34642</v>
      </c>
      <c r="E24" s="4">
        <v>25</v>
      </c>
      <c r="F24" s="12">
        <v>42555</v>
      </c>
      <c r="G24" s="4">
        <v>48</v>
      </c>
      <c r="H24" s="4">
        <v>112008</v>
      </c>
      <c r="I24" s="4">
        <v>77307</v>
      </c>
      <c r="J24" s="4">
        <v>34701</v>
      </c>
      <c r="K24" s="4">
        <v>30.98</v>
      </c>
      <c r="L24" s="4" t="s">
        <v>213</v>
      </c>
      <c r="M24" s="13" t="s">
        <v>291</v>
      </c>
    </row>
    <row r="25" spans="1:21" x14ac:dyDescent="0.3">
      <c r="A25" s="11">
        <v>14354</v>
      </c>
      <c r="B25" s="4" t="s">
        <v>1266</v>
      </c>
      <c r="C25" s="4" t="s">
        <v>73</v>
      </c>
      <c r="D25" s="12">
        <v>29561</v>
      </c>
      <c r="E25" s="4">
        <v>39</v>
      </c>
      <c r="F25" s="12">
        <v>42156</v>
      </c>
      <c r="G25" s="4">
        <v>61</v>
      </c>
      <c r="H25" s="4">
        <v>220528</v>
      </c>
      <c r="I25" s="4">
        <v>181240</v>
      </c>
      <c r="J25" s="4">
        <v>39288</v>
      </c>
      <c r="K25" s="4">
        <v>17.82</v>
      </c>
      <c r="L25" s="4" t="s">
        <v>1267</v>
      </c>
      <c r="M25" s="13" t="s">
        <v>142</v>
      </c>
    </row>
    <row r="26" spans="1:21" x14ac:dyDescent="0.3">
      <c r="A26" s="11">
        <v>6236</v>
      </c>
      <c r="B26" s="4" t="s">
        <v>643</v>
      </c>
      <c r="C26" s="4" t="s">
        <v>73</v>
      </c>
      <c r="D26" s="12">
        <v>30903</v>
      </c>
      <c r="E26" s="4">
        <v>35</v>
      </c>
      <c r="F26" s="12">
        <v>40721</v>
      </c>
      <c r="G26" s="4">
        <v>108</v>
      </c>
      <c r="H26" s="4">
        <v>183986</v>
      </c>
      <c r="I26" s="4">
        <v>140764</v>
      </c>
      <c r="J26" s="4">
        <v>43222</v>
      </c>
      <c r="K26" s="4">
        <v>23.49</v>
      </c>
      <c r="L26" s="4" t="s">
        <v>635</v>
      </c>
      <c r="M26" s="13" t="s">
        <v>92</v>
      </c>
    </row>
    <row r="27" spans="1:21" x14ac:dyDescent="0.3">
      <c r="A27" s="11">
        <v>17358</v>
      </c>
      <c r="B27" s="4" t="s">
        <v>1860</v>
      </c>
      <c r="C27" s="4" t="s">
        <v>73</v>
      </c>
      <c r="D27" s="12">
        <v>33705</v>
      </c>
      <c r="E27" s="4">
        <v>28</v>
      </c>
      <c r="F27" s="12">
        <v>42782</v>
      </c>
      <c r="G27" s="4">
        <v>40</v>
      </c>
      <c r="H27" s="4">
        <v>95798</v>
      </c>
      <c r="I27" s="4">
        <v>84390</v>
      </c>
      <c r="J27" s="4">
        <v>11408</v>
      </c>
      <c r="K27" s="4">
        <v>11.91</v>
      </c>
      <c r="L27" s="4" t="s">
        <v>435</v>
      </c>
      <c r="M27" s="13" t="s">
        <v>264</v>
      </c>
    </row>
    <row r="28" spans="1:21" x14ac:dyDescent="0.3">
      <c r="A28" s="11">
        <v>20054</v>
      </c>
      <c r="B28" s="4" t="s">
        <v>2150</v>
      </c>
      <c r="C28" s="4" t="s">
        <v>77</v>
      </c>
      <c r="D28" s="12">
        <v>34785</v>
      </c>
      <c r="E28" s="4">
        <v>25</v>
      </c>
      <c r="F28" s="12">
        <v>43566</v>
      </c>
      <c r="G28" s="4">
        <v>15</v>
      </c>
      <c r="H28" s="4">
        <v>86148</v>
      </c>
      <c r="I28" s="4">
        <v>80330</v>
      </c>
      <c r="J28" s="4">
        <v>5818</v>
      </c>
      <c r="K28" s="4">
        <v>6.75</v>
      </c>
      <c r="L28" s="4" t="s">
        <v>78</v>
      </c>
      <c r="M28" s="13" t="s">
        <v>79</v>
      </c>
    </row>
    <row r="29" spans="1:21" x14ac:dyDescent="0.3">
      <c r="A29" s="11">
        <v>14024</v>
      </c>
      <c r="B29" s="4" t="s">
        <v>1985</v>
      </c>
      <c r="C29" s="4" t="s">
        <v>77</v>
      </c>
      <c r="D29" s="12">
        <v>31482</v>
      </c>
      <c r="E29" s="4">
        <v>34</v>
      </c>
      <c r="F29" s="12">
        <v>42128</v>
      </c>
      <c r="G29" s="4">
        <v>62</v>
      </c>
      <c r="H29" s="4">
        <v>117441</v>
      </c>
      <c r="I29" s="4">
        <v>56141</v>
      </c>
      <c r="J29" s="4">
        <v>61300</v>
      </c>
      <c r="K29" s="4">
        <v>52.2</v>
      </c>
      <c r="L29" s="4" t="s">
        <v>345</v>
      </c>
      <c r="M29" s="13" t="s">
        <v>100</v>
      </c>
    </row>
    <row r="30" spans="1:21" x14ac:dyDescent="0.3">
      <c r="A30" s="11">
        <v>17716</v>
      </c>
      <c r="B30" s="4" t="s">
        <v>863</v>
      </c>
      <c r="C30" s="4" t="s">
        <v>73</v>
      </c>
      <c r="D30" s="12">
        <v>26759</v>
      </c>
      <c r="E30" s="4">
        <v>47</v>
      </c>
      <c r="F30" s="12">
        <v>42824</v>
      </c>
      <c r="G30" s="4">
        <v>39</v>
      </c>
      <c r="H30" s="4">
        <v>261918</v>
      </c>
      <c r="I30" s="4">
        <v>163801</v>
      </c>
      <c r="J30" s="4">
        <v>98117</v>
      </c>
      <c r="K30" s="4">
        <v>37.46</v>
      </c>
      <c r="L30" s="4" t="s">
        <v>864</v>
      </c>
      <c r="M30" s="13" t="s">
        <v>348</v>
      </c>
    </row>
    <row r="31" spans="1:21" x14ac:dyDescent="0.3">
      <c r="A31" s="11">
        <v>17184</v>
      </c>
      <c r="B31" s="4" t="s">
        <v>870</v>
      </c>
      <c r="C31" s="4" t="s">
        <v>73</v>
      </c>
      <c r="D31" s="12">
        <v>29957</v>
      </c>
      <c r="E31" s="4">
        <v>38</v>
      </c>
      <c r="F31" s="12">
        <v>42754</v>
      </c>
      <c r="G31" s="4">
        <v>41</v>
      </c>
      <c r="H31" s="4">
        <v>271099</v>
      </c>
      <c r="I31" s="4">
        <v>198345</v>
      </c>
      <c r="J31" s="4">
        <v>72754</v>
      </c>
      <c r="K31" s="4">
        <v>26.84</v>
      </c>
      <c r="L31" s="4" t="s">
        <v>486</v>
      </c>
      <c r="M31" s="13" t="s">
        <v>406</v>
      </c>
    </row>
    <row r="32" spans="1:21" x14ac:dyDescent="0.3">
      <c r="A32" s="11">
        <v>16456</v>
      </c>
      <c r="B32" s="4" t="s">
        <v>759</v>
      </c>
      <c r="C32" s="4" t="s">
        <v>73</v>
      </c>
      <c r="D32" s="12">
        <v>29722</v>
      </c>
      <c r="E32" s="4">
        <v>39</v>
      </c>
      <c r="F32" s="12">
        <v>42569</v>
      </c>
      <c r="G32" s="4">
        <v>47</v>
      </c>
      <c r="H32" s="4">
        <v>196790</v>
      </c>
      <c r="I32" s="4">
        <v>145809</v>
      </c>
      <c r="J32" s="4">
        <v>50981</v>
      </c>
      <c r="K32" s="4">
        <v>25.91</v>
      </c>
      <c r="L32" s="4" t="s">
        <v>760</v>
      </c>
      <c r="M32" s="13" t="s">
        <v>761</v>
      </c>
    </row>
    <row r="33" spans="1:13" x14ac:dyDescent="0.3">
      <c r="A33" s="11">
        <v>11946</v>
      </c>
      <c r="B33" s="4" t="s">
        <v>451</v>
      </c>
      <c r="C33" s="4" t="s">
        <v>73</v>
      </c>
      <c r="D33" s="12">
        <v>30925</v>
      </c>
      <c r="E33" s="4">
        <v>35</v>
      </c>
      <c r="F33" s="12">
        <v>42037</v>
      </c>
      <c r="G33" s="4">
        <v>65</v>
      </c>
      <c r="H33" s="4">
        <v>332960</v>
      </c>
      <c r="I33" s="4">
        <v>229903</v>
      </c>
      <c r="J33" s="4">
        <v>103057</v>
      </c>
      <c r="K33" s="4">
        <v>30.95</v>
      </c>
      <c r="L33" s="4" t="s">
        <v>295</v>
      </c>
      <c r="M33" s="13" t="s">
        <v>166</v>
      </c>
    </row>
    <row r="34" spans="1:13" x14ac:dyDescent="0.3">
      <c r="A34" s="11">
        <v>17220</v>
      </c>
      <c r="B34" s="4" t="s">
        <v>2219</v>
      </c>
      <c r="C34" s="4" t="s">
        <v>73</v>
      </c>
      <c r="D34" s="12">
        <v>35065</v>
      </c>
      <c r="E34" s="4">
        <v>24</v>
      </c>
      <c r="F34" s="12">
        <v>42919</v>
      </c>
      <c r="G34" s="4">
        <v>36</v>
      </c>
      <c r="H34" s="4">
        <v>84132</v>
      </c>
      <c r="I34" s="4">
        <v>57902</v>
      </c>
      <c r="J34" s="4">
        <v>26230</v>
      </c>
      <c r="K34" s="4">
        <v>31.18</v>
      </c>
      <c r="L34" s="4" t="s">
        <v>213</v>
      </c>
      <c r="M34" s="13" t="s">
        <v>314</v>
      </c>
    </row>
    <row r="35" spans="1:13" x14ac:dyDescent="0.3">
      <c r="A35" s="11">
        <v>11329</v>
      </c>
      <c r="B35" s="4" t="s">
        <v>1677</v>
      </c>
      <c r="C35" s="4" t="s">
        <v>73</v>
      </c>
      <c r="D35" s="12">
        <v>31807</v>
      </c>
      <c r="E35" s="4">
        <v>33</v>
      </c>
      <c r="F35" s="12">
        <v>41932</v>
      </c>
      <c r="G35" s="4">
        <v>68</v>
      </c>
      <c r="H35" s="4">
        <v>233239</v>
      </c>
      <c r="I35" s="4">
        <v>174820</v>
      </c>
      <c r="J35" s="4">
        <v>58419</v>
      </c>
      <c r="K35" s="4">
        <v>25.05</v>
      </c>
      <c r="L35" s="4" t="s">
        <v>932</v>
      </c>
      <c r="M35" s="13" t="s">
        <v>115</v>
      </c>
    </row>
    <row r="36" spans="1:13" x14ac:dyDescent="0.3">
      <c r="A36" s="11">
        <v>19017</v>
      </c>
      <c r="B36" s="4" t="s">
        <v>1605</v>
      </c>
      <c r="C36" s="4" t="s">
        <v>73</v>
      </c>
      <c r="D36" s="12">
        <v>33264</v>
      </c>
      <c r="E36" s="4">
        <v>29</v>
      </c>
      <c r="F36" s="12">
        <v>42996</v>
      </c>
      <c r="G36" s="4">
        <v>33</v>
      </c>
      <c r="H36" s="4">
        <v>104615</v>
      </c>
      <c r="I36" s="4">
        <v>92844</v>
      </c>
      <c r="J36" s="4">
        <v>11771</v>
      </c>
      <c r="K36" s="4">
        <v>11.25</v>
      </c>
      <c r="L36" s="4" t="s">
        <v>1373</v>
      </c>
      <c r="M36" s="13" t="s">
        <v>195</v>
      </c>
    </row>
    <row r="37" spans="1:13" x14ac:dyDescent="0.3">
      <c r="A37" s="11">
        <v>14785</v>
      </c>
      <c r="B37" s="4" t="s">
        <v>1497</v>
      </c>
      <c r="C37" s="4" t="s">
        <v>73</v>
      </c>
      <c r="D37" s="12">
        <v>33106</v>
      </c>
      <c r="E37" s="4">
        <v>29</v>
      </c>
      <c r="F37" s="12">
        <v>42222</v>
      </c>
      <c r="G37" s="4">
        <v>59</v>
      </c>
      <c r="H37" s="4">
        <v>106837</v>
      </c>
      <c r="I37" s="4">
        <v>91954</v>
      </c>
      <c r="J37" s="4">
        <v>14883</v>
      </c>
      <c r="K37" s="4">
        <v>13.93</v>
      </c>
      <c r="L37" s="4" t="s">
        <v>430</v>
      </c>
      <c r="M37" s="13" t="s">
        <v>142</v>
      </c>
    </row>
    <row r="38" spans="1:13" x14ac:dyDescent="0.3">
      <c r="A38" s="11">
        <v>20734</v>
      </c>
      <c r="B38" s="4" t="s">
        <v>1376</v>
      </c>
      <c r="C38" s="4" t="s">
        <v>73</v>
      </c>
      <c r="D38" s="12">
        <v>31593</v>
      </c>
      <c r="E38" s="4">
        <v>34</v>
      </c>
      <c r="F38" s="12">
        <v>43335</v>
      </c>
      <c r="G38" s="4">
        <v>22</v>
      </c>
      <c r="H38" s="4">
        <v>114075</v>
      </c>
      <c r="I38" s="4">
        <v>73512</v>
      </c>
      <c r="J38" s="4">
        <v>40563</v>
      </c>
      <c r="K38" s="4">
        <v>35.56</v>
      </c>
      <c r="L38" s="4" t="s">
        <v>724</v>
      </c>
      <c r="M38" s="13" t="s">
        <v>195</v>
      </c>
    </row>
    <row r="39" spans="1:13" x14ac:dyDescent="0.3">
      <c r="A39" s="11">
        <v>10786</v>
      </c>
      <c r="B39" s="4" t="s">
        <v>831</v>
      </c>
      <c r="C39" s="4" t="s">
        <v>73</v>
      </c>
      <c r="D39" s="12">
        <v>30837</v>
      </c>
      <c r="E39" s="4">
        <v>36</v>
      </c>
      <c r="F39" s="12">
        <v>41837</v>
      </c>
      <c r="G39" s="4">
        <v>71</v>
      </c>
      <c r="H39" s="4">
        <v>941642</v>
      </c>
      <c r="I39" s="4">
        <v>660810</v>
      </c>
      <c r="J39" s="4">
        <v>280832</v>
      </c>
      <c r="K39" s="4">
        <v>29.82</v>
      </c>
      <c r="L39" s="4" t="s">
        <v>277</v>
      </c>
      <c r="M39" s="13" t="s">
        <v>278</v>
      </c>
    </row>
    <row r="40" spans="1:13" x14ac:dyDescent="0.3">
      <c r="A40" s="11">
        <v>5004</v>
      </c>
      <c r="B40" s="4" t="s">
        <v>1085</v>
      </c>
      <c r="C40" s="4" t="s">
        <v>73</v>
      </c>
      <c r="D40" s="12">
        <v>31310</v>
      </c>
      <c r="E40" s="4">
        <v>34</v>
      </c>
      <c r="F40" s="12">
        <v>40315</v>
      </c>
      <c r="G40" s="4">
        <v>121</v>
      </c>
      <c r="H40" s="4">
        <v>119991</v>
      </c>
      <c r="I40" s="4">
        <v>102286</v>
      </c>
      <c r="J40" s="4">
        <v>17705</v>
      </c>
      <c r="K40" s="4">
        <v>14.76</v>
      </c>
      <c r="L40" s="4" t="s">
        <v>1086</v>
      </c>
      <c r="M40" s="13" t="s">
        <v>264</v>
      </c>
    </row>
    <row r="41" spans="1:13" x14ac:dyDescent="0.3">
      <c r="A41" s="11">
        <v>15393</v>
      </c>
      <c r="B41" s="4" t="s">
        <v>2009</v>
      </c>
      <c r="C41" s="4" t="s">
        <v>73</v>
      </c>
      <c r="D41" s="12">
        <v>32311</v>
      </c>
      <c r="E41" s="4">
        <v>32</v>
      </c>
      <c r="F41" s="12">
        <v>42341</v>
      </c>
      <c r="G41" s="4">
        <v>55</v>
      </c>
      <c r="H41" s="4">
        <v>213898</v>
      </c>
      <c r="I41" s="4">
        <v>111248</v>
      </c>
      <c r="J41" s="4">
        <v>102650</v>
      </c>
      <c r="K41" s="4">
        <v>47.99</v>
      </c>
      <c r="L41" s="4" t="s">
        <v>124</v>
      </c>
      <c r="M41" s="13" t="s">
        <v>84</v>
      </c>
    </row>
    <row r="42" spans="1:13" x14ac:dyDescent="0.3">
      <c r="A42" s="11">
        <v>18780</v>
      </c>
      <c r="B42" s="4" t="s">
        <v>603</v>
      </c>
      <c r="C42" s="4" t="s">
        <v>73</v>
      </c>
      <c r="D42" s="12">
        <v>32255</v>
      </c>
      <c r="E42" s="4">
        <v>32</v>
      </c>
      <c r="F42" s="12">
        <v>42957</v>
      </c>
      <c r="G42" s="4">
        <v>35</v>
      </c>
      <c r="H42" s="4">
        <v>102846</v>
      </c>
      <c r="I42" s="4">
        <v>73199</v>
      </c>
      <c r="J42" s="4">
        <v>29647</v>
      </c>
      <c r="K42" s="4">
        <v>28.83</v>
      </c>
      <c r="L42" s="4" t="s">
        <v>435</v>
      </c>
      <c r="M42" s="13" t="s">
        <v>264</v>
      </c>
    </row>
    <row r="43" spans="1:13" x14ac:dyDescent="0.3">
      <c r="A43" s="11">
        <v>11464</v>
      </c>
      <c r="B43" s="4" t="s">
        <v>1809</v>
      </c>
      <c r="C43" s="4" t="s">
        <v>73</v>
      </c>
      <c r="D43" s="12">
        <v>31261</v>
      </c>
      <c r="E43" s="4">
        <v>34</v>
      </c>
      <c r="F43" s="12">
        <v>42401</v>
      </c>
      <c r="G43" s="4">
        <v>53</v>
      </c>
      <c r="H43" s="4">
        <v>108966</v>
      </c>
      <c r="I43" s="4">
        <v>83741</v>
      </c>
      <c r="J43" s="4">
        <v>25225</v>
      </c>
      <c r="K43" s="4">
        <v>23.15</v>
      </c>
      <c r="L43" s="4" t="s">
        <v>961</v>
      </c>
      <c r="M43" s="13" t="s">
        <v>75</v>
      </c>
    </row>
    <row r="44" spans="1:13" x14ac:dyDescent="0.3">
      <c r="A44" s="11">
        <v>16441</v>
      </c>
      <c r="B44" s="4" t="s">
        <v>2023</v>
      </c>
      <c r="C44" s="4" t="s">
        <v>73</v>
      </c>
      <c r="D44" s="12">
        <v>31941</v>
      </c>
      <c r="E44" s="4">
        <v>33</v>
      </c>
      <c r="F44" s="12">
        <v>42565</v>
      </c>
      <c r="G44" s="4">
        <v>48</v>
      </c>
      <c r="H44" s="4">
        <v>237803</v>
      </c>
      <c r="I44" s="4">
        <v>138768</v>
      </c>
      <c r="J44" s="4">
        <v>99035</v>
      </c>
      <c r="K44" s="4">
        <v>41.65</v>
      </c>
      <c r="L44" s="4" t="s">
        <v>2024</v>
      </c>
      <c r="M44" s="13" t="s">
        <v>527</v>
      </c>
    </row>
    <row r="45" spans="1:13" x14ac:dyDescent="0.3">
      <c r="A45" s="11">
        <v>4672</v>
      </c>
      <c r="B45" s="4" t="s">
        <v>1145</v>
      </c>
      <c r="C45" s="4" t="s">
        <v>73</v>
      </c>
      <c r="D45" s="12">
        <v>26562</v>
      </c>
      <c r="E45" s="4">
        <v>47</v>
      </c>
      <c r="F45" s="12">
        <v>39853</v>
      </c>
      <c r="G45" s="4">
        <v>137</v>
      </c>
      <c r="H45" s="4">
        <v>1024965</v>
      </c>
      <c r="I45" s="4">
        <v>514604</v>
      </c>
      <c r="J45" s="4">
        <v>510361</v>
      </c>
      <c r="K45" s="4">
        <v>49.79</v>
      </c>
      <c r="L45" s="4" t="s">
        <v>1146</v>
      </c>
      <c r="M45" s="13" t="s">
        <v>133</v>
      </c>
    </row>
    <row r="46" spans="1:13" x14ac:dyDescent="0.3">
      <c r="A46" s="11">
        <v>19179</v>
      </c>
      <c r="B46" s="4" t="s">
        <v>1402</v>
      </c>
      <c r="C46" s="4" t="s">
        <v>77</v>
      </c>
      <c r="D46" s="12">
        <v>33364</v>
      </c>
      <c r="E46" s="4">
        <v>29</v>
      </c>
      <c r="F46" s="12">
        <v>43020</v>
      </c>
      <c r="G46" s="4">
        <v>33</v>
      </c>
      <c r="H46" s="4">
        <v>128998</v>
      </c>
      <c r="I46" s="4">
        <v>103512</v>
      </c>
      <c r="J46" s="4">
        <v>25486</v>
      </c>
      <c r="K46" s="4">
        <v>19.760000000000002</v>
      </c>
      <c r="L46" s="4" t="s">
        <v>127</v>
      </c>
      <c r="M46" s="13" t="s">
        <v>594</v>
      </c>
    </row>
    <row r="47" spans="1:13" x14ac:dyDescent="0.3">
      <c r="A47" s="11">
        <v>20582</v>
      </c>
      <c r="B47" s="4" t="s">
        <v>1566</v>
      </c>
      <c r="C47" s="4" t="s">
        <v>73</v>
      </c>
      <c r="D47" s="12">
        <v>33164</v>
      </c>
      <c r="E47" s="4">
        <v>29</v>
      </c>
      <c r="F47" s="12">
        <v>43304</v>
      </c>
      <c r="G47" s="4">
        <v>23</v>
      </c>
      <c r="H47" s="4">
        <v>166435</v>
      </c>
      <c r="I47" s="4">
        <v>129004</v>
      </c>
      <c r="J47" s="4">
        <v>37431</v>
      </c>
      <c r="K47" s="4">
        <v>22.49</v>
      </c>
      <c r="L47" s="4" t="s">
        <v>130</v>
      </c>
      <c r="M47" s="13" t="s">
        <v>125</v>
      </c>
    </row>
    <row r="48" spans="1:13" x14ac:dyDescent="0.3">
      <c r="A48" s="11">
        <v>5162</v>
      </c>
      <c r="B48" s="4" t="s">
        <v>1064</v>
      </c>
      <c r="C48" s="4" t="s">
        <v>73</v>
      </c>
      <c r="D48" s="12">
        <v>28277</v>
      </c>
      <c r="E48" s="4">
        <v>43</v>
      </c>
      <c r="F48" s="12">
        <v>40217</v>
      </c>
      <c r="G48" s="4">
        <v>125</v>
      </c>
      <c r="H48" s="4">
        <v>764148</v>
      </c>
      <c r="I48" s="4">
        <v>457836</v>
      </c>
      <c r="J48" s="4">
        <v>306312</v>
      </c>
      <c r="K48" s="4">
        <v>40.090000000000003</v>
      </c>
      <c r="L48" s="4" t="s">
        <v>1065</v>
      </c>
      <c r="M48" s="13" t="s">
        <v>115</v>
      </c>
    </row>
    <row r="49" spans="1:13" x14ac:dyDescent="0.3">
      <c r="A49" s="11">
        <v>11686</v>
      </c>
      <c r="B49" s="4" t="s">
        <v>794</v>
      </c>
      <c r="C49" s="4" t="s">
        <v>73</v>
      </c>
      <c r="D49" s="12">
        <v>30780</v>
      </c>
      <c r="E49" s="4">
        <v>36</v>
      </c>
      <c r="F49" s="12">
        <v>41991</v>
      </c>
      <c r="G49" s="4">
        <v>66</v>
      </c>
      <c r="H49" s="4">
        <v>100945</v>
      </c>
      <c r="I49" s="4">
        <v>66953</v>
      </c>
      <c r="J49" s="4">
        <v>33992</v>
      </c>
      <c r="K49" s="4">
        <v>33.67</v>
      </c>
      <c r="L49" s="4" t="s">
        <v>489</v>
      </c>
      <c r="M49" s="13" t="s">
        <v>142</v>
      </c>
    </row>
    <row r="50" spans="1:13" x14ac:dyDescent="0.3">
      <c r="A50" s="11">
        <v>21773</v>
      </c>
      <c r="B50" s="4" t="s">
        <v>2149</v>
      </c>
      <c r="C50" s="4" t="s">
        <v>77</v>
      </c>
      <c r="D50" s="12">
        <v>34347</v>
      </c>
      <c r="E50" s="4">
        <v>26</v>
      </c>
      <c r="F50" s="12">
        <v>43587</v>
      </c>
      <c r="G50" s="4">
        <v>14</v>
      </c>
      <c r="H50" s="4">
        <v>93100</v>
      </c>
      <c r="I50" s="4">
        <v>83849</v>
      </c>
      <c r="J50" s="4">
        <v>9251</v>
      </c>
      <c r="K50" s="4">
        <v>9.94</v>
      </c>
      <c r="L50" s="4" t="s">
        <v>95</v>
      </c>
      <c r="M50" s="13" t="s">
        <v>255</v>
      </c>
    </row>
    <row r="51" spans="1:13" x14ac:dyDescent="0.3">
      <c r="A51" s="11">
        <v>16230</v>
      </c>
      <c r="B51" s="4" t="s">
        <v>1882</v>
      </c>
      <c r="C51" s="4" t="s">
        <v>77</v>
      </c>
      <c r="D51" s="12">
        <v>34509</v>
      </c>
      <c r="E51" s="4">
        <v>26</v>
      </c>
      <c r="F51" s="12">
        <v>42541</v>
      </c>
      <c r="G51" s="4">
        <v>48</v>
      </c>
      <c r="H51" s="4">
        <v>122087</v>
      </c>
      <c r="I51" s="4">
        <v>105785</v>
      </c>
      <c r="J51" s="4">
        <v>16302</v>
      </c>
      <c r="K51" s="4">
        <v>13.35</v>
      </c>
      <c r="L51" s="4" t="s">
        <v>518</v>
      </c>
      <c r="M51" s="13" t="s">
        <v>255</v>
      </c>
    </row>
    <row r="52" spans="1:13" x14ac:dyDescent="0.3">
      <c r="A52" s="11">
        <v>9150</v>
      </c>
      <c r="B52" s="4" t="s">
        <v>537</v>
      </c>
      <c r="C52" s="4" t="s">
        <v>77</v>
      </c>
      <c r="D52" s="12">
        <v>32860</v>
      </c>
      <c r="E52" s="4">
        <v>30</v>
      </c>
      <c r="F52" s="12">
        <v>41533</v>
      </c>
      <c r="G52" s="4">
        <v>81</v>
      </c>
      <c r="H52" s="4">
        <v>121135</v>
      </c>
      <c r="I52" s="4">
        <v>100692</v>
      </c>
      <c r="J52" s="4">
        <v>20443</v>
      </c>
      <c r="K52" s="4">
        <v>16.88</v>
      </c>
      <c r="L52" s="4" t="s">
        <v>345</v>
      </c>
      <c r="M52" s="13" t="s">
        <v>100</v>
      </c>
    </row>
    <row r="53" spans="1:13" x14ac:dyDescent="0.3">
      <c r="A53" s="11">
        <v>18884</v>
      </c>
      <c r="B53" s="4" t="s">
        <v>339</v>
      </c>
      <c r="C53" s="4" t="s">
        <v>73</v>
      </c>
      <c r="D53" s="12">
        <v>32499</v>
      </c>
      <c r="E53" s="4">
        <v>31</v>
      </c>
      <c r="F53" s="12">
        <v>42975</v>
      </c>
      <c r="G53" s="4">
        <v>34</v>
      </c>
      <c r="H53" s="4">
        <v>132569</v>
      </c>
      <c r="I53" s="4">
        <v>116172</v>
      </c>
      <c r="J53" s="4">
        <v>16397</v>
      </c>
      <c r="K53" s="4">
        <v>12.37</v>
      </c>
      <c r="L53" s="4" t="s">
        <v>243</v>
      </c>
      <c r="M53" s="13" t="s">
        <v>214</v>
      </c>
    </row>
    <row r="54" spans="1:13" x14ac:dyDescent="0.3">
      <c r="A54" s="11">
        <v>22789</v>
      </c>
      <c r="B54" s="4" t="s">
        <v>147</v>
      </c>
      <c r="C54" s="4" t="s">
        <v>73</v>
      </c>
      <c r="D54" s="12">
        <v>34314</v>
      </c>
      <c r="E54" s="4">
        <v>26</v>
      </c>
      <c r="F54" s="12">
        <v>43773</v>
      </c>
      <c r="G54" s="4">
        <v>8</v>
      </c>
      <c r="H54" s="4">
        <v>80132</v>
      </c>
      <c r="I54" s="4">
        <v>75494</v>
      </c>
      <c r="J54" s="4">
        <v>4638</v>
      </c>
      <c r="K54" s="4">
        <v>5.79</v>
      </c>
      <c r="L54" s="4" t="s">
        <v>78</v>
      </c>
      <c r="M54" s="13" t="s">
        <v>79</v>
      </c>
    </row>
    <row r="55" spans="1:13" x14ac:dyDescent="0.3">
      <c r="A55" s="11">
        <v>17255</v>
      </c>
      <c r="B55" s="4" t="s">
        <v>2225</v>
      </c>
      <c r="C55" s="4" t="s">
        <v>73</v>
      </c>
      <c r="D55" s="12">
        <v>34553</v>
      </c>
      <c r="E55" s="4">
        <v>25</v>
      </c>
      <c r="F55" s="12">
        <v>42919</v>
      </c>
      <c r="G55" s="4">
        <v>36</v>
      </c>
      <c r="H55" s="4">
        <v>82001</v>
      </c>
      <c r="I55" s="4">
        <v>63562</v>
      </c>
      <c r="J55" s="4">
        <v>18439</v>
      </c>
      <c r="K55" s="4">
        <v>22.49</v>
      </c>
      <c r="L55" s="4" t="s">
        <v>1649</v>
      </c>
      <c r="M55" s="13" t="s">
        <v>406</v>
      </c>
    </row>
    <row r="56" spans="1:13" x14ac:dyDescent="0.3">
      <c r="A56" s="11">
        <v>5137</v>
      </c>
      <c r="B56" s="4" t="s">
        <v>1261</v>
      </c>
      <c r="C56" s="4" t="s">
        <v>77</v>
      </c>
      <c r="D56" s="12">
        <v>31102</v>
      </c>
      <c r="E56" s="4">
        <v>35</v>
      </c>
      <c r="F56" s="12">
        <v>43497</v>
      </c>
      <c r="G56" s="4">
        <v>17</v>
      </c>
      <c r="H56" s="4">
        <v>263401</v>
      </c>
      <c r="I56" s="4">
        <v>177445</v>
      </c>
      <c r="J56" s="4">
        <v>85956</v>
      </c>
      <c r="K56" s="4">
        <v>32.630000000000003</v>
      </c>
      <c r="L56" s="4" t="s">
        <v>1262</v>
      </c>
      <c r="M56" s="13" t="s">
        <v>136</v>
      </c>
    </row>
    <row r="57" spans="1:13" x14ac:dyDescent="0.3">
      <c r="A57" s="11">
        <v>22996</v>
      </c>
      <c r="B57" s="4" t="s">
        <v>224</v>
      </c>
      <c r="C57" s="4" t="s">
        <v>73</v>
      </c>
      <c r="D57" s="12">
        <v>34868</v>
      </c>
      <c r="E57" s="4">
        <v>25</v>
      </c>
      <c r="F57" s="12">
        <v>43822</v>
      </c>
      <c r="G57" s="4">
        <v>6</v>
      </c>
      <c r="H57" s="4">
        <v>120239</v>
      </c>
      <c r="I57" s="4">
        <v>113834</v>
      </c>
      <c r="J57" s="4">
        <v>6405</v>
      </c>
      <c r="K57" s="4">
        <v>5.33</v>
      </c>
      <c r="L57" s="4" t="s">
        <v>95</v>
      </c>
      <c r="M57" s="13" t="s">
        <v>144</v>
      </c>
    </row>
    <row r="58" spans="1:13" x14ac:dyDescent="0.3">
      <c r="A58" s="11">
        <v>22179</v>
      </c>
      <c r="B58" s="4" t="s">
        <v>1991</v>
      </c>
      <c r="C58" s="4" t="s">
        <v>73</v>
      </c>
      <c r="D58" s="12">
        <v>30995</v>
      </c>
      <c r="E58" s="4">
        <v>35</v>
      </c>
      <c r="F58" s="12">
        <v>43657</v>
      </c>
      <c r="G58" s="4">
        <v>12</v>
      </c>
      <c r="H58" s="4">
        <v>164239</v>
      </c>
      <c r="I58" s="4">
        <v>135594</v>
      </c>
      <c r="J58" s="4">
        <v>28645</v>
      </c>
      <c r="K58" s="4">
        <v>17.440000000000001</v>
      </c>
      <c r="L58" s="4" t="s">
        <v>220</v>
      </c>
      <c r="M58" s="13" t="s">
        <v>272</v>
      </c>
    </row>
    <row r="59" spans="1:13" x14ac:dyDescent="0.3">
      <c r="A59" s="11">
        <v>11046</v>
      </c>
      <c r="B59" s="4" t="s">
        <v>777</v>
      </c>
      <c r="C59" s="4" t="s">
        <v>73</v>
      </c>
      <c r="D59" s="12">
        <v>32792</v>
      </c>
      <c r="E59" s="4">
        <v>30</v>
      </c>
      <c r="F59" s="12">
        <v>41883</v>
      </c>
      <c r="G59" s="4">
        <v>70</v>
      </c>
      <c r="H59" s="4">
        <v>154351</v>
      </c>
      <c r="I59" s="4">
        <v>98569</v>
      </c>
      <c r="J59" s="4">
        <v>55782</v>
      </c>
      <c r="K59" s="4">
        <v>36.14</v>
      </c>
      <c r="L59" s="4" t="s">
        <v>220</v>
      </c>
      <c r="M59" s="13" t="s">
        <v>703</v>
      </c>
    </row>
    <row r="60" spans="1:13" x14ac:dyDescent="0.3">
      <c r="A60" s="11">
        <v>9827</v>
      </c>
      <c r="B60" s="4" t="s">
        <v>1105</v>
      </c>
      <c r="C60" s="4" t="s">
        <v>73</v>
      </c>
      <c r="D60" s="12">
        <v>32924</v>
      </c>
      <c r="E60" s="4">
        <v>30</v>
      </c>
      <c r="F60" s="12">
        <v>41669</v>
      </c>
      <c r="G60" s="4">
        <v>77</v>
      </c>
      <c r="H60" s="4">
        <v>112556</v>
      </c>
      <c r="I60" s="4">
        <v>80972</v>
      </c>
      <c r="J60" s="4">
        <v>31584</v>
      </c>
      <c r="K60" s="4">
        <v>28.06</v>
      </c>
      <c r="L60" s="4" t="s">
        <v>1106</v>
      </c>
      <c r="M60" s="13" t="s">
        <v>195</v>
      </c>
    </row>
    <row r="61" spans="1:13" x14ac:dyDescent="0.3">
      <c r="A61" s="11">
        <v>20360</v>
      </c>
      <c r="B61" s="4" t="s">
        <v>1029</v>
      </c>
      <c r="C61" s="4" t="s">
        <v>73</v>
      </c>
      <c r="D61" s="12">
        <v>31711</v>
      </c>
      <c r="E61" s="4">
        <v>33</v>
      </c>
      <c r="F61" s="12">
        <v>43262</v>
      </c>
      <c r="G61" s="4">
        <v>25</v>
      </c>
      <c r="H61" s="4">
        <v>188956</v>
      </c>
      <c r="I61" s="4">
        <v>148604</v>
      </c>
      <c r="J61" s="4">
        <v>40352</v>
      </c>
      <c r="K61" s="4">
        <v>21.36</v>
      </c>
      <c r="L61" s="4" t="s">
        <v>518</v>
      </c>
      <c r="M61" s="13" t="s">
        <v>255</v>
      </c>
    </row>
    <row r="62" spans="1:13" x14ac:dyDescent="0.3">
      <c r="A62" s="11">
        <v>4380</v>
      </c>
      <c r="B62" s="4" t="s">
        <v>1006</v>
      </c>
      <c r="C62" s="4" t="s">
        <v>77</v>
      </c>
      <c r="D62" s="12">
        <v>30169</v>
      </c>
      <c r="E62" s="4">
        <v>37</v>
      </c>
      <c r="F62" s="12">
        <v>39626</v>
      </c>
      <c r="G62" s="4">
        <v>144</v>
      </c>
      <c r="H62" s="4">
        <v>130158</v>
      </c>
      <c r="I62" s="4">
        <v>112635</v>
      </c>
      <c r="J62" s="4">
        <v>17523</v>
      </c>
      <c r="K62" s="4">
        <v>13.46</v>
      </c>
      <c r="L62" s="4" t="s">
        <v>951</v>
      </c>
      <c r="M62" s="13" t="s">
        <v>142</v>
      </c>
    </row>
    <row r="63" spans="1:13" x14ac:dyDescent="0.3">
      <c r="A63" s="11">
        <v>21184</v>
      </c>
      <c r="B63" s="4" t="s">
        <v>2345</v>
      </c>
      <c r="C63" s="4" t="s">
        <v>77</v>
      </c>
      <c r="D63" s="12">
        <v>30457</v>
      </c>
      <c r="E63" s="4">
        <v>37</v>
      </c>
      <c r="F63" s="12">
        <v>43454</v>
      </c>
      <c r="G63" s="4">
        <v>18</v>
      </c>
      <c r="H63" s="4">
        <v>329901</v>
      </c>
      <c r="I63" s="4">
        <v>232911</v>
      </c>
      <c r="J63" s="4">
        <v>96990</v>
      </c>
      <c r="K63" s="4">
        <v>29.4</v>
      </c>
      <c r="L63" s="4" t="s">
        <v>2346</v>
      </c>
      <c r="M63" s="13" t="s">
        <v>1131</v>
      </c>
    </row>
    <row r="64" spans="1:13" x14ac:dyDescent="0.3">
      <c r="A64" s="11">
        <v>12419</v>
      </c>
      <c r="B64" s="4" t="s">
        <v>1878</v>
      </c>
      <c r="C64" s="4" t="s">
        <v>77</v>
      </c>
      <c r="D64" s="12">
        <v>28140</v>
      </c>
      <c r="E64" s="4">
        <v>43</v>
      </c>
      <c r="F64" s="12">
        <v>42772</v>
      </c>
      <c r="G64" s="4">
        <v>41</v>
      </c>
      <c r="H64" s="4">
        <v>168148</v>
      </c>
      <c r="I64" s="4">
        <v>108545</v>
      </c>
      <c r="J64" s="4">
        <v>59603</v>
      </c>
      <c r="K64" s="4">
        <v>35.450000000000003</v>
      </c>
      <c r="L64" s="4" t="s">
        <v>280</v>
      </c>
      <c r="M64" s="13" t="s">
        <v>87</v>
      </c>
    </row>
    <row r="65" spans="1:13" x14ac:dyDescent="0.3">
      <c r="A65" s="11">
        <v>23023</v>
      </c>
      <c r="B65" s="4" t="s">
        <v>234</v>
      </c>
      <c r="C65" s="4" t="s">
        <v>73</v>
      </c>
      <c r="D65" s="12">
        <v>32185</v>
      </c>
      <c r="E65" s="4">
        <v>32</v>
      </c>
      <c r="F65" s="12">
        <v>43836</v>
      </c>
      <c r="G65" s="4">
        <v>6</v>
      </c>
      <c r="H65" s="4">
        <v>232628</v>
      </c>
      <c r="I65" s="4">
        <v>220380</v>
      </c>
      <c r="J65" s="4">
        <v>12248</v>
      </c>
      <c r="K65" s="4">
        <v>5.27</v>
      </c>
      <c r="L65" s="4" t="s">
        <v>235</v>
      </c>
      <c r="M65" s="13" t="s">
        <v>214</v>
      </c>
    </row>
    <row r="66" spans="1:13" x14ac:dyDescent="0.3">
      <c r="A66" s="11">
        <v>10324</v>
      </c>
      <c r="B66" s="4" t="s">
        <v>393</v>
      </c>
      <c r="C66" s="4" t="s">
        <v>73</v>
      </c>
      <c r="D66" s="12">
        <v>31936</v>
      </c>
      <c r="E66" s="4">
        <v>33</v>
      </c>
      <c r="F66" s="12">
        <v>41767</v>
      </c>
      <c r="G66" s="4">
        <v>74</v>
      </c>
      <c r="H66" s="4">
        <v>142057</v>
      </c>
      <c r="I66" s="4">
        <v>101232</v>
      </c>
      <c r="J66" s="4">
        <v>40825</v>
      </c>
      <c r="K66" s="4">
        <v>28.74</v>
      </c>
      <c r="L66" s="4" t="s">
        <v>345</v>
      </c>
      <c r="M66" s="13" t="s">
        <v>100</v>
      </c>
    </row>
    <row r="67" spans="1:13" x14ac:dyDescent="0.3">
      <c r="A67" s="11">
        <v>9331</v>
      </c>
      <c r="B67" s="4" t="s">
        <v>1164</v>
      </c>
      <c r="C67" s="4" t="s">
        <v>73</v>
      </c>
      <c r="D67" s="12">
        <v>28667</v>
      </c>
      <c r="E67" s="4">
        <v>42</v>
      </c>
      <c r="F67" s="12">
        <v>43360</v>
      </c>
      <c r="G67" s="4">
        <v>21</v>
      </c>
      <c r="H67" s="4">
        <v>467780</v>
      </c>
      <c r="I67" s="4">
        <v>233985</v>
      </c>
      <c r="J67" s="4">
        <v>233795</v>
      </c>
      <c r="K67" s="4">
        <v>49.98</v>
      </c>
      <c r="L67" s="4" t="s">
        <v>709</v>
      </c>
      <c r="M67" s="13" t="s">
        <v>163</v>
      </c>
    </row>
    <row r="68" spans="1:13" x14ac:dyDescent="0.3">
      <c r="A68" s="11">
        <v>15556</v>
      </c>
      <c r="B68" s="4" t="s">
        <v>1058</v>
      </c>
      <c r="C68" s="4" t="s">
        <v>73</v>
      </c>
      <c r="D68" s="12">
        <v>30637</v>
      </c>
      <c r="E68" s="4">
        <v>36</v>
      </c>
      <c r="F68" s="12">
        <v>42397</v>
      </c>
      <c r="G68" s="4">
        <v>53</v>
      </c>
      <c r="H68" s="4">
        <v>183561</v>
      </c>
      <c r="I68" s="4">
        <v>119764</v>
      </c>
      <c r="J68" s="4">
        <v>63797</v>
      </c>
      <c r="K68" s="4">
        <v>34.76</v>
      </c>
      <c r="L68" s="4" t="s">
        <v>290</v>
      </c>
      <c r="M68" s="13" t="s">
        <v>182</v>
      </c>
    </row>
    <row r="69" spans="1:13" x14ac:dyDescent="0.3">
      <c r="A69" s="11">
        <v>20889</v>
      </c>
      <c r="B69" s="4" t="s">
        <v>797</v>
      </c>
      <c r="C69" s="4" t="s">
        <v>73</v>
      </c>
      <c r="D69" s="12">
        <v>33045</v>
      </c>
      <c r="E69" s="4">
        <v>30</v>
      </c>
      <c r="F69" s="12">
        <v>43370</v>
      </c>
      <c r="G69" s="4">
        <v>21</v>
      </c>
      <c r="H69" s="4">
        <v>175572</v>
      </c>
      <c r="I69" s="4">
        <v>84228</v>
      </c>
      <c r="J69" s="4">
        <v>91344</v>
      </c>
      <c r="K69" s="4">
        <v>52.03</v>
      </c>
      <c r="L69" s="4" t="s">
        <v>127</v>
      </c>
      <c r="M69" s="13" t="s">
        <v>172</v>
      </c>
    </row>
    <row r="70" spans="1:13" x14ac:dyDescent="0.3">
      <c r="A70" s="11">
        <v>7083</v>
      </c>
      <c r="B70" s="4" t="s">
        <v>1330</v>
      </c>
      <c r="C70" s="4" t="s">
        <v>73</v>
      </c>
      <c r="D70" s="12">
        <v>30961</v>
      </c>
      <c r="E70" s="4">
        <v>35</v>
      </c>
      <c r="F70" s="12">
        <v>41050</v>
      </c>
      <c r="G70" s="4">
        <v>97</v>
      </c>
      <c r="H70" s="4">
        <v>224635</v>
      </c>
      <c r="I70" s="4">
        <v>172350</v>
      </c>
      <c r="J70" s="4">
        <v>52285</v>
      </c>
      <c r="K70" s="4">
        <v>23.28</v>
      </c>
      <c r="L70" s="4" t="s">
        <v>210</v>
      </c>
      <c r="M70" s="13" t="s">
        <v>442</v>
      </c>
    </row>
    <row r="71" spans="1:13" x14ac:dyDescent="0.3">
      <c r="A71" s="11">
        <v>22637</v>
      </c>
      <c r="B71" s="4" t="s">
        <v>2232</v>
      </c>
      <c r="C71" s="4" t="s">
        <v>77</v>
      </c>
      <c r="D71" s="12">
        <v>34295</v>
      </c>
      <c r="E71" s="4">
        <v>26</v>
      </c>
      <c r="F71" s="12">
        <v>43748</v>
      </c>
      <c r="G71" s="4">
        <v>9</v>
      </c>
      <c r="H71" s="4">
        <v>85988</v>
      </c>
      <c r="I71" s="4">
        <v>80178</v>
      </c>
      <c r="J71" s="4">
        <v>5810</v>
      </c>
      <c r="K71" s="4">
        <v>6.76</v>
      </c>
      <c r="L71" s="4" t="s">
        <v>245</v>
      </c>
      <c r="M71" s="13" t="s">
        <v>761</v>
      </c>
    </row>
    <row r="72" spans="1:13" x14ac:dyDescent="0.3">
      <c r="A72" s="11">
        <v>16433</v>
      </c>
      <c r="B72" s="4" t="s">
        <v>1098</v>
      </c>
      <c r="C72" s="4" t="s">
        <v>77</v>
      </c>
      <c r="D72" s="12">
        <v>31907</v>
      </c>
      <c r="E72" s="4">
        <v>33</v>
      </c>
      <c r="F72" s="12">
        <v>42569</v>
      </c>
      <c r="G72" s="4">
        <v>47</v>
      </c>
      <c r="H72" s="4">
        <v>142609</v>
      </c>
      <c r="I72" s="4">
        <v>118454</v>
      </c>
      <c r="J72" s="4">
        <v>24155</v>
      </c>
      <c r="K72" s="4">
        <v>16.940000000000001</v>
      </c>
      <c r="L72" s="4" t="s">
        <v>107</v>
      </c>
      <c r="M72" s="13" t="s">
        <v>133</v>
      </c>
    </row>
    <row r="73" spans="1:13" x14ac:dyDescent="0.3">
      <c r="A73" s="11">
        <v>21692</v>
      </c>
      <c r="B73" s="4" t="s">
        <v>1783</v>
      </c>
      <c r="C73" s="4" t="s">
        <v>77</v>
      </c>
      <c r="D73" s="12">
        <v>33516</v>
      </c>
      <c r="E73" s="4">
        <v>28</v>
      </c>
      <c r="F73" s="12">
        <v>43570</v>
      </c>
      <c r="G73" s="4">
        <v>15</v>
      </c>
      <c r="H73" s="4">
        <v>172634</v>
      </c>
      <c r="I73" s="4">
        <v>140228</v>
      </c>
      <c r="J73" s="4">
        <v>32406</v>
      </c>
      <c r="K73" s="4">
        <v>18.77</v>
      </c>
      <c r="L73" s="4" t="s">
        <v>159</v>
      </c>
      <c r="M73" s="13" t="s">
        <v>160</v>
      </c>
    </row>
    <row r="74" spans="1:13" x14ac:dyDescent="0.3">
      <c r="A74" s="11">
        <v>12254</v>
      </c>
      <c r="B74" s="4" t="s">
        <v>554</v>
      </c>
      <c r="C74" s="4" t="s">
        <v>73</v>
      </c>
      <c r="D74" s="12">
        <v>30804</v>
      </c>
      <c r="E74" s="4">
        <v>36</v>
      </c>
      <c r="F74" s="12">
        <v>42096</v>
      </c>
      <c r="G74" s="4">
        <v>63</v>
      </c>
      <c r="H74" s="4">
        <v>220601</v>
      </c>
      <c r="I74" s="4">
        <v>140982</v>
      </c>
      <c r="J74" s="4">
        <v>79619</v>
      </c>
      <c r="K74" s="4">
        <v>36.090000000000003</v>
      </c>
      <c r="L74" s="4" t="s">
        <v>313</v>
      </c>
      <c r="M74" s="13" t="s">
        <v>166</v>
      </c>
    </row>
    <row r="75" spans="1:13" x14ac:dyDescent="0.3">
      <c r="A75" s="11">
        <v>22689</v>
      </c>
      <c r="B75" s="4" t="s">
        <v>101</v>
      </c>
      <c r="C75" s="4" t="s">
        <v>77</v>
      </c>
      <c r="D75" s="12">
        <v>33094</v>
      </c>
      <c r="E75" s="4">
        <v>29</v>
      </c>
      <c r="F75" s="12">
        <v>43755</v>
      </c>
      <c r="G75" s="4">
        <v>8</v>
      </c>
      <c r="H75" s="4">
        <v>212250</v>
      </c>
      <c r="I75" s="4">
        <v>127263</v>
      </c>
      <c r="J75" s="4">
        <v>84987</v>
      </c>
      <c r="K75" s="4">
        <v>40.04</v>
      </c>
      <c r="L75" s="4" t="s">
        <v>83</v>
      </c>
      <c r="M75" s="13" t="s">
        <v>102</v>
      </c>
    </row>
    <row r="76" spans="1:13" x14ac:dyDescent="0.3">
      <c r="A76" s="11">
        <v>9965</v>
      </c>
      <c r="B76" s="4" t="s">
        <v>2051</v>
      </c>
      <c r="C76" s="4" t="s">
        <v>73</v>
      </c>
      <c r="D76" s="12">
        <v>32019</v>
      </c>
      <c r="E76" s="4">
        <v>32</v>
      </c>
      <c r="F76" s="12">
        <v>43059</v>
      </c>
      <c r="G76" s="4">
        <v>31</v>
      </c>
      <c r="H76" s="4">
        <v>182545</v>
      </c>
      <c r="I76" s="4">
        <v>145906</v>
      </c>
      <c r="J76" s="4">
        <v>36639</v>
      </c>
      <c r="K76" s="4">
        <v>20.07</v>
      </c>
      <c r="L76" s="4" t="s">
        <v>107</v>
      </c>
      <c r="M76" s="13" t="s">
        <v>102</v>
      </c>
    </row>
    <row r="77" spans="1:13" x14ac:dyDescent="0.3">
      <c r="A77" s="11">
        <v>16119</v>
      </c>
      <c r="B77" s="4" t="s">
        <v>331</v>
      </c>
      <c r="C77" s="4" t="s">
        <v>73</v>
      </c>
      <c r="D77" s="12">
        <v>33470</v>
      </c>
      <c r="E77" s="4">
        <v>28</v>
      </c>
      <c r="F77" s="12">
        <v>42520</v>
      </c>
      <c r="G77" s="4">
        <v>49</v>
      </c>
      <c r="H77" s="4">
        <v>98453</v>
      </c>
      <c r="I77" s="4">
        <v>77119</v>
      </c>
      <c r="J77" s="4">
        <v>21334</v>
      </c>
      <c r="K77" s="4">
        <v>21.67</v>
      </c>
      <c r="L77" s="4" t="s">
        <v>332</v>
      </c>
      <c r="M77" s="13" t="s">
        <v>333</v>
      </c>
    </row>
    <row r="78" spans="1:13" x14ac:dyDescent="0.3">
      <c r="A78" s="11">
        <v>21822</v>
      </c>
      <c r="B78" s="4" t="s">
        <v>1978</v>
      </c>
      <c r="C78" s="4" t="s">
        <v>73</v>
      </c>
      <c r="D78" s="12">
        <v>33008</v>
      </c>
      <c r="E78" s="4">
        <v>30</v>
      </c>
      <c r="F78" s="12">
        <v>43598</v>
      </c>
      <c r="G78" s="4">
        <v>14</v>
      </c>
      <c r="H78" s="4">
        <v>195366</v>
      </c>
      <c r="I78" s="4">
        <v>116605</v>
      </c>
      <c r="J78" s="4">
        <v>78761</v>
      </c>
      <c r="K78" s="4">
        <v>40.31</v>
      </c>
      <c r="L78" s="4" t="s">
        <v>83</v>
      </c>
      <c r="M78" s="13" t="s">
        <v>133</v>
      </c>
    </row>
    <row r="79" spans="1:13" x14ac:dyDescent="0.3">
      <c r="A79" s="11">
        <v>5224</v>
      </c>
      <c r="B79" s="4" t="s">
        <v>1537</v>
      </c>
      <c r="C79" s="4" t="s">
        <v>77</v>
      </c>
      <c r="D79" s="12">
        <v>30649</v>
      </c>
      <c r="E79" s="4">
        <v>36</v>
      </c>
      <c r="F79" s="12">
        <v>40252</v>
      </c>
      <c r="G79" s="4">
        <v>124</v>
      </c>
      <c r="H79" s="4">
        <v>216763</v>
      </c>
      <c r="I79" s="4">
        <v>166083</v>
      </c>
      <c r="J79" s="4">
        <v>50680</v>
      </c>
      <c r="K79" s="4">
        <v>23.38</v>
      </c>
      <c r="L79" s="4" t="s">
        <v>290</v>
      </c>
      <c r="M79" s="13" t="s">
        <v>314</v>
      </c>
    </row>
    <row r="80" spans="1:13" x14ac:dyDescent="0.3">
      <c r="A80" s="11">
        <v>8884</v>
      </c>
      <c r="B80" s="4" t="s">
        <v>1165</v>
      </c>
      <c r="C80" s="4" t="s">
        <v>77</v>
      </c>
      <c r="D80" s="12">
        <v>30542</v>
      </c>
      <c r="E80" s="4">
        <v>36</v>
      </c>
      <c r="F80" s="12">
        <v>41466</v>
      </c>
      <c r="G80" s="4">
        <v>84</v>
      </c>
      <c r="H80" s="4">
        <v>99142</v>
      </c>
      <c r="I80" s="4">
        <v>78020</v>
      </c>
      <c r="J80" s="4">
        <v>21122</v>
      </c>
      <c r="K80" s="4">
        <v>21.3</v>
      </c>
      <c r="L80" s="4" t="s">
        <v>866</v>
      </c>
      <c r="M80" s="13" t="s">
        <v>118</v>
      </c>
    </row>
    <row r="81" spans="1:13" x14ac:dyDescent="0.3">
      <c r="A81" s="11">
        <v>8266</v>
      </c>
      <c r="B81" s="4" t="s">
        <v>1483</v>
      </c>
      <c r="C81" s="4" t="s">
        <v>77</v>
      </c>
      <c r="D81" s="12">
        <v>28727</v>
      </c>
      <c r="E81" s="4">
        <v>41</v>
      </c>
      <c r="F81" s="12">
        <v>43311</v>
      </c>
      <c r="G81" s="4">
        <v>23</v>
      </c>
      <c r="H81" s="4">
        <v>195114</v>
      </c>
      <c r="I81" s="4">
        <v>144455</v>
      </c>
      <c r="J81" s="4">
        <v>50659</v>
      </c>
      <c r="K81" s="4">
        <v>25.96</v>
      </c>
      <c r="L81" s="4" t="s">
        <v>280</v>
      </c>
      <c r="M81" s="13" t="s">
        <v>87</v>
      </c>
    </row>
    <row r="82" spans="1:13" x14ac:dyDescent="0.3">
      <c r="A82" s="11">
        <v>16352</v>
      </c>
      <c r="B82" s="4" t="s">
        <v>1885</v>
      </c>
      <c r="C82" s="4" t="s">
        <v>77</v>
      </c>
      <c r="D82" s="12">
        <v>33809</v>
      </c>
      <c r="E82" s="4">
        <v>27</v>
      </c>
      <c r="F82" s="12">
        <v>42555</v>
      </c>
      <c r="G82" s="4">
        <v>48</v>
      </c>
      <c r="H82" s="4">
        <v>93071</v>
      </c>
      <c r="I82" s="4">
        <v>61431</v>
      </c>
      <c r="J82" s="4">
        <v>31640</v>
      </c>
      <c r="K82" s="4">
        <v>34</v>
      </c>
      <c r="L82" s="4" t="s">
        <v>151</v>
      </c>
      <c r="M82" s="13" t="s">
        <v>79</v>
      </c>
    </row>
    <row r="83" spans="1:13" x14ac:dyDescent="0.3">
      <c r="A83" s="11">
        <v>11023</v>
      </c>
      <c r="B83" s="4" t="s">
        <v>983</v>
      </c>
      <c r="C83" s="4" t="s">
        <v>77</v>
      </c>
      <c r="D83" s="12">
        <v>31222</v>
      </c>
      <c r="E83" s="4">
        <v>35</v>
      </c>
      <c r="F83" s="12">
        <v>41876</v>
      </c>
      <c r="G83" s="4">
        <v>70</v>
      </c>
      <c r="H83" s="4">
        <v>119909</v>
      </c>
      <c r="I83" s="4">
        <v>72111</v>
      </c>
      <c r="J83" s="4">
        <v>47798</v>
      </c>
      <c r="K83" s="4">
        <v>39.86</v>
      </c>
      <c r="L83" s="4" t="s">
        <v>430</v>
      </c>
      <c r="M83" s="13" t="s">
        <v>142</v>
      </c>
    </row>
    <row r="84" spans="1:13" x14ac:dyDescent="0.3">
      <c r="A84" s="11">
        <v>22272</v>
      </c>
      <c r="B84" s="4" t="s">
        <v>2341</v>
      </c>
      <c r="C84" s="4" t="s">
        <v>73</v>
      </c>
      <c r="D84" s="12">
        <v>34234</v>
      </c>
      <c r="E84" s="4">
        <v>26</v>
      </c>
      <c r="F84" s="12">
        <v>43678</v>
      </c>
      <c r="G84" s="4">
        <v>11</v>
      </c>
      <c r="H84" s="4">
        <v>96185</v>
      </c>
      <c r="I84" s="4">
        <v>88838</v>
      </c>
      <c r="J84" s="4">
        <v>7347</v>
      </c>
      <c r="K84" s="4">
        <v>7.64</v>
      </c>
      <c r="L84" s="4" t="s">
        <v>2342</v>
      </c>
      <c r="M84" s="13" t="s">
        <v>548</v>
      </c>
    </row>
    <row r="85" spans="1:13" x14ac:dyDescent="0.3">
      <c r="A85" s="11">
        <v>17356</v>
      </c>
      <c r="B85" s="4" t="s">
        <v>1053</v>
      </c>
      <c r="C85" s="4" t="s">
        <v>73</v>
      </c>
      <c r="D85" s="12">
        <v>33195</v>
      </c>
      <c r="E85" s="4">
        <v>29</v>
      </c>
      <c r="F85" s="12">
        <v>42782</v>
      </c>
      <c r="G85" s="4">
        <v>40</v>
      </c>
      <c r="H85" s="4">
        <v>141053</v>
      </c>
      <c r="I85" s="4">
        <v>89568</v>
      </c>
      <c r="J85" s="4">
        <v>51485</v>
      </c>
      <c r="K85" s="4">
        <v>36.5</v>
      </c>
      <c r="L85" s="4" t="s">
        <v>188</v>
      </c>
      <c r="M85" s="13" t="s">
        <v>324</v>
      </c>
    </row>
    <row r="86" spans="1:13" x14ac:dyDescent="0.3">
      <c r="A86" s="11">
        <v>21851</v>
      </c>
      <c r="B86" s="4" t="s">
        <v>2141</v>
      </c>
      <c r="C86" s="4" t="s">
        <v>73</v>
      </c>
      <c r="D86" s="12">
        <v>34643</v>
      </c>
      <c r="E86" s="4">
        <v>25</v>
      </c>
      <c r="F86" s="12">
        <v>43601</v>
      </c>
      <c r="G86" s="4">
        <v>13</v>
      </c>
      <c r="H86" s="4">
        <v>76367</v>
      </c>
      <c r="I86" s="4">
        <v>66594</v>
      </c>
      <c r="J86" s="4">
        <v>9773</v>
      </c>
      <c r="K86" s="4">
        <v>12.8</v>
      </c>
      <c r="L86" s="4" t="s">
        <v>376</v>
      </c>
      <c r="M86" s="13" t="s">
        <v>118</v>
      </c>
    </row>
    <row r="87" spans="1:13" x14ac:dyDescent="0.3">
      <c r="A87" s="11">
        <v>6400</v>
      </c>
      <c r="B87" s="4" t="s">
        <v>1435</v>
      </c>
      <c r="C87" s="4" t="s">
        <v>73</v>
      </c>
      <c r="D87" s="12">
        <v>31219</v>
      </c>
      <c r="E87" s="4">
        <v>35</v>
      </c>
      <c r="F87" s="12">
        <v>40784</v>
      </c>
      <c r="G87" s="4">
        <v>106</v>
      </c>
      <c r="H87" s="4">
        <v>285798</v>
      </c>
      <c r="I87" s="4">
        <v>121640</v>
      </c>
      <c r="J87" s="4">
        <v>164158</v>
      </c>
      <c r="K87" s="4">
        <v>57.44</v>
      </c>
      <c r="L87" s="4" t="s">
        <v>295</v>
      </c>
      <c r="M87" s="13" t="s">
        <v>102</v>
      </c>
    </row>
    <row r="88" spans="1:13" x14ac:dyDescent="0.3">
      <c r="A88" s="11">
        <v>20351</v>
      </c>
      <c r="B88" s="4" t="s">
        <v>443</v>
      </c>
      <c r="C88" s="4" t="s">
        <v>77</v>
      </c>
      <c r="D88" s="12">
        <v>33094</v>
      </c>
      <c r="E88" s="4">
        <v>29</v>
      </c>
      <c r="F88" s="12">
        <v>43258</v>
      </c>
      <c r="G88" s="4">
        <v>25</v>
      </c>
      <c r="H88" s="4">
        <v>99325</v>
      </c>
      <c r="I88" s="4">
        <v>74621</v>
      </c>
      <c r="J88" s="4">
        <v>24704</v>
      </c>
      <c r="K88" s="4">
        <v>24.87</v>
      </c>
      <c r="L88" s="4" t="s">
        <v>444</v>
      </c>
      <c r="M88" s="13" t="s">
        <v>142</v>
      </c>
    </row>
    <row r="89" spans="1:13" x14ac:dyDescent="0.3">
      <c r="A89" s="11">
        <v>18896</v>
      </c>
      <c r="B89" s="4" t="s">
        <v>342</v>
      </c>
      <c r="C89" s="4" t="s">
        <v>73</v>
      </c>
      <c r="D89" s="12">
        <v>33800</v>
      </c>
      <c r="E89" s="4">
        <v>28</v>
      </c>
      <c r="F89" s="12">
        <v>42978</v>
      </c>
      <c r="G89" s="4">
        <v>34</v>
      </c>
      <c r="H89" s="4">
        <v>138934</v>
      </c>
      <c r="I89" s="4">
        <v>114656</v>
      </c>
      <c r="J89" s="4">
        <v>24278</v>
      </c>
      <c r="K89" s="4">
        <v>17.47</v>
      </c>
      <c r="L89" s="4" t="s">
        <v>343</v>
      </c>
      <c r="M89" s="13" t="s">
        <v>115</v>
      </c>
    </row>
    <row r="90" spans="1:13" x14ac:dyDescent="0.3">
      <c r="A90" s="11">
        <v>4646</v>
      </c>
      <c r="B90" s="4" t="s">
        <v>748</v>
      </c>
      <c r="C90" s="4" t="s">
        <v>73</v>
      </c>
      <c r="D90" s="12">
        <v>30506</v>
      </c>
      <c r="E90" s="4">
        <v>37</v>
      </c>
      <c r="F90" s="12">
        <v>40360</v>
      </c>
      <c r="G90" s="4">
        <v>120</v>
      </c>
      <c r="H90" s="4">
        <v>337517</v>
      </c>
      <c r="I90" s="4">
        <v>190626</v>
      </c>
      <c r="J90" s="4">
        <v>146891</v>
      </c>
      <c r="K90" s="4">
        <v>43.52</v>
      </c>
      <c r="L90" s="4" t="s">
        <v>749</v>
      </c>
      <c r="M90" s="13" t="s">
        <v>500</v>
      </c>
    </row>
    <row r="91" spans="1:13" x14ac:dyDescent="0.3">
      <c r="A91" s="11">
        <v>14726</v>
      </c>
      <c r="B91" s="4" t="s">
        <v>1109</v>
      </c>
      <c r="C91" s="4" t="s">
        <v>73</v>
      </c>
      <c r="D91" s="12">
        <v>31259</v>
      </c>
      <c r="E91" s="4">
        <v>34</v>
      </c>
      <c r="F91" s="12">
        <v>42212</v>
      </c>
      <c r="G91" s="4">
        <v>59</v>
      </c>
      <c r="H91" s="4">
        <v>125930</v>
      </c>
      <c r="I91" s="4">
        <v>96887</v>
      </c>
      <c r="J91" s="4">
        <v>29043</v>
      </c>
      <c r="K91" s="4">
        <v>23.06</v>
      </c>
      <c r="L91" s="4" t="s">
        <v>151</v>
      </c>
      <c r="M91" s="13" t="s">
        <v>79</v>
      </c>
    </row>
    <row r="92" spans="1:13" x14ac:dyDescent="0.3">
      <c r="A92" s="11">
        <v>8381</v>
      </c>
      <c r="B92" s="4" t="s">
        <v>453</v>
      </c>
      <c r="C92" s="4" t="s">
        <v>73</v>
      </c>
      <c r="D92" s="12">
        <v>33083</v>
      </c>
      <c r="E92" s="4">
        <v>29</v>
      </c>
      <c r="F92" s="12">
        <v>41774</v>
      </c>
      <c r="G92" s="4">
        <v>74</v>
      </c>
      <c r="H92" s="4">
        <v>172798</v>
      </c>
      <c r="I92" s="4">
        <v>118097</v>
      </c>
      <c r="J92" s="4">
        <v>54701</v>
      </c>
      <c r="K92" s="4">
        <v>31.66</v>
      </c>
      <c r="L92" s="4" t="s">
        <v>335</v>
      </c>
      <c r="M92" s="13" t="s">
        <v>79</v>
      </c>
    </row>
    <row r="93" spans="1:13" x14ac:dyDescent="0.3">
      <c r="A93" s="11">
        <v>11947</v>
      </c>
      <c r="B93" s="4" t="s">
        <v>1964</v>
      </c>
      <c r="C93" s="4" t="s">
        <v>73</v>
      </c>
      <c r="D93" s="12">
        <v>32770</v>
      </c>
      <c r="E93" s="4">
        <v>30</v>
      </c>
      <c r="F93" s="12">
        <v>42037</v>
      </c>
      <c r="G93" s="4">
        <v>65</v>
      </c>
      <c r="H93" s="4">
        <v>212997</v>
      </c>
      <c r="I93" s="4">
        <v>142761</v>
      </c>
      <c r="J93" s="4">
        <v>70236</v>
      </c>
      <c r="K93" s="4">
        <v>32.979999999999997</v>
      </c>
      <c r="L93" s="4" t="s">
        <v>341</v>
      </c>
      <c r="M93" s="13" t="s">
        <v>115</v>
      </c>
    </row>
    <row r="94" spans="1:13" x14ac:dyDescent="0.3">
      <c r="A94" s="11">
        <v>20957</v>
      </c>
      <c r="B94" s="4" t="s">
        <v>1137</v>
      </c>
      <c r="C94" s="4" t="s">
        <v>73</v>
      </c>
      <c r="D94" s="12">
        <v>33402</v>
      </c>
      <c r="E94" s="4">
        <v>29</v>
      </c>
      <c r="F94" s="12">
        <v>43384</v>
      </c>
      <c r="G94" s="4">
        <v>21</v>
      </c>
      <c r="H94" s="4">
        <v>183012</v>
      </c>
      <c r="I94" s="4">
        <v>111450</v>
      </c>
      <c r="J94" s="4">
        <v>71562</v>
      </c>
      <c r="K94" s="4">
        <v>39.1</v>
      </c>
      <c r="L94" s="4" t="s">
        <v>1138</v>
      </c>
      <c r="M94" s="13" t="s">
        <v>1139</v>
      </c>
    </row>
    <row r="95" spans="1:13" x14ac:dyDescent="0.3">
      <c r="A95" s="11">
        <v>5920</v>
      </c>
      <c r="B95" s="4" t="s">
        <v>1227</v>
      </c>
      <c r="C95" s="4" t="s">
        <v>77</v>
      </c>
      <c r="D95" s="12">
        <v>29589</v>
      </c>
      <c r="E95" s="4">
        <v>39</v>
      </c>
      <c r="F95" s="12">
        <v>40518</v>
      </c>
      <c r="G95" s="4">
        <v>115</v>
      </c>
      <c r="H95" s="4">
        <v>153716</v>
      </c>
      <c r="I95" s="4">
        <v>125768</v>
      </c>
      <c r="J95" s="4">
        <v>27948</v>
      </c>
      <c r="K95" s="4">
        <v>18.18</v>
      </c>
      <c r="L95" s="4" t="s">
        <v>384</v>
      </c>
      <c r="M95" s="13" t="s">
        <v>149</v>
      </c>
    </row>
    <row r="96" spans="1:13" x14ac:dyDescent="0.3">
      <c r="A96" s="11">
        <v>16305</v>
      </c>
      <c r="B96" s="4" t="s">
        <v>1884</v>
      </c>
      <c r="C96" s="4" t="s">
        <v>73</v>
      </c>
      <c r="D96" s="12">
        <v>33954</v>
      </c>
      <c r="E96" s="4">
        <v>27</v>
      </c>
      <c r="F96" s="12">
        <v>42548</v>
      </c>
      <c r="G96" s="4">
        <v>48</v>
      </c>
      <c r="H96" s="4">
        <v>89962</v>
      </c>
      <c r="I96" s="4">
        <v>64185</v>
      </c>
      <c r="J96" s="4">
        <v>25777</v>
      </c>
      <c r="K96" s="4">
        <v>28.65</v>
      </c>
      <c r="L96" s="4" t="s">
        <v>95</v>
      </c>
      <c r="M96" s="13" t="s">
        <v>144</v>
      </c>
    </row>
    <row r="97" spans="1:13" x14ac:dyDescent="0.3">
      <c r="A97" s="11">
        <v>20119</v>
      </c>
      <c r="B97" s="4" t="s">
        <v>1617</v>
      </c>
      <c r="C97" s="4" t="s">
        <v>73</v>
      </c>
      <c r="D97" s="12">
        <v>33348</v>
      </c>
      <c r="E97" s="4">
        <v>29</v>
      </c>
      <c r="F97" s="12">
        <v>43216</v>
      </c>
      <c r="G97" s="4">
        <v>26</v>
      </c>
      <c r="H97" s="4">
        <v>182233</v>
      </c>
      <c r="I97" s="4">
        <v>139364</v>
      </c>
      <c r="J97" s="4">
        <v>42869</v>
      </c>
      <c r="K97" s="4">
        <v>23.52</v>
      </c>
      <c r="L97" s="4" t="s">
        <v>159</v>
      </c>
      <c r="M97" s="13" t="s">
        <v>160</v>
      </c>
    </row>
    <row r="98" spans="1:13" x14ac:dyDescent="0.3">
      <c r="A98" s="11">
        <v>11881</v>
      </c>
      <c r="B98" s="4" t="s">
        <v>1753</v>
      </c>
      <c r="C98" s="4" t="s">
        <v>73</v>
      </c>
      <c r="D98" s="12">
        <v>33081</v>
      </c>
      <c r="E98" s="4">
        <v>29</v>
      </c>
      <c r="F98" s="12">
        <v>42229</v>
      </c>
      <c r="G98" s="4">
        <v>59</v>
      </c>
      <c r="H98" s="4">
        <v>122568</v>
      </c>
      <c r="I98" s="4">
        <v>92080</v>
      </c>
      <c r="J98" s="4">
        <v>30488</v>
      </c>
      <c r="K98" s="4">
        <v>24.87</v>
      </c>
      <c r="L98" s="4" t="s">
        <v>1754</v>
      </c>
      <c r="M98" s="13" t="s">
        <v>1755</v>
      </c>
    </row>
    <row r="99" spans="1:13" x14ac:dyDescent="0.3">
      <c r="A99" s="11">
        <v>16167</v>
      </c>
      <c r="B99" s="4" t="s">
        <v>891</v>
      </c>
      <c r="C99" s="4" t="s">
        <v>73</v>
      </c>
      <c r="D99" s="12">
        <v>31212</v>
      </c>
      <c r="E99" s="4">
        <v>35</v>
      </c>
      <c r="F99" s="12">
        <v>42530</v>
      </c>
      <c r="G99" s="4">
        <v>49</v>
      </c>
      <c r="H99" s="4">
        <v>155214</v>
      </c>
      <c r="I99" s="4">
        <v>100100</v>
      </c>
      <c r="J99" s="4">
        <v>55114</v>
      </c>
      <c r="K99" s="4">
        <v>35.51</v>
      </c>
      <c r="L99" s="4" t="s">
        <v>188</v>
      </c>
      <c r="M99" s="13" t="s">
        <v>892</v>
      </c>
    </row>
    <row r="100" spans="1:13" x14ac:dyDescent="0.3">
      <c r="A100" s="11">
        <v>20087</v>
      </c>
      <c r="B100" s="4" t="s">
        <v>1633</v>
      </c>
      <c r="C100" s="4" t="s">
        <v>77</v>
      </c>
      <c r="D100" s="12">
        <v>32736</v>
      </c>
      <c r="E100" s="4">
        <v>30</v>
      </c>
      <c r="F100" s="12">
        <v>43209</v>
      </c>
      <c r="G100" s="4">
        <v>26</v>
      </c>
      <c r="H100" s="4">
        <v>225910</v>
      </c>
      <c r="I100" s="4">
        <v>175009</v>
      </c>
      <c r="J100" s="4">
        <v>50901</v>
      </c>
      <c r="K100" s="4">
        <v>22.53</v>
      </c>
      <c r="L100" s="4" t="s">
        <v>313</v>
      </c>
      <c r="M100" s="13" t="s">
        <v>314</v>
      </c>
    </row>
    <row r="101" spans="1:13" x14ac:dyDescent="0.3">
      <c r="A101" s="11">
        <v>3068</v>
      </c>
      <c r="B101" s="4" t="s">
        <v>1073</v>
      </c>
      <c r="C101" s="4" t="s">
        <v>77</v>
      </c>
      <c r="D101" s="12">
        <v>27765</v>
      </c>
      <c r="E101" s="4">
        <v>44</v>
      </c>
      <c r="F101" s="12">
        <v>38763</v>
      </c>
      <c r="G101" s="4">
        <v>173</v>
      </c>
      <c r="H101" s="4">
        <v>730261</v>
      </c>
      <c r="I101" s="4">
        <v>302652</v>
      </c>
      <c r="J101" s="4">
        <v>427609</v>
      </c>
      <c r="K101" s="4">
        <v>58.56</v>
      </c>
      <c r="L101" s="4" t="s">
        <v>624</v>
      </c>
      <c r="M101" s="13" t="s">
        <v>326</v>
      </c>
    </row>
    <row r="102" spans="1:13" x14ac:dyDescent="0.3">
      <c r="A102" s="11">
        <v>11347</v>
      </c>
      <c r="B102" s="4" t="s">
        <v>1727</v>
      </c>
      <c r="C102" s="4" t="s">
        <v>73</v>
      </c>
      <c r="D102" s="12">
        <v>29097</v>
      </c>
      <c r="E102" s="4">
        <v>40</v>
      </c>
      <c r="F102" s="12">
        <v>42096</v>
      </c>
      <c r="G102" s="4">
        <v>63</v>
      </c>
      <c r="H102" s="4">
        <v>177650</v>
      </c>
      <c r="I102" s="4">
        <v>142009</v>
      </c>
      <c r="J102" s="4">
        <v>35641</v>
      </c>
      <c r="K102" s="4">
        <v>20.059999999999999</v>
      </c>
      <c r="L102" s="4" t="s">
        <v>427</v>
      </c>
      <c r="M102" s="13" t="s">
        <v>837</v>
      </c>
    </row>
    <row r="103" spans="1:13" x14ac:dyDescent="0.3">
      <c r="A103" s="11">
        <v>14629</v>
      </c>
      <c r="B103" s="4" t="s">
        <v>1027</v>
      </c>
      <c r="C103" s="4" t="s">
        <v>73</v>
      </c>
      <c r="D103" s="12">
        <v>28918</v>
      </c>
      <c r="E103" s="4">
        <v>41</v>
      </c>
      <c r="F103" s="12">
        <v>42198</v>
      </c>
      <c r="G103" s="4">
        <v>60</v>
      </c>
      <c r="H103" s="4">
        <v>124970</v>
      </c>
      <c r="I103" s="4">
        <v>100901</v>
      </c>
      <c r="J103" s="4">
        <v>24069</v>
      </c>
      <c r="K103" s="4">
        <v>19.260000000000002</v>
      </c>
      <c r="L103" s="4" t="s">
        <v>345</v>
      </c>
      <c r="M103" s="13" t="s">
        <v>100</v>
      </c>
    </row>
    <row r="104" spans="1:13" x14ac:dyDescent="0.3">
      <c r="A104" s="11">
        <v>20320</v>
      </c>
      <c r="B104" s="4" t="s">
        <v>2288</v>
      </c>
      <c r="C104" s="4" t="s">
        <v>73</v>
      </c>
      <c r="D104" s="12">
        <v>33256</v>
      </c>
      <c r="E104" s="4">
        <v>29</v>
      </c>
      <c r="F104" s="12">
        <v>43251</v>
      </c>
      <c r="G104" s="4">
        <v>25</v>
      </c>
      <c r="H104" s="4">
        <v>69862</v>
      </c>
      <c r="I104" s="4">
        <v>62457</v>
      </c>
      <c r="J104" s="4">
        <v>7405</v>
      </c>
      <c r="K104" s="4">
        <v>10.6</v>
      </c>
      <c r="L104" s="4" t="s">
        <v>99</v>
      </c>
      <c r="M104" s="13" t="s">
        <v>100</v>
      </c>
    </row>
    <row r="105" spans="1:13" x14ac:dyDescent="0.3">
      <c r="A105" s="11">
        <v>9237</v>
      </c>
      <c r="B105" s="4" t="s">
        <v>1516</v>
      </c>
      <c r="C105" s="4" t="s">
        <v>73</v>
      </c>
      <c r="D105" s="12">
        <v>32909</v>
      </c>
      <c r="E105" s="4">
        <v>30</v>
      </c>
      <c r="F105" s="12">
        <v>41557</v>
      </c>
      <c r="G105" s="4">
        <v>81</v>
      </c>
      <c r="H105" s="4">
        <v>125949</v>
      </c>
      <c r="I105" s="4">
        <v>104992</v>
      </c>
      <c r="J105" s="4">
        <v>20957</v>
      </c>
      <c r="K105" s="4">
        <v>16.64</v>
      </c>
      <c r="L105" s="4" t="s">
        <v>1517</v>
      </c>
      <c r="M105" s="13" t="s">
        <v>1518</v>
      </c>
    </row>
    <row r="106" spans="1:13" x14ac:dyDescent="0.3">
      <c r="A106" s="11">
        <v>7683</v>
      </c>
      <c r="B106" s="4" t="s">
        <v>1285</v>
      </c>
      <c r="C106" s="4" t="s">
        <v>73</v>
      </c>
      <c r="D106" s="12">
        <v>30448</v>
      </c>
      <c r="E106" s="4">
        <v>37</v>
      </c>
      <c r="F106" s="12">
        <v>41193</v>
      </c>
      <c r="G106" s="4">
        <v>93</v>
      </c>
      <c r="H106" s="4">
        <v>209700</v>
      </c>
      <c r="I106" s="4">
        <v>130200</v>
      </c>
      <c r="J106" s="4">
        <v>79500</v>
      </c>
      <c r="K106" s="4">
        <v>37.909999999999997</v>
      </c>
      <c r="L106" s="4" t="s">
        <v>290</v>
      </c>
      <c r="M106" s="13" t="s">
        <v>182</v>
      </c>
    </row>
    <row r="107" spans="1:13" x14ac:dyDescent="0.3">
      <c r="A107" s="11">
        <v>11169</v>
      </c>
      <c r="B107" s="4" t="s">
        <v>1102</v>
      </c>
      <c r="C107" s="4" t="s">
        <v>73</v>
      </c>
      <c r="D107" s="12">
        <v>31432</v>
      </c>
      <c r="E107" s="4">
        <v>34</v>
      </c>
      <c r="F107" s="12">
        <v>41904</v>
      </c>
      <c r="G107" s="4">
        <v>69</v>
      </c>
      <c r="H107" s="4">
        <v>240797</v>
      </c>
      <c r="I107" s="4">
        <v>183559</v>
      </c>
      <c r="J107" s="4">
        <v>57238</v>
      </c>
      <c r="K107" s="4">
        <v>23.77</v>
      </c>
      <c r="L107" s="4" t="s">
        <v>923</v>
      </c>
      <c r="M107" s="13" t="s">
        <v>1103</v>
      </c>
    </row>
    <row r="108" spans="1:13" x14ac:dyDescent="0.3">
      <c r="A108" s="11">
        <v>10872</v>
      </c>
      <c r="B108" s="4" t="s">
        <v>1531</v>
      </c>
      <c r="C108" s="4" t="s">
        <v>73</v>
      </c>
      <c r="D108" s="12">
        <v>31242</v>
      </c>
      <c r="E108" s="4">
        <v>35</v>
      </c>
      <c r="F108" s="12">
        <v>41852</v>
      </c>
      <c r="G108" s="4">
        <v>71</v>
      </c>
      <c r="H108" s="4">
        <v>265928</v>
      </c>
      <c r="I108" s="4">
        <v>191786</v>
      </c>
      <c r="J108" s="4">
        <v>74142</v>
      </c>
      <c r="K108" s="4">
        <v>27.88</v>
      </c>
      <c r="L108" s="4" t="s">
        <v>297</v>
      </c>
      <c r="M108" s="13" t="s">
        <v>182</v>
      </c>
    </row>
    <row r="109" spans="1:13" x14ac:dyDescent="0.3">
      <c r="A109" s="11">
        <v>11202</v>
      </c>
      <c r="B109" s="4" t="s">
        <v>1808</v>
      </c>
      <c r="C109" s="4" t="s">
        <v>73</v>
      </c>
      <c r="D109" s="12">
        <v>30072</v>
      </c>
      <c r="E109" s="4">
        <v>38</v>
      </c>
      <c r="F109" s="12">
        <v>41907</v>
      </c>
      <c r="G109" s="4">
        <v>69</v>
      </c>
      <c r="H109" s="4">
        <v>108139</v>
      </c>
      <c r="I109" s="4">
        <v>96176</v>
      </c>
      <c r="J109" s="4">
        <v>11963</v>
      </c>
      <c r="K109" s="4">
        <v>11.06</v>
      </c>
      <c r="L109" s="4" t="s">
        <v>430</v>
      </c>
      <c r="M109" s="13" t="s">
        <v>142</v>
      </c>
    </row>
    <row r="110" spans="1:13" x14ac:dyDescent="0.3">
      <c r="A110" s="11">
        <v>18773</v>
      </c>
      <c r="B110" s="4" t="s">
        <v>1945</v>
      </c>
      <c r="C110" s="4" t="s">
        <v>73</v>
      </c>
      <c r="D110" s="12">
        <v>32508</v>
      </c>
      <c r="E110" s="4">
        <v>31</v>
      </c>
      <c r="F110" s="12">
        <v>42957</v>
      </c>
      <c r="G110" s="4">
        <v>35</v>
      </c>
      <c r="H110" s="4">
        <v>110619</v>
      </c>
      <c r="I110" s="4">
        <v>87803</v>
      </c>
      <c r="J110" s="4">
        <v>22816</v>
      </c>
      <c r="K110" s="4">
        <v>20.63</v>
      </c>
      <c r="L110" s="4" t="s">
        <v>961</v>
      </c>
      <c r="M110" s="13" t="s">
        <v>75</v>
      </c>
    </row>
    <row r="111" spans="1:13" x14ac:dyDescent="0.3">
      <c r="A111" s="11">
        <v>17132</v>
      </c>
      <c r="B111" s="4" t="s">
        <v>1159</v>
      </c>
      <c r="C111" s="4" t="s">
        <v>73</v>
      </c>
      <c r="D111" s="12">
        <v>32377</v>
      </c>
      <c r="E111" s="4">
        <v>31</v>
      </c>
      <c r="F111" s="12">
        <v>42737</v>
      </c>
      <c r="G111" s="4">
        <v>42</v>
      </c>
      <c r="H111" s="4">
        <v>176041</v>
      </c>
      <c r="I111" s="4">
        <v>115232</v>
      </c>
      <c r="J111" s="4">
        <v>60809</v>
      </c>
      <c r="K111" s="4">
        <v>34.54</v>
      </c>
      <c r="L111" s="4" t="s">
        <v>188</v>
      </c>
      <c r="M111" s="13" t="s">
        <v>721</v>
      </c>
    </row>
    <row r="112" spans="1:13" x14ac:dyDescent="0.3">
      <c r="A112" s="11">
        <v>18833</v>
      </c>
      <c r="B112" s="4" t="s">
        <v>2251</v>
      </c>
      <c r="C112" s="4" t="s">
        <v>73</v>
      </c>
      <c r="D112" s="12">
        <v>34076</v>
      </c>
      <c r="E112" s="4">
        <v>27</v>
      </c>
      <c r="F112" s="12">
        <v>42968</v>
      </c>
      <c r="G112" s="4">
        <v>34</v>
      </c>
      <c r="H112" s="4">
        <v>66379</v>
      </c>
      <c r="I112" s="4">
        <v>58433</v>
      </c>
      <c r="J112" s="4">
        <v>7946</v>
      </c>
      <c r="K112" s="4">
        <v>11.97</v>
      </c>
      <c r="L112" s="4" t="s">
        <v>99</v>
      </c>
      <c r="M112" s="13" t="s">
        <v>505</v>
      </c>
    </row>
    <row r="113" spans="1:13" x14ac:dyDescent="0.3">
      <c r="A113" s="11">
        <v>21361</v>
      </c>
      <c r="B113" s="4" t="s">
        <v>2383</v>
      </c>
      <c r="C113" s="4" t="s">
        <v>73</v>
      </c>
      <c r="D113" s="12">
        <v>35811</v>
      </c>
      <c r="E113" s="4">
        <v>22</v>
      </c>
      <c r="F113" s="12">
        <v>43654</v>
      </c>
      <c r="G113" s="4">
        <v>12</v>
      </c>
      <c r="H113" s="4">
        <v>73813</v>
      </c>
      <c r="I113" s="4">
        <v>56688</v>
      </c>
      <c r="J113" s="4">
        <v>17125</v>
      </c>
      <c r="K113" s="4">
        <v>23.2</v>
      </c>
      <c r="L113" s="4" t="s">
        <v>162</v>
      </c>
      <c r="M113" s="13" t="s">
        <v>133</v>
      </c>
    </row>
    <row r="114" spans="1:13" x14ac:dyDescent="0.3">
      <c r="A114" s="11">
        <v>3272</v>
      </c>
      <c r="B114" s="4" t="s">
        <v>1070</v>
      </c>
      <c r="C114" s="4" t="s">
        <v>73</v>
      </c>
      <c r="D114" s="12">
        <v>29214</v>
      </c>
      <c r="E114" s="4">
        <v>40</v>
      </c>
      <c r="F114" s="12">
        <v>39084</v>
      </c>
      <c r="G114" s="4">
        <v>162</v>
      </c>
      <c r="H114" s="4">
        <v>313899</v>
      </c>
      <c r="I114" s="4">
        <v>179732</v>
      </c>
      <c r="J114" s="4">
        <v>134167</v>
      </c>
      <c r="K114" s="4">
        <v>42.74</v>
      </c>
      <c r="L114" s="4" t="s">
        <v>864</v>
      </c>
      <c r="M114" s="13" t="s">
        <v>84</v>
      </c>
    </row>
    <row r="115" spans="1:13" x14ac:dyDescent="0.3">
      <c r="A115" s="11">
        <v>17425</v>
      </c>
      <c r="B115" s="4" t="s">
        <v>1859</v>
      </c>
      <c r="C115" s="4" t="s">
        <v>73</v>
      </c>
      <c r="D115" s="12">
        <v>33944</v>
      </c>
      <c r="E115" s="4">
        <v>27</v>
      </c>
      <c r="F115" s="12">
        <v>42800</v>
      </c>
      <c r="G115" s="4">
        <v>40</v>
      </c>
      <c r="H115" s="4">
        <v>86990</v>
      </c>
      <c r="I115" s="4">
        <v>77701</v>
      </c>
      <c r="J115" s="4">
        <v>9289</v>
      </c>
      <c r="K115" s="4">
        <v>10.68</v>
      </c>
      <c r="L115" s="4" t="s">
        <v>435</v>
      </c>
      <c r="M115" s="13" t="s">
        <v>264</v>
      </c>
    </row>
    <row r="116" spans="1:13" x14ac:dyDescent="0.3">
      <c r="A116" s="11">
        <v>21359</v>
      </c>
      <c r="B116" s="4" t="s">
        <v>2358</v>
      </c>
      <c r="C116" s="4" t="s">
        <v>73</v>
      </c>
      <c r="D116" s="12">
        <v>35634</v>
      </c>
      <c r="E116" s="4">
        <v>22</v>
      </c>
      <c r="F116" s="12">
        <v>43654</v>
      </c>
      <c r="G116" s="4">
        <v>12</v>
      </c>
      <c r="H116" s="4">
        <v>84300</v>
      </c>
      <c r="I116" s="4">
        <v>62861</v>
      </c>
      <c r="J116" s="4">
        <v>21439</v>
      </c>
      <c r="K116" s="4">
        <v>25.43</v>
      </c>
      <c r="L116" s="4" t="s">
        <v>2359</v>
      </c>
      <c r="M116" s="13" t="s">
        <v>475</v>
      </c>
    </row>
    <row r="117" spans="1:13" x14ac:dyDescent="0.3">
      <c r="A117" s="11">
        <v>3156</v>
      </c>
      <c r="B117" s="4" t="s">
        <v>1544</v>
      </c>
      <c r="C117" s="4" t="s">
        <v>73</v>
      </c>
      <c r="D117" s="12">
        <v>30311</v>
      </c>
      <c r="E117" s="4">
        <v>37</v>
      </c>
      <c r="F117" s="12">
        <v>38825</v>
      </c>
      <c r="G117" s="4">
        <v>170</v>
      </c>
      <c r="H117" s="4">
        <v>129398</v>
      </c>
      <c r="I117" s="4">
        <v>103348</v>
      </c>
      <c r="J117" s="4">
        <v>26050</v>
      </c>
      <c r="K117" s="4">
        <v>20.13</v>
      </c>
      <c r="L117" s="4" t="s">
        <v>316</v>
      </c>
      <c r="M117" s="13" t="s">
        <v>317</v>
      </c>
    </row>
    <row r="118" spans="1:13" x14ac:dyDescent="0.3">
      <c r="A118" s="11">
        <v>22298</v>
      </c>
      <c r="B118" s="4" t="s">
        <v>2396</v>
      </c>
      <c r="C118" s="4" t="s">
        <v>73</v>
      </c>
      <c r="D118" s="12">
        <v>34760</v>
      </c>
      <c r="E118" s="4">
        <v>25</v>
      </c>
      <c r="F118" s="12">
        <v>43682</v>
      </c>
      <c r="G118" s="4">
        <v>11</v>
      </c>
      <c r="H118" s="4">
        <v>66912</v>
      </c>
      <c r="I118" s="4">
        <v>63986</v>
      </c>
      <c r="J118" s="4">
        <v>2926</v>
      </c>
      <c r="K118" s="4">
        <v>4.37</v>
      </c>
      <c r="L118" s="4" t="s">
        <v>2395</v>
      </c>
      <c r="M118" s="13" t="s">
        <v>142</v>
      </c>
    </row>
    <row r="119" spans="1:13" x14ac:dyDescent="0.3">
      <c r="A119" s="11">
        <v>11469</v>
      </c>
      <c r="B119" s="4" t="s">
        <v>1798</v>
      </c>
      <c r="C119" s="4" t="s">
        <v>77</v>
      </c>
      <c r="D119" s="12">
        <v>33863</v>
      </c>
      <c r="E119" s="4">
        <v>27</v>
      </c>
      <c r="F119" s="12">
        <v>41956</v>
      </c>
      <c r="G119" s="4">
        <v>68</v>
      </c>
      <c r="H119" s="4">
        <v>133350</v>
      </c>
      <c r="I119" s="4">
        <v>109277</v>
      </c>
      <c r="J119" s="4">
        <v>24073</v>
      </c>
      <c r="K119" s="4">
        <v>18.05</v>
      </c>
      <c r="L119" s="4" t="s">
        <v>1799</v>
      </c>
      <c r="M119" s="13" t="s">
        <v>534</v>
      </c>
    </row>
    <row r="120" spans="1:13" x14ac:dyDescent="0.3">
      <c r="A120" s="11">
        <v>19560</v>
      </c>
      <c r="B120" s="4" t="s">
        <v>303</v>
      </c>
      <c r="C120" s="4" t="s">
        <v>77</v>
      </c>
      <c r="D120" s="12">
        <v>33634</v>
      </c>
      <c r="E120" s="4">
        <v>28</v>
      </c>
      <c r="F120" s="12">
        <v>43066</v>
      </c>
      <c r="G120" s="4">
        <v>31</v>
      </c>
      <c r="H120" s="4">
        <v>86609</v>
      </c>
      <c r="I120" s="4">
        <v>72146</v>
      </c>
      <c r="J120" s="4">
        <v>14463</v>
      </c>
      <c r="K120" s="4">
        <v>16.7</v>
      </c>
      <c r="L120" s="4" t="s">
        <v>304</v>
      </c>
      <c r="M120" s="13" t="s">
        <v>115</v>
      </c>
    </row>
    <row r="121" spans="1:13" x14ac:dyDescent="0.3">
      <c r="A121" s="11">
        <v>18393</v>
      </c>
      <c r="B121" s="4" t="s">
        <v>1408</v>
      </c>
      <c r="C121" s="4" t="s">
        <v>77</v>
      </c>
      <c r="D121" s="12">
        <v>31242</v>
      </c>
      <c r="E121" s="4">
        <v>35</v>
      </c>
      <c r="F121" s="12">
        <v>42908</v>
      </c>
      <c r="G121" s="4">
        <v>36</v>
      </c>
      <c r="H121" s="4">
        <v>79423</v>
      </c>
      <c r="I121" s="4">
        <v>70461</v>
      </c>
      <c r="J121" s="4">
        <v>8962</v>
      </c>
      <c r="K121" s="4">
        <v>11.28</v>
      </c>
      <c r="L121" s="4" t="s">
        <v>1409</v>
      </c>
      <c r="M121" s="13" t="s">
        <v>565</v>
      </c>
    </row>
    <row r="122" spans="1:13" x14ac:dyDescent="0.3">
      <c r="A122" s="11">
        <v>18764</v>
      </c>
      <c r="B122" s="4" t="s">
        <v>449</v>
      </c>
      <c r="C122" s="4" t="s">
        <v>77</v>
      </c>
      <c r="D122" s="12">
        <v>32289</v>
      </c>
      <c r="E122" s="4">
        <v>32</v>
      </c>
      <c r="F122" s="12">
        <v>42957</v>
      </c>
      <c r="G122" s="4">
        <v>35</v>
      </c>
      <c r="H122" s="4">
        <v>192799</v>
      </c>
      <c r="I122" s="4">
        <v>155829</v>
      </c>
      <c r="J122" s="4">
        <v>36970</v>
      </c>
      <c r="K122" s="4">
        <v>19.18</v>
      </c>
      <c r="L122" s="4" t="s">
        <v>450</v>
      </c>
      <c r="M122" s="13" t="s">
        <v>363</v>
      </c>
    </row>
    <row r="123" spans="1:13" x14ac:dyDescent="0.3">
      <c r="A123" s="11">
        <v>19503</v>
      </c>
      <c r="B123" s="4" t="s">
        <v>1205</v>
      </c>
      <c r="C123" s="4" t="s">
        <v>77</v>
      </c>
      <c r="D123" s="12">
        <v>32703</v>
      </c>
      <c r="E123" s="4">
        <v>31</v>
      </c>
      <c r="F123" s="12">
        <v>43052</v>
      </c>
      <c r="G123" s="4">
        <v>32</v>
      </c>
      <c r="H123" s="4">
        <v>79625</v>
      </c>
      <c r="I123" s="4">
        <v>57318</v>
      </c>
      <c r="J123" s="4">
        <v>22307</v>
      </c>
      <c r="K123" s="4">
        <v>28.02</v>
      </c>
      <c r="L123" s="4" t="s">
        <v>435</v>
      </c>
      <c r="M123" s="13" t="s">
        <v>264</v>
      </c>
    </row>
    <row r="124" spans="1:13" x14ac:dyDescent="0.3">
      <c r="A124" s="11">
        <v>20453</v>
      </c>
      <c r="B124" s="4" t="s">
        <v>2315</v>
      </c>
      <c r="C124" s="4" t="s">
        <v>77</v>
      </c>
      <c r="D124" s="12">
        <v>35424</v>
      </c>
      <c r="E124" s="4">
        <v>23</v>
      </c>
      <c r="F124" s="12">
        <v>43283</v>
      </c>
      <c r="G124" s="4">
        <v>24</v>
      </c>
      <c r="H124" s="4">
        <v>87010</v>
      </c>
      <c r="I124" s="4">
        <v>67088</v>
      </c>
      <c r="J124" s="4">
        <v>19922</v>
      </c>
      <c r="K124" s="4">
        <v>22.9</v>
      </c>
      <c r="L124" s="4" t="s">
        <v>91</v>
      </c>
      <c r="M124" s="13" t="s">
        <v>255</v>
      </c>
    </row>
    <row r="125" spans="1:13" x14ac:dyDescent="0.3">
      <c r="A125" s="11">
        <v>22372</v>
      </c>
      <c r="B125" s="4" t="s">
        <v>1241</v>
      </c>
      <c r="C125" s="4" t="s">
        <v>77</v>
      </c>
      <c r="D125" s="12">
        <v>31819</v>
      </c>
      <c r="E125" s="4">
        <v>33</v>
      </c>
      <c r="F125" s="12">
        <v>43699</v>
      </c>
      <c r="G125" s="4">
        <v>10</v>
      </c>
      <c r="H125" s="4">
        <v>130933</v>
      </c>
      <c r="I125" s="4">
        <v>114303</v>
      </c>
      <c r="J125" s="4">
        <v>16630</v>
      </c>
      <c r="K125" s="4">
        <v>12.7</v>
      </c>
      <c r="L125" s="4" t="s">
        <v>127</v>
      </c>
      <c r="M125" s="13" t="s">
        <v>314</v>
      </c>
    </row>
    <row r="126" spans="1:13" x14ac:dyDescent="0.3">
      <c r="A126" s="11">
        <v>22213</v>
      </c>
      <c r="B126" s="4" t="s">
        <v>2088</v>
      </c>
      <c r="C126" s="4" t="s">
        <v>77</v>
      </c>
      <c r="D126" s="12">
        <v>33153</v>
      </c>
      <c r="E126" s="4">
        <v>29</v>
      </c>
      <c r="F126" s="12">
        <v>43668</v>
      </c>
      <c r="G126" s="4">
        <v>11</v>
      </c>
      <c r="H126" s="4">
        <v>159667</v>
      </c>
      <c r="I126" s="4">
        <v>127561</v>
      </c>
      <c r="J126" s="4">
        <v>32106</v>
      </c>
      <c r="K126" s="4">
        <v>20.11</v>
      </c>
      <c r="L126" s="4" t="s">
        <v>188</v>
      </c>
      <c r="M126" s="13" t="s">
        <v>359</v>
      </c>
    </row>
    <row r="127" spans="1:13" x14ac:dyDescent="0.3">
      <c r="A127" s="11">
        <v>16943</v>
      </c>
      <c r="B127" s="4" t="s">
        <v>1927</v>
      </c>
      <c r="C127" s="4" t="s">
        <v>73</v>
      </c>
      <c r="D127" s="12">
        <v>31260</v>
      </c>
      <c r="E127" s="4">
        <v>34</v>
      </c>
      <c r="F127" s="12">
        <v>43216</v>
      </c>
      <c r="G127" s="4">
        <v>26</v>
      </c>
      <c r="H127" s="4">
        <v>197254</v>
      </c>
      <c r="I127" s="4">
        <v>106675</v>
      </c>
      <c r="J127" s="4">
        <v>90579</v>
      </c>
      <c r="K127" s="4">
        <v>45.92</v>
      </c>
      <c r="L127" s="4" t="s">
        <v>83</v>
      </c>
      <c r="M127" s="13" t="s">
        <v>102</v>
      </c>
    </row>
    <row r="128" spans="1:13" x14ac:dyDescent="0.3">
      <c r="A128" s="11">
        <v>21495</v>
      </c>
      <c r="B128" s="4" t="s">
        <v>2146</v>
      </c>
      <c r="C128" s="4" t="s">
        <v>77</v>
      </c>
      <c r="D128" s="12">
        <v>33418</v>
      </c>
      <c r="E128" s="4">
        <v>29</v>
      </c>
      <c r="F128" s="12">
        <v>43507</v>
      </c>
      <c r="G128" s="4">
        <v>17</v>
      </c>
      <c r="H128" s="4">
        <v>94576</v>
      </c>
      <c r="I128" s="4">
        <v>82246</v>
      </c>
      <c r="J128" s="4">
        <v>12330</v>
      </c>
      <c r="K128" s="4">
        <v>13.04</v>
      </c>
      <c r="L128" s="4" t="s">
        <v>444</v>
      </c>
      <c r="M128" s="13" t="s">
        <v>142</v>
      </c>
    </row>
    <row r="129" spans="1:13" x14ac:dyDescent="0.3">
      <c r="A129" s="11">
        <v>14895</v>
      </c>
      <c r="B129" s="4" t="s">
        <v>390</v>
      </c>
      <c r="C129" s="4" t="s">
        <v>73</v>
      </c>
      <c r="D129" s="12">
        <v>31948</v>
      </c>
      <c r="E129" s="4">
        <v>33</v>
      </c>
      <c r="F129" s="12">
        <v>42248</v>
      </c>
      <c r="G129" s="4">
        <v>58</v>
      </c>
      <c r="H129" s="4">
        <v>237892</v>
      </c>
      <c r="I129" s="4">
        <v>144129</v>
      </c>
      <c r="J129" s="4">
        <v>93763</v>
      </c>
      <c r="K129" s="4">
        <v>39.409999999999997</v>
      </c>
      <c r="L129" s="4" t="s">
        <v>290</v>
      </c>
      <c r="M129" s="13" t="s">
        <v>128</v>
      </c>
    </row>
    <row r="130" spans="1:13" x14ac:dyDescent="0.3">
      <c r="A130" s="11">
        <v>20632</v>
      </c>
      <c r="B130" s="4" t="s">
        <v>2163</v>
      </c>
      <c r="C130" s="4" t="s">
        <v>73</v>
      </c>
      <c r="D130" s="12">
        <v>32834</v>
      </c>
      <c r="E130" s="4">
        <v>30</v>
      </c>
      <c r="F130" s="12">
        <v>43314</v>
      </c>
      <c r="G130" s="4">
        <v>23</v>
      </c>
      <c r="H130" s="4">
        <v>122794</v>
      </c>
      <c r="I130" s="4">
        <v>90429</v>
      </c>
      <c r="J130" s="4">
        <v>32365</v>
      </c>
      <c r="K130" s="4">
        <v>26.36</v>
      </c>
      <c r="L130" s="4" t="s">
        <v>109</v>
      </c>
      <c r="M130" s="13" t="s">
        <v>100</v>
      </c>
    </row>
    <row r="131" spans="1:13" x14ac:dyDescent="0.3">
      <c r="A131" s="11">
        <v>20055</v>
      </c>
      <c r="B131" s="4" t="s">
        <v>80</v>
      </c>
      <c r="C131" s="4" t="s">
        <v>73</v>
      </c>
      <c r="D131" s="12">
        <v>35122</v>
      </c>
      <c r="E131" s="4">
        <v>24</v>
      </c>
      <c r="F131" s="12">
        <v>43783</v>
      </c>
      <c r="G131" s="4">
        <v>8</v>
      </c>
      <c r="H131" s="4">
        <v>82263</v>
      </c>
      <c r="I131" s="4">
        <v>77705</v>
      </c>
      <c r="J131" s="4">
        <v>4558</v>
      </c>
      <c r="K131" s="4">
        <v>5.54</v>
      </c>
      <c r="L131" s="4" t="s">
        <v>78</v>
      </c>
      <c r="M131" s="13" t="s">
        <v>79</v>
      </c>
    </row>
    <row r="132" spans="1:13" x14ac:dyDescent="0.3">
      <c r="A132" s="11">
        <v>18094</v>
      </c>
      <c r="B132" s="4" t="s">
        <v>2284</v>
      </c>
      <c r="C132" s="4" t="s">
        <v>73</v>
      </c>
      <c r="D132" s="12">
        <v>35641</v>
      </c>
      <c r="E132" s="4">
        <v>22</v>
      </c>
      <c r="F132" s="12">
        <v>43587</v>
      </c>
      <c r="G132" s="4">
        <v>14</v>
      </c>
      <c r="H132" s="4">
        <v>76367</v>
      </c>
      <c r="I132" s="4">
        <v>65104</v>
      </c>
      <c r="J132" s="4">
        <v>11263</v>
      </c>
      <c r="K132" s="4">
        <v>14.75</v>
      </c>
      <c r="L132" s="4" t="s">
        <v>1754</v>
      </c>
      <c r="M132" s="13" t="s">
        <v>475</v>
      </c>
    </row>
    <row r="133" spans="1:13" x14ac:dyDescent="0.3">
      <c r="A133" s="11">
        <v>19970</v>
      </c>
      <c r="B133" s="4" t="s">
        <v>1950</v>
      </c>
      <c r="C133" s="4" t="s">
        <v>77</v>
      </c>
      <c r="D133" s="12">
        <v>34339</v>
      </c>
      <c r="E133" s="4">
        <v>26</v>
      </c>
      <c r="F133" s="12">
        <v>43174</v>
      </c>
      <c r="G133" s="4">
        <v>28</v>
      </c>
      <c r="H133" s="4">
        <v>131345</v>
      </c>
      <c r="I133" s="4">
        <v>89404</v>
      </c>
      <c r="J133" s="4">
        <v>41941</v>
      </c>
      <c r="K133" s="4">
        <v>31.93</v>
      </c>
      <c r="L133" s="4" t="s">
        <v>213</v>
      </c>
      <c r="M133" s="13" t="s">
        <v>182</v>
      </c>
    </row>
    <row r="134" spans="1:13" x14ac:dyDescent="0.3">
      <c r="A134" s="11">
        <v>21934</v>
      </c>
      <c r="B134" s="4" t="s">
        <v>1685</v>
      </c>
      <c r="C134" s="4" t="s">
        <v>73</v>
      </c>
      <c r="D134" s="12">
        <v>31492</v>
      </c>
      <c r="E134" s="4">
        <v>34</v>
      </c>
      <c r="F134" s="12">
        <v>43615</v>
      </c>
      <c r="G134" s="4">
        <v>13</v>
      </c>
      <c r="H134" s="4">
        <v>230273</v>
      </c>
      <c r="I134" s="4">
        <v>155161</v>
      </c>
      <c r="J134" s="4">
        <v>75112</v>
      </c>
      <c r="K134" s="4">
        <v>32.619999999999997</v>
      </c>
      <c r="L134" s="4" t="s">
        <v>313</v>
      </c>
      <c r="M134" s="13" t="s">
        <v>166</v>
      </c>
    </row>
    <row r="135" spans="1:13" x14ac:dyDescent="0.3">
      <c r="A135" s="11">
        <v>18102</v>
      </c>
      <c r="B135" s="4" t="s">
        <v>366</v>
      </c>
      <c r="C135" s="4" t="s">
        <v>73</v>
      </c>
      <c r="D135" s="12">
        <v>31903</v>
      </c>
      <c r="E135" s="4">
        <v>33</v>
      </c>
      <c r="F135" s="12">
        <v>42873</v>
      </c>
      <c r="G135" s="4">
        <v>37</v>
      </c>
      <c r="H135" s="4">
        <v>251152</v>
      </c>
      <c r="I135" s="4">
        <v>143346</v>
      </c>
      <c r="J135" s="4">
        <v>107806</v>
      </c>
      <c r="K135" s="4">
        <v>42.92</v>
      </c>
      <c r="L135" s="4" t="s">
        <v>124</v>
      </c>
      <c r="M135" s="13" t="s">
        <v>326</v>
      </c>
    </row>
    <row r="136" spans="1:13" x14ac:dyDescent="0.3">
      <c r="A136" s="11">
        <v>15092</v>
      </c>
      <c r="B136" s="4" t="s">
        <v>1039</v>
      </c>
      <c r="C136" s="4" t="s">
        <v>73</v>
      </c>
      <c r="D136" s="12">
        <v>31347</v>
      </c>
      <c r="E136" s="4">
        <v>34</v>
      </c>
      <c r="F136" s="12">
        <v>42278</v>
      </c>
      <c r="G136" s="4">
        <v>57</v>
      </c>
      <c r="H136" s="4">
        <v>119519</v>
      </c>
      <c r="I136" s="4">
        <v>102814</v>
      </c>
      <c r="J136" s="4">
        <v>16705</v>
      </c>
      <c r="K136" s="4">
        <v>13.98</v>
      </c>
      <c r="L136" s="4" t="s">
        <v>109</v>
      </c>
      <c r="M136" s="13" t="s">
        <v>100</v>
      </c>
    </row>
    <row r="137" spans="1:13" x14ac:dyDescent="0.3">
      <c r="A137" s="11">
        <v>18464</v>
      </c>
      <c r="B137" s="4" t="s">
        <v>327</v>
      </c>
      <c r="C137" s="4" t="s">
        <v>73</v>
      </c>
      <c r="D137" s="12">
        <v>33049</v>
      </c>
      <c r="E137" s="4">
        <v>30</v>
      </c>
      <c r="F137" s="12">
        <v>42915</v>
      </c>
      <c r="G137" s="4">
        <v>36</v>
      </c>
      <c r="H137" s="4">
        <v>100874</v>
      </c>
      <c r="I137" s="4">
        <v>84620</v>
      </c>
      <c r="J137" s="4">
        <v>16254</v>
      </c>
      <c r="K137" s="4">
        <v>16.11</v>
      </c>
      <c r="L137" s="4" t="s">
        <v>228</v>
      </c>
      <c r="M137" s="13" t="s">
        <v>328</v>
      </c>
    </row>
    <row r="138" spans="1:13" x14ac:dyDescent="0.3">
      <c r="A138" s="11">
        <v>4957</v>
      </c>
      <c r="B138" s="4" t="s">
        <v>1079</v>
      </c>
      <c r="C138" s="4" t="s">
        <v>73</v>
      </c>
      <c r="D138" s="12">
        <v>31303</v>
      </c>
      <c r="E138" s="4">
        <v>34</v>
      </c>
      <c r="F138" s="12">
        <v>40063</v>
      </c>
      <c r="G138" s="4">
        <v>130</v>
      </c>
      <c r="H138" s="4">
        <v>148259</v>
      </c>
      <c r="I138" s="4">
        <v>114206</v>
      </c>
      <c r="J138" s="4">
        <v>34053</v>
      </c>
      <c r="K138" s="4">
        <v>22.97</v>
      </c>
      <c r="L138" s="4" t="s">
        <v>287</v>
      </c>
      <c r="M138" s="13" t="s">
        <v>505</v>
      </c>
    </row>
    <row r="139" spans="1:13" x14ac:dyDescent="0.3">
      <c r="A139" s="11">
        <v>4761</v>
      </c>
      <c r="B139" s="4" t="s">
        <v>1545</v>
      </c>
      <c r="C139" s="4" t="s">
        <v>73</v>
      </c>
      <c r="D139" s="12">
        <v>28728</v>
      </c>
      <c r="E139" s="4">
        <v>41</v>
      </c>
      <c r="F139" s="12">
        <v>39923</v>
      </c>
      <c r="G139" s="4">
        <v>134</v>
      </c>
      <c r="H139" s="4">
        <v>134208</v>
      </c>
      <c r="I139" s="4">
        <v>93766</v>
      </c>
      <c r="J139" s="4">
        <v>40442</v>
      </c>
      <c r="K139" s="4">
        <v>30.13</v>
      </c>
      <c r="L139" s="4" t="s">
        <v>418</v>
      </c>
      <c r="M139" s="13" t="s">
        <v>100</v>
      </c>
    </row>
    <row r="140" spans="1:13" x14ac:dyDescent="0.3">
      <c r="A140" s="11">
        <v>9940</v>
      </c>
      <c r="B140" s="4" t="s">
        <v>480</v>
      </c>
      <c r="C140" s="4" t="s">
        <v>73</v>
      </c>
      <c r="D140" s="12">
        <v>32125</v>
      </c>
      <c r="E140" s="4">
        <v>32</v>
      </c>
      <c r="F140" s="12">
        <v>41697</v>
      </c>
      <c r="G140" s="4">
        <v>76</v>
      </c>
      <c r="H140" s="4">
        <v>116201</v>
      </c>
      <c r="I140" s="4">
        <v>94166</v>
      </c>
      <c r="J140" s="4">
        <v>22035</v>
      </c>
      <c r="K140" s="4">
        <v>18.96</v>
      </c>
      <c r="L140" s="4" t="s">
        <v>345</v>
      </c>
      <c r="M140" s="13" t="s">
        <v>100</v>
      </c>
    </row>
    <row r="141" spans="1:13" x14ac:dyDescent="0.3">
      <c r="A141" s="11">
        <v>16233</v>
      </c>
      <c r="B141" s="4" t="s">
        <v>1673</v>
      </c>
      <c r="C141" s="4" t="s">
        <v>77</v>
      </c>
      <c r="D141" s="12">
        <v>31779</v>
      </c>
      <c r="E141" s="4">
        <v>33</v>
      </c>
      <c r="F141" s="12">
        <v>42541</v>
      </c>
      <c r="G141" s="4">
        <v>48</v>
      </c>
      <c r="H141" s="4">
        <v>113015</v>
      </c>
      <c r="I141" s="4">
        <v>95562</v>
      </c>
      <c r="J141" s="4">
        <v>17453</v>
      </c>
      <c r="K141" s="4">
        <v>15.44</v>
      </c>
      <c r="L141" s="4" t="s">
        <v>345</v>
      </c>
      <c r="M141" s="13" t="s">
        <v>100</v>
      </c>
    </row>
    <row r="142" spans="1:13" x14ac:dyDescent="0.3">
      <c r="A142" s="11">
        <v>19740</v>
      </c>
      <c r="B142" s="4" t="s">
        <v>1458</v>
      </c>
      <c r="C142" s="4" t="s">
        <v>77</v>
      </c>
      <c r="D142" s="12">
        <v>31336</v>
      </c>
      <c r="E142" s="4">
        <v>34</v>
      </c>
      <c r="F142" s="12">
        <v>43111</v>
      </c>
      <c r="G142" s="4">
        <v>30</v>
      </c>
      <c r="H142" s="4">
        <v>79168</v>
      </c>
      <c r="I142" s="4">
        <v>71525</v>
      </c>
      <c r="J142" s="4">
        <v>7643</v>
      </c>
      <c r="K142" s="4">
        <v>9.65</v>
      </c>
      <c r="L142" s="4" t="s">
        <v>1459</v>
      </c>
      <c r="M142" s="13" t="s">
        <v>447</v>
      </c>
    </row>
    <row r="143" spans="1:13" x14ac:dyDescent="0.3">
      <c r="A143" s="11">
        <v>22845</v>
      </c>
      <c r="B143" s="4" t="s">
        <v>176</v>
      </c>
      <c r="C143" s="4" t="s">
        <v>73</v>
      </c>
      <c r="D143" s="12">
        <v>31982</v>
      </c>
      <c r="E143" s="4">
        <v>32</v>
      </c>
      <c r="F143" s="12">
        <v>43787</v>
      </c>
      <c r="G143" s="4">
        <v>7</v>
      </c>
      <c r="H143" s="4">
        <v>181202</v>
      </c>
      <c r="I143" s="4">
        <v>127772</v>
      </c>
      <c r="J143" s="4">
        <v>53430</v>
      </c>
      <c r="K143" s="4">
        <v>29.49</v>
      </c>
      <c r="L143" s="4" t="s">
        <v>177</v>
      </c>
      <c r="M143" s="13" t="s">
        <v>102</v>
      </c>
    </row>
    <row r="144" spans="1:13" x14ac:dyDescent="0.3">
      <c r="A144" s="11">
        <v>17667</v>
      </c>
      <c r="B144" s="4" t="s">
        <v>2147</v>
      </c>
      <c r="C144" s="4" t="s">
        <v>77</v>
      </c>
      <c r="D144" s="12">
        <v>34841</v>
      </c>
      <c r="E144" s="4">
        <v>25</v>
      </c>
      <c r="F144" s="12">
        <v>42817</v>
      </c>
      <c r="G144" s="4">
        <v>39</v>
      </c>
      <c r="H144" s="4">
        <v>97572</v>
      </c>
      <c r="I144" s="4">
        <v>83360</v>
      </c>
      <c r="J144" s="4">
        <v>14212</v>
      </c>
      <c r="K144" s="4">
        <v>14.57</v>
      </c>
      <c r="L144" s="4" t="s">
        <v>95</v>
      </c>
      <c r="M144" s="13" t="s">
        <v>144</v>
      </c>
    </row>
    <row r="145" spans="1:13" x14ac:dyDescent="0.3">
      <c r="A145" s="11">
        <v>19816</v>
      </c>
      <c r="B145" s="4" t="s">
        <v>1602</v>
      </c>
      <c r="C145" s="4" t="s">
        <v>73</v>
      </c>
      <c r="D145" s="12">
        <v>33329</v>
      </c>
      <c r="E145" s="4">
        <v>29</v>
      </c>
      <c r="F145" s="12">
        <v>43129</v>
      </c>
      <c r="G145" s="4">
        <v>29</v>
      </c>
      <c r="H145" s="4">
        <v>97811</v>
      </c>
      <c r="I145" s="4">
        <v>72820</v>
      </c>
      <c r="J145" s="4">
        <v>24991</v>
      </c>
      <c r="K145" s="4">
        <v>25.55</v>
      </c>
      <c r="L145" s="4" t="s">
        <v>213</v>
      </c>
      <c r="M145" s="13" t="s">
        <v>291</v>
      </c>
    </row>
    <row r="146" spans="1:13" x14ac:dyDescent="0.3">
      <c r="A146" s="11">
        <v>16318</v>
      </c>
      <c r="B146" s="4" t="s">
        <v>399</v>
      </c>
      <c r="C146" s="4" t="s">
        <v>77</v>
      </c>
      <c r="D146" s="12">
        <v>33008</v>
      </c>
      <c r="E146" s="4">
        <v>30</v>
      </c>
      <c r="F146" s="12">
        <v>42548</v>
      </c>
      <c r="G146" s="4">
        <v>48</v>
      </c>
      <c r="H146" s="4">
        <v>122200</v>
      </c>
      <c r="I146" s="4">
        <v>105851</v>
      </c>
      <c r="J146" s="4">
        <v>16349</v>
      </c>
      <c r="K146" s="4">
        <v>13.38</v>
      </c>
      <c r="L146" s="4" t="s">
        <v>400</v>
      </c>
      <c r="M146" s="13" t="s">
        <v>79</v>
      </c>
    </row>
    <row r="147" spans="1:13" x14ac:dyDescent="0.3">
      <c r="A147" s="11">
        <v>20525</v>
      </c>
      <c r="B147" s="4" t="s">
        <v>909</v>
      </c>
      <c r="C147" s="4" t="s">
        <v>73</v>
      </c>
      <c r="D147" s="12">
        <v>32759</v>
      </c>
      <c r="E147" s="4">
        <v>30</v>
      </c>
      <c r="F147" s="12">
        <v>43293</v>
      </c>
      <c r="G147" s="4">
        <v>24</v>
      </c>
      <c r="H147" s="4">
        <v>246040</v>
      </c>
      <c r="I147" s="4">
        <v>147031</v>
      </c>
      <c r="J147" s="4">
        <v>99009</v>
      </c>
      <c r="K147" s="4">
        <v>40.24</v>
      </c>
      <c r="L147" s="4" t="s">
        <v>83</v>
      </c>
      <c r="M147" s="13" t="s">
        <v>84</v>
      </c>
    </row>
    <row r="148" spans="1:13" x14ac:dyDescent="0.3">
      <c r="A148" s="11">
        <v>19470</v>
      </c>
      <c r="B148" s="4" t="s">
        <v>1686</v>
      </c>
      <c r="C148" s="4" t="s">
        <v>73</v>
      </c>
      <c r="D148" s="12">
        <v>32535</v>
      </c>
      <c r="E148" s="4">
        <v>31</v>
      </c>
      <c r="F148" s="12">
        <v>43045</v>
      </c>
      <c r="G148" s="4">
        <v>32</v>
      </c>
      <c r="H148" s="4">
        <v>114628</v>
      </c>
      <c r="I148" s="4">
        <v>78878</v>
      </c>
      <c r="J148" s="4">
        <v>35750</v>
      </c>
      <c r="K148" s="4">
        <v>31.19</v>
      </c>
      <c r="L148" s="4" t="s">
        <v>243</v>
      </c>
      <c r="M148" s="13" t="s">
        <v>359</v>
      </c>
    </row>
    <row r="149" spans="1:13" x14ac:dyDescent="0.3">
      <c r="A149" s="11">
        <v>16094</v>
      </c>
      <c r="B149" s="4" t="s">
        <v>2047</v>
      </c>
      <c r="C149" s="4" t="s">
        <v>73</v>
      </c>
      <c r="D149" s="12">
        <v>32822</v>
      </c>
      <c r="E149" s="4">
        <v>30</v>
      </c>
      <c r="F149" s="12">
        <v>43370</v>
      </c>
      <c r="G149" s="4">
        <v>21</v>
      </c>
      <c r="H149" s="4">
        <v>215725</v>
      </c>
      <c r="I149" s="4">
        <v>136705</v>
      </c>
      <c r="J149" s="4">
        <v>79020</v>
      </c>
      <c r="K149" s="4">
        <v>36.630000000000003</v>
      </c>
      <c r="L149" s="4" t="s">
        <v>290</v>
      </c>
      <c r="M149" s="13" t="s">
        <v>121</v>
      </c>
    </row>
    <row r="150" spans="1:13" x14ac:dyDescent="0.3">
      <c r="A150" s="11">
        <v>18661</v>
      </c>
      <c r="B150" s="4" t="s">
        <v>2248</v>
      </c>
      <c r="C150" s="4" t="s">
        <v>73</v>
      </c>
      <c r="D150" s="12">
        <v>33286</v>
      </c>
      <c r="E150" s="4">
        <v>29</v>
      </c>
      <c r="F150" s="12">
        <v>42940</v>
      </c>
      <c r="G150" s="4">
        <v>35</v>
      </c>
      <c r="H150" s="4">
        <v>66707</v>
      </c>
      <c r="I150" s="4">
        <v>58372</v>
      </c>
      <c r="J150" s="4">
        <v>8335</v>
      </c>
      <c r="K150" s="4">
        <v>12.49</v>
      </c>
      <c r="L150" s="4" t="s">
        <v>99</v>
      </c>
      <c r="M150" s="13" t="s">
        <v>100</v>
      </c>
    </row>
    <row r="151" spans="1:13" x14ac:dyDescent="0.3">
      <c r="A151" s="11">
        <v>8197</v>
      </c>
      <c r="B151" s="4" t="s">
        <v>966</v>
      </c>
      <c r="C151" s="4" t="s">
        <v>73</v>
      </c>
      <c r="D151" s="12">
        <v>30590</v>
      </c>
      <c r="E151" s="4">
        <v>36</v>
      </c>
      <c r="F151" s="12">
        <v>41337</v>
      </c>
      <c r="G151" s="4">
        <v>88</v>
      </c>
      <c r="H151" s="4">
        <v>110761</v>
      </c>
      <c r="I151" s="4">
        <v>88645</v>
      </c>
      <c r="J151" s="4">
        <v>22116</v>
      </c>
      <c r="K151" s="4">
        <v>19.97</v>
      </c>
      <c r="L151" s="4" t="s">
        <v>967</v>
      </c>
      <c r="M151" s="13" t="s">
        <v>447</v>
      </c>
    </row>
    <row r="152" spans="1:13" x14ac:dyDescent="0.3">
      <c r="A152" s="11">
        <v>6294</v>
      </c>
      <c r="B152" s="4" t="s">
        <v>811</v>
      </c>
      <c r="C152" s="4" t="s">
        <v>73</v>
      </c>
      <c r="D152" s="12">
        <v>32776</v>
      </c>
      <c r="E152" s="4">
        <v>30</v>
      </c>
      <c r="F152" s="12">
        <v>40735</v>
      </c>
      <c r="G152" s="4">
        <v>108</v>
      </c>
      <c r="H152" s="4">
        <v>191108</v>
      </c>
      <c r="I152" s="4">
        <v>130136</v>
      </c>
      <c r="J152" s="4">
        <v>60972</v>
      </c>
      <c r="K152" s="4">
        <v>31.9</v>
      </c>
      <c r="L152" s="4" t="s">
        <v>641</v>
      </c>
      <c r="M152" s="13" t="s">
        <v>348</v>
      </c>
    </row>
    <row r="153" spans="1:13" x14ac:dyDescent="0.3">
      <c r="A153" s="11">
        <v>15819</v>
      </c>
      <c r="B153" s="4" t="s">
        <v>702</v>
      </c>
      <c r="C153" s="4" t="s">
        <v>73</v>
      </c>
      <c r="D153" s="12">
        <v>32720</v>
      </c>
      <c r="E153" s="4">
        <v>30</v>
      </c>
      <c r="F153" s="12">
        <v>42485</v>
      </c>
      <c r="G153" s="4">
        <v>50</v>
      </c>
      <c r="H153" s="4">
        <v>163222</v>
      </c>
      <c r="I153" s="4">
        <v>144268</v>
      </c>
      <c r="J153" s="4">
        <v>18954</v>
      </c>
      <c r="K153" s="4">
        <v>11.61</v>
      </c>
      <c r="L153" s="4" t="s">
        <v>220</v>
      </c>
      <c r="M153" s="13" t="s">
        <v>703</v>
      </c>
    </row>
    <row r="154" spans="1:13" x14ac:dyDescent="0.3">
      <c r="A154" s="11">
        <v>11865</v>
      </c>
      <c r="B154" s="4" t="s">
        <v>1426</v>
      </c>
      <c r="C154" s="4" t="s">
        <v>73</v>
      </c>
      <c r="D154" s="12">
        <v>26491</v>
      </c>
      <c r="E154" s="4">
        <v>48</v>
      </c>
      <c r="F154" s="12">
        <v>42021</v>
      </c>
      <c r="G154" s="4">
        <v>65</v>
      </c>
      <c r="H154" s="4">
        <v>767947</v>
      </c>
      <c r="I154" s="4">
        <v>374354</v>
      </c>
      <c r="J154" s="4">
        <v>393593</v>
      </c>
      <c r="K154" s="4">
        <v>51.25</v>
      </c>
      <c r="L154" s="4" t="s">
        <v>624</v>
      </c>
      <c r="M154" s="13" t="s">
        <v>182</v>
      </c>
    </row>
    <row r="155" spans="1:13" x14ac:dyDescent="0.3">
      <c r="A155" s="11">
        <v>18470</v>
      </c>
      <c r="B155" s="4" t="s">
        <v>2228</v>
      </c>
      <c r="C155" s="4" t="s">
        <v>77</v>
      </c>
      <c r="D155" s="12">
        <v>34900</v>
      </c>
      <c r="E155" s="4">
        <v>24</v>
      </c>
      <c r="F155" s="12">
        <v>42919</v>
      </c>
      <c r="G155" s="4">
        <v>36</v>
      </c>
      <c r="H155" s="4">
        <v>104496</v>
      </c>
      <c r="I155" s="4">
        <v>70991</v>
      </c>
      <c r="J155" s="4">
        <v>33505</v>
      </c>
      <c r="K155" s="4">
        <v>32.06</v>
      </c>
      <c r="L155" s="4" t="s">
        <v>130</v>
      </c>
      <c r="M155" s="13" t="s">
        <v>115</v>
      </c>
    </row>
    <row r="156" spans="1:13" x14ac:dyDescent="0.3">
      <c r="A156" s="11">
        <v>8881</v>
      </c>
      <c r="B156" s="4" t="s">
        <v>825</v>
      </c>
      <c r="C156" s="4" t="s">
        <v>77</v>
      </c>
      <c r="D156" s="12">
        <v>28740</v>
      </c>
      <c r="E156" s="4">
        <v>41</v>
      </c>
      <c r="F156" s="12">
        <v>41585</v>
      </c>
      <c r="G156" s="4">
        <v>80</v>
      </c>
      <c r="H156" s="4">
        <v>106725</v>
      </c>
      <c r="I156" s="4">
        <v>90046</v>
      </c>
      <c r="J156" s="4">
        <v>16679</v>
      </c>
      <c r="K156" s="4">
        <v>15.63</v>
      </c>
      <c r="L156" s="4" t="s">
        <v>826</v>
      </c>
      <c r="M156" s="13" t="s">
        <v>370</v>
      </c>
    </row>
    <row r="157" spans="1:13" x14ac:dyDescent="0.3">
      <c r="A157" s="11">
        <v>14596</v>
      </c>
      <c r="B157" s="4" t="s">
        <v>1453</v>
      </c>
      <c r="C157" s="4" t="s">
        <v>77</v>
      </c>
      <c r="D157" s="12">
        <v>33258</v>
      </c>
      <c r="E157" s="4">
        <v>29</v>
      </c>
      <c r="F157" s="12">
        <v>42191</v>
      </c>
      <c r="G157" s="4">
        <v>60</v>
      </c>
      <c r="H157" s="4">
        <v>76377</v>
      </c>
      <c r="I157" s="4">
        <v>65039</v>
      </c>
      <c r="J157" s="4">
        <v>11338</v>
      </c>
      <c r="K157" s="4">
        <v>14.84</v>
      </c>
      <c r="L157" s="4" t="s">
        <v>693</v>
      </c>
      <c r="M157" s="13" t="s">
        <v>142</v>
      </c>
    </row>
    <row r="158" spans="1:13" x14ac:dyDescent="0.3">
      <c r="A158" s="11">
        <v>20769</v>
      </c>
      <c r="B158" s="4" t="s">
        <v>982</v>
      </c>
      <c r="C158" s="4" t="s">
        <v>77</v>
      </c>
      <c r="D158" s="12">
        <v>33187</v>
      </c>
      <c r="E158" s="4">
        <v>29</v>
      </c>
      <c r="F158" s="12">
        <v>43342</v>
      </c>
      <c r="G158" s="4">
        <v>22</v>
      </c>
      <c r="H158" s="4">
        <v>83591</v>
      </c>
      <c r="I158" s="4">
        <v>56658</v>
      </c>
      <c r="J158" s="4">
        <v>26933</v>
      </c>
      <c r="K158" s="4">
        <v>32.22</v>
      </c>
      <c r="L158" s="4" t="s">
        <v>693</v>
      </c>
      <c r="M158" s="13" t="s">
        <v>142</v>
      </c>
    </row>
    <row r="159" spans="1:13" x14ac:dyDescent="0.3">
      <c r="A159" s="11">
        <v>16773</v>
      </c>
      <c r="B159" s="4" t="s">
        <v>2057</v>
      </c>
      <c r="C159" s="4" t="s">
        <v>77</v>
      </c>
      <c r="D159" s="12">
        <v>33076</v>
      </c>
      <c r="E159" s="4">
        <v>29</v>
      </c>
      <c r="F159" s="12">
        <v>42646</v>
      </c>
      <c r="G159" s="4">
        <v>45</v>
      </c>
      <c r="H159" s="4">
        <v>141769</v>
      </c>
      <c r="I159" s="4">
        <v>116186</v>
      </c>
      <c r="J159" s="4">
        <v>25583</v>
      </c>
      <c r="K159" s="4">
        <v>18.05</v>
      </c>
      <c r="L159" s="4" t="s">
        <v>735</v>
      </c>
      <c r="M159" s="13" t="s">
        <v>278</v>
      </c>
    </row>
    <row r="160" spans="1:13" x14ac:dyDescent="0.3">
      <c r="A160" s="11">
        <v>21972</v>
      </c>
      <c r="B160" s="4" t="s">
        <v>2255</v>
      </c>
      <c r="C160" s="4" t="s">
        <v>77</v>
      </c>
      <c r="D160" s="12">
        <v>34813</v>
      </c>
      <c r="E160" s="4">
        <v>25</v>
      </c>
      <c r="F160" s="12">
        <v>43622</v>
      </c>
      <c r="G160" s="4">
        <v>13</v>
      </c>
      <c r="H160" s="4">
        <v>81178</v>
      </c>
      <c r="I160" s="4">
        <v>47548</v>
      </c>
      <c r="J160" s="4">
        <v>33630</v>
      </c>
      <c r="K160" s="4">
        <v>41.43</v>
      </c>
      <c r="L160" s="4" t="s">
        <v>243</v>
      </c>
      <c r="M160" s="13" t="s">
        <v>311</v>
      </c>
    </row>
    <row r="161" spans="1:13" x14ac:dyDescent="0.3">
      <c r="A161" s="11">
        <v>20335</v>
      </c>
      <c r="B161" s="4" t="s">
        <v>2404</v>
      </c>
      <c r="C161" s="4" t="s">
        <v>77</v>
      </c>
      <c r="D161" s="12">
        <v>29659</v>
      </c>
      <c r="E161" s="4">
        <v>39</v>
      </c>
      <c r="F161" s="12">
        <v>43255</v>
      </c>
      <c r="G161" s="4">
        <v>25</v>
      </c>
      <c r="H161" s="4">
        <v>272</v>
      </c>
      <c r="I161" s="4">
        <v>272</v>
      </c>
      <c r="J161" s="4">
        <v>0</v>
      </c>
      <c r="K161" s="4">
        <v>0</v>
      </c>
      <c r="L161" s="4" t="s">
        <v>295</v>
      </c>
      <c r="M161" s="13" t="s">
        <v>133</v>
      </c>
    </row>
    <row r="162" spans="1:13" x14ac:dyDescent="0.3">
      <c r="A162" s="11">
        <v>20075</v>
      </c>
      <c r="B162" s="4" t="s">
        <v>1872</v>
      </c>
      <c r="C162" s="4" t="s">
        <v>73</v>
      </c>
      <c r="D162" s="12">
        <v>34486</v>
      </c>
      <c r="E162" s="4">
        <v>26</v>
      </c>
      <c r="F162" s="12">
        <v>43206</v>
      </c>
      <c r="G162" s="4">
        <v>26</v>
      </c>
      <c r="H162" s="4">
        <v>108840</v>
      </c>
      <c r="I162" s="4">
        <v>90268</v>
      </c>
      <c r="J162" s="4">
        <v>18572</v>
      </c>
      <c r="K162" s="4">
        <v>17.059999999999999</v>
      </c>
      <c r="L162" s="4" t="s">
        <v>1754</v>
      </c>
      <c r="M162" s="13" t="s">
        <v>125</v>
      </c>
    </row>
    <row r="163" spans="1:13" x14ac:dyDescent="0.3">
      <c r="A163" s="11">
        <v>14328</v>
      </c>
      <c r="B163" s="4" t="s">
        <v>336</v>
      </c>
      <c r="C163" s="4" t="s">
        <v>73</v>
      </c>
      <c r="D163" s="12">
        <v>31829</v>
      </c>
      <c r="E163" s="4">
        <v>33</v>
      </c>
      <c r="F163" s="12">
        <v>42152</v>
      </c>
      <c r="G163" s="4">
        <v>61</v>
      </c>
      <c r="H163" s="4">
        <v>239817</v>
      </c>
      <c r="I163" s="4">
        <v>140110</v>
      </c>
      <c r="J163" s="4">
        <v>99707</v>
      </c>
      <c r="K163" s="4">
        <v>41.58</v>
      </c>
      <c r="L163" s="4" t="s">
        <v>124</v>
      </c>
      <c r="M163" s="13" t="s">
        <v>154</v>
      </c>
    </row>
    <row r="164" spans="1:13" x14ac:dyDescent="0.3">
      <c r="A164" s="11">
        <v>4900</v>
      </c>
      <c r="B164" s="4" t="s">
        <v>1009</v>
      </c>
      <c r="C164" s="4" t="s">
        <v>73</v>
      </c>
      <c r="D164" s="12">
        <v>30274</v>
      </c>
      <c r="E164" s="4">
        <v>37</v>
      </c>
      <c r="F164" s="12">
        <v>40007</v>
      </c>
      <c r="G164" s="4">
        <v>132</v>
      </c>
      <c r="H164" s="4">
        <v>225741</v>
      </c>
      <c r="I164" s="4">
        <v>133635</v>
      </c>
      <c r="J164" s="4">
        <v>92106</v>
      </c>
      <c r="K164" s="4">
        <v>40.799999999999997</v>
      </c>
      <c r="L164" s="4" t="s">
        <v>1010</v>
      </c>
      <c r="M164" s="13" t="s">
        <v>1011</v>
      </c>
    </row>
    <row r="165" spans="1:13" x14ac:dyDescent="0.3">
      <c r="A165" s="11">
        <v>11893</v>
      </c>
      <c r="B165" s="4" t="s">
        <v>1092</v>
      </c>
      <c r="C165" s="4" t="s">
        <v>73</v>
      </c>
      <c r="D165" s="12">
        <v>32371</v>
      </c>
      <c r="E165" s="4">
        <v>31</v>
      </c>
      <c r="F165" s="12">
        <v>42026</v>
      </c>
      <c r="G165" s="4">
        <v>65</v>
      </c>
      <c r="H165" s="4">
        <v>286147</v>
      </c>
      <c r="I165" s="4">
        <v>183186</v>
      </c>
      <c r="J165" s="4">
        <v>102961</v>
      </c>
      <c r="K165" s="4">
        <v>35.979999999999997</v>
      </c>
      <c r="L165" s="4" t="s">
        <v>277</v>
      </c>
      <c r="M165" s="13" t="s">
        <v>278</v>
      </c>
    </row>
    <row r="166" spans="1:13" x14ac:dyDescent="0.3">
      <c r="A166" s="11">
        <v>4778</v>
      </c>
      <c r="B166" s="4" t="s">
        <v>851</v>
      </c>
      <c r="C166" s="4" t="s">
        <v>73</v>
      </c>
      <c r="D166" s="12">
        <v>28740</v>
      </c>
      <c r="E166" s="4">
        <v>41</v>
      </c>
      <c r="F166" s="12">
        <v>39937</v>
      </c>
      <c r="G166" s="4">
        <v>134</v>
      </c>
      <c r="H166" s="4">
        <v>185000</v>
      </c>
      <c r="I166" s="4">
        <v>131235</v>
      </c>
      <c r="J166" s="4">
        <v>53765</v>
      </c>
      <c r="K166" s="4">
        <v>29.06</v>
      </c>
      <c r="L166" s="4" t="s">
        <v>852</v>
      </c>
      <c r="M166" s="13" t="s">
        <v>264</v>
      </c>
    </row>
    <row r="167" spans="1:13" x14ac:dyDescent="0.3">
      <c r="A167" s="11">
        <v>8814</v>
      </c>
      <c r="B167" s="4" t="s">
        <v>1504</v>
      </c>
      <c r="C167" s="4" t="s">
        <v>73</v>
      </c>
      <c r="D167" s="12">
        <v>33366</v>
      </c>
      <c r="E167" s="4">
        <v>29</v>
      </c>
      <c r="F167" s="12">
        <v>41456</v>
      </c>
      <c r="G167" s="4">
        <v>84</v>
      </c>
      <c r="H167" s="4">
        <v>263678</v>
      </c>
      <c r="I167" s="4">
        <v>150910</v>
      </c>
      <c r="J167" s="4">
        <v>112768</v>
      </c>
      <c r="K167" s="4">
        <v>42.77</v>
      </c>
      <c r="L167" s="4" t="s">
        <v>124</v>
      </c>
      <c r="M167" s="13" t="s">
        <v>326</v>
      </c>
    </row>
    <row r="168" spans="1:13" x14ac:dyDescent="0.3">
      <c r="A168" s="11">
        <v>21168</v>
      </c>
      <c r="B168" s="4" t="s">
        <v>2292</v>
      </c>
      <c r="C168" s="4" t="s">
        <v>77</v>
      </c>
      <c r="D168" s="12">
        <v>32504</v>
      </c>
      <c r="E168" s="4">
        <v>31</v>
      </c>
      <c r="F168" s="12">
        <v>43447</v>
      </c>
      <c r="G168" s="4">
        <v>19</v>
      </c>
      <c r="H168" s="4">
        <v>218690</v>
      </c>
      <c r="I168" s="4">
        <v>147528</v>
      </c>
      <c r="J168" s="4">
        <v>71162</v>
      </c>
      <c r="K168" s="4">
        <v>32.54</v>
      </c>
      <c r="L168" s="4" t="s">
        <v>1010</v>
      </c>
      <c r="M168" s="13" t="s">
        <v>1011</v>
      </c>
    </row>
    <row r="169" spans="1:13" x14ac:dyDescent="0.3">
      <c r="A169" s="11">
        <v>9001</v>
      </c>
      <c r="B169" s="4" t="s">
        <v>1218</v>
      </c>
      <c r="C169" s="4" t="s">
        <v>73</v>
      </c>
      <c r="D169" s="12">
        <v>32427</v>
      </c>
      <c r="E169" s="4">
        <v>31</v>
      </c>
      <c r="F169" s="12">
        <v>41491</v>
      </c>
      <c r="G169" s="4">
        <v>83</v>
      </c>
      <c r="H169" s="4">
        <v>192152</v>
      </c>
      <c r="I169" s="4">
        <v>147445</v>
      </c>
      <c r="J169" s="4">
        <v>44707</v>
      </c>
      <c r="K169" s="4">
        <v>23.27</v>
      </c>
      <c r="L169" s="4" t="s">
        <v>1219</v>
      </c>
      <c r="M169" s="13" t="s">
        <v>333</v>
      </c>
    </row>
    <row r="170" spans="1:13" x14ac:dyDescent="0.3">
      <c r="A170" s="11">
        <v>20697</v>
      </c>
      <c r="B170" s="4" t="s">
        <v>1979</v>
      </c>
      <c r="C170" s="4" t="s">
        <v>73</v>
      </c>
      <c r="D170" s="12">
        <v>33231</v>
      </c>
      <c r="E170" s="4">
        <v>29</v>
      </c>
      <c r="F170" s="12">
        <v>43332</v>
      </c>
      <c r="G170" s="4">
        <v>22</v>
      </c>
      <c r="H170" s="4">
        <v>143617</v>
      </c>
      <c r="I170" s="4">
        <v>94465</v>
      </c>
      <c r="J170" s="4">
        <v>49152</v>
      </c>
      <c r="K170" s="4">
        <v>34.22</v>
      </c>
      <c r="L170" s="4" t="s">
        <v>378</v>
      </c>
      <c r="M170" s="13" t="s">
        <v>115</v>
      </c>
    </row>
    <row r="171" spans="1:13" x14ac:dyDescent="0.3">
      <c r="A171" s="11">
        <v>12217</v>
      </c>
      <c r="B171" s="4" t="s">
        <v>599</v>
      </c>
      <c r="C171" s="4" t="s">
        <v>73</v>
      </c>
      <c r="D171" s="12">
        <v>30960</v>
      </c>
      <c r="E171" s="4">
        <v>35</v>
      </c>
      <c r="F171" s="12">
        <v>42089</v>
      </c>
      <c r="G171" s="4">
        <v>63</v>
      </c>
      <c r="H171" s="4">
        <v>273394</v>
      </c>
      <c r="I171" s="4">
        <v>143696</v>
      </c>
      <c r="J171" s="4">
        <v>129698</v>
      </c>
      <c r="K171" s="4">
        <v>47.44</v>
      </c>
      <c r="L171" s="4" t="s">
        <v>600</v>
      </c>
      <c r="M171" s="13" t="s">
        <v>442</v>
      </c>
    </row>
    <row r="172" spans="1:13" x14ac:dyDescent="0.3">
      <c r="A172" s="11">
        <v>21437</v>
      </c>
      <c r="B172" s="4" t="s">
        <v>90</v>
      </c>
      <c r="C172" s="4" t="s">
        <v>73</v>
      </c>
      <c r="D172" s="12">
        <v>35016</v>
      </c>
      <c r="E172" s="4">
        <v>24</v>
      </c>
      <c r="F172" s="12">
        <v>43780</v>
      </c>
      <c r="G172" s="4">
        <v>8</v>
      </c>
      <c r="H172" s="4">
        <v>96995</v>
      </c>
      <c r="I172" s="4">
        <v>91930</v>
      </c>
      <c r="J172" s="4">
        <v>5065</v>
      </c>
      <c r="K172" s="4">
        <v>5.22</v>
      </c>
      <c r="L172" s="4" t="s">
        <v>91</v>
      </c>
      <c r="M172" s="13" t="s">
        <v>92</v>
      </c>
    </row>
    <row r="173" spans="1:13" x14ac:dyDescent="0.3">
      <c r="A173" s="11">
        <v>7305</v>
      </c>
      <c r="B173" s="4" t="s">
        <v>729</v>
      </c>
      <c r="C173" s="4" t="s">
        <v>77</v>
      </c>
      <c r="D173" s="12">
        <v>32323</v>
      </c>
      <c r="E173" s="4">
        <v>32</v>
      </c>
      <c r="F173" s="12">
        <v>43500</v>
      </c>
      <c r="G173" s="4">
        <v>17</v>
      </c>
      <c r="H173" s="4">
        <v>166565</v>
      </c>
      <c r="I173" s="4">
        <v>132665</v>
      </c>
      <c r="J173" s="4">
        <v>33900</v>
      </c>
      <c r="K173" s="4">
        <v>20.350000000000001</v>
      </c>
      <c r="L173" s="4" t="s">
        <v>220</v>
      </c>
      <c r="M173" s="13" t="s">
        <v>703</v>
      </c>
    </row>
    <row r="174" spans="1:13" x14ac:dyDescent="0.3">
      <c r="A174" s="11">
        <v>18888</v>
      </c>
      <c r="B174" s="4" t="s">
        <v>1789</v>
      </c>
      <c r="C174" s="4" t="s">
        <v>73</v>
      </c>
      <c r="D174" s="12">
        <v>32835</v>
      </c>
      <c r="E174" s="4">
        <v>30</v>
      </c>
      <c r="F174" s="12">
        <v>42975</v>
      </c>
      <c r="G174" s="4">
        <v>34</v>
      </c>
      <c r="H174" s="4">
        <v>171731</v>
      </c>
      <c r="I174" s="4">
        <v>130019</v>
      </c>
      <c r="J174" s="4">
        <v>41712</v>
      </c>
      <c r="K174" s="4">
        <v>24.29</v>
      </c>
      <c r="L174" s="4" t="s">
        <v>83</v>
      </c>
      <c r="M174" s="13" t="s">
        <v>125</v>
      </c>
    </row>
    <row r="175" spans="1:13" x14ac:dyDescent="0.3">
      <c r="A175" s="11">
        <v>22727</v>
      </c>
      <c r="B175" s="4" t="s">
        <v>113</v>
      </c>
      <c r="C175" s="4" t="s">
        <v>73</v>
      </c>
      <c r="D175" s="12">
        <v>34556</v>
      </c>
      <c r="E175" s="4">
        <v>25</v>
      </c>
      <c r="F175" s="12">
        <v>43762</v>
      </c>
      <c r="G175" s="4">
        <v>8</v>
      </c>
      <c r="H175" s="4">
        <v>106933</v>
      </c>
      <c r="I175" s="4">
        <v>89377</v>
      </c>
      <c r="J175" s="4">
        <v>17556</v>
      </c>
      <c r="K175" s="4">
        <v>16.420000000000002</v>
      </c>
      <c r="L175" s="4" t="s">
        <v>114</v>
      </c>
      <c r="M175" s="13" t="s">
        <v>115</v>
      </c>
    </row>
    <row r="176" spans="1:13" x14ac:dyDescent="0.3">
      <c r="A176" s="11">
        <v>20058</v>
      </c>
      <c r="B176" s="4" t="s">
        <v>81</v>
      </c>
      <c r="C176" s="4" t="s">
        <v>73</v>
      </c>
      <c r="D176" s="12">
        <v>34241</v>
      </c>
      <c r="E176" s="4">
        <v>26</v>
      </c>
      <c r="F176" s="12">
        <v>43843</v>
      </c>
      <c r="G176" s="4">
        <v>6</v>
      </c>
      <c r="H176" s="4">
        <v>44375</v>
      </c>
      <c r="I176" s="4">
        <v>40164</v>
      </c>
      <c r="J176" s="4">
        <v>4211</v>
      </c>
      <c r="K176" s="4">
        <v>9.49</v>
      </c>
      <c r="L176" s="4" t="s">
        <v>78</v>
      </c>
      <c r="M176" s="13" t="s">
        <v>79</v>
      </c>
    </row>
    <row r="177" spans="1:13" x14ac:dyDescent="0.3">
      <c r="A177" s="11">
        <v>10418</v>
      </c>
      <c r="B177" s="4" t="s">
        <v>382</v>
      </c>
      <c r="C177" s="4" t="s">
        <v>73</v>
      </c>
      <c r="D177" s="12">
        <v>29377</v>
      </c>
      <c r="E177" s="4">
        <v>40</v>
      </c>
      <c r="F177" s="12">
        <v>41778</v>
      </c>
      <c r="G177" s="4">
        <v>73</v>
      </c>
      <c r="H177" s="4">
        <v>175864</v>
      </c>
      <c r="I177" s="4">
        <v>148043</v>
      </c>
      <c r="J177" s="4">
        <v>27821</v>
      </c>
      <c r="K177" s="4">
        <v>15.82</v>
      </c>
      <c r="L177" s="4" t="s">
        <v>107</v>
      </c>
      <c r="M177" s="13" t="s">
        <v>102</v>
      </c>
    </row>
    <row r="178" spans="1:13" x14ac:dyDescent="0.3">
      <c r="A178" s="11">
        <v>22784</v>
      </c>
      <c r="B178" s="4" t="s">
        <v>137</v>
      </c>
      <c r="C178" s="4" t="s">
        <v>73</v>
      </c>
      <c r="D178" s="12">
        <v>32679</v>
      </c>
      <c r="E178" s="4">
        <v>31</v>
      </c>
      <c r="F178" s="12">
        <v>43773</v>
      </c>
      <c r="G178" s="4">
        <v>8</v>
      </c>
      <c r="H178" s="4">
        <v>111591</v>
      </c>
      <c r="I178" s="4">
        <v>105477</v>
      </c>
      <c r="J178" s="4">
        <v>6114</v>
      </c>
      <c r="K178" s="4">
        <v>5.48</v>
      </c>
      <c r="L178" s="4" t="s">
        <v>138</v>
      </c>
      <c r="M178" s="13" t="s">
        <v>139</v>
      </c>
    </row>
    <row r="179" spans="1:13" x14ac:dyDescent="0.3">
      <c r="A179" s="11">
        <v>4039</v>
      </c>
      <c r="B179" s="4" t="s">
        <v>2411</v>
      </c>
      <c r="C179" s="4" t="s">
        <v>73</v>
      </c>
      <c r="D179" s="12">
        <v>30788</v>
      </c>
      <c r="E179" s="4">
        <v>36</v>
      </c>
      <c r="F179" s="12">
        <v>41403</v>
      </c>
      <c r="G179" s="4">
        <v>86</v>
      </c>
      <c r="H179" s="4">
        <v>895496</v>
      </c>
      <c r="I179" s="4">
        <v>587612</v>
      </c>
      <c r="J179" s="4">
        <v>307884</v>
      </c>
      <c r="K179" s="4">
        <v>34.380000000000003</v>
      </c>
      <c r="L179" s="4" t="s">
        <v>1149</v>
      </c>
      <c r="M179" s="13" t="s">
        <v>1150</v>
      </c>
    </row>
    <row r="180" spans="1:13" x14ac:dyDescent="0.3">
      <c r="A180" s="11">
        <v>20629</v>
      </c>
      <c r="B180" s="4" t="s">
        <v>472</v>
      </c>
      <c r="C180" s="4" t="s">
        <v>73</v>
      </c>
      <c r="D180" s="12">
        <v>30225</v>
      </c>
      <c r="E180" s="4">
        <v>37</v>
      </c>
      <c r="F180" s="12">
        <v>43314</v>
      </c>
      <c r="G180" s="4">
        <v>23</v>
      </c>
      <c r="H180" s="4">
        <v>234061</v>
      </c>
      <c r="I180" s="4">
        <v>151138</v>
      </c>
      <c r="J180" s="4">
        <v>82923</v>
      </c>
      <c r="K180" s="4">
        <v>35.43</v>
      </c>
      <c r="L180" s="4" t="s">
        <v>177</v>
      </c>
      <c r="M180" s="13" t="s">
        <v>75</v>
      </c>
    </row>
    <row r="181" spans="1:13" x14ac:dyDescent="0.3">
      <c r="A181" s="11">
        <v>19770</v>
      </c>
      <c r="B181" s="4" t="s">
        <v>2301</v>
      </c>
      <c r="C181" s="4" t="s">
        <v>73</v>
      </c>
      <c r="D181" s="12">
        <v>35429</v>
      </c>
      <c r="E181" s="4">
        <v>23</v>
      </c>
      <c r="F181" s="12">
        <v>43283</v>
      </c>
      <c r="G181" s="4">
        <v>24</v>
      </c>
      <c r="H181" s="4">
        <v>78219</v>
      </c>
      <c r="I181" s="4">
        <v>54852</v>
      </c>
      <c r="J181" s="4">
        <v>23367</v>
      </c>
      <c r="K181" s="4">
        <v>29.87</v>
      </c>
      <c r="L181" s="4" t="s">
        <v>162</v>
      </c>
      <c r="M181" s="13" t="s">
        <v>133</v>
      </c>
    </row>
    <row r="182" spans="1:13" x14ac:dyDescent="0.3">
      <c r="A182" s="11">
        <v>22783</v>
      </c>
      <c r="B182" s="4" t="s">
        <v>134</v>
      </c>
      <c r="C182" s="4" t="s">
        <v>73</v>
      </c>
      <c r="D182" s="12">
        <v>30145</v>
      </c>
      <c r="E182" s="4">
        <v>38</v>
      </c>
      <c r="F182" s="12">
        <v>43773</v>
      </c>
      <c r="G182" s="4">
        <v>8</v>
      </c>
      <c r="H182" s="4">
        <v>264109</v>
      </c>
      <c r="I182" s="4">
        <v>174542</v>
      </c>
      <c r="J182" s="4">
        <v>89567</v>
      </c>
      <c r="K182" s="4">
        <v>33.909999999999997</v>
      </c>
      <c r="L182" s="4" t="s">
        <v>135</v>
      </c>
      <c r="M182" s="13" t="s">
        <v>136</v>
      </c>
    </row>
    <row r="183" spans="1:13" x14ac:dyDescent="0.3">
      <c r="A183" s="11">
        <v>11740</v>
      </c>
      <c r="B183" s="4" t="s">
        <v>477</v>
      </c>
      <c r="C183" s="4" t="s">
        <v>73</v>
      </c>
      <c r="D183" s="12">
        <v>32007</v>
      </c>
      <c r="E183" s="4">
        <v>32</v>
      </c>
      <c r="F183" s="12">
        <v>41995</v>
      </c>
      <c r="G183" s="4">
        <v>66</v>
      </c>
      <c r="H183" s="4">
        <v>225519</v>
      </c>
      <c r="I183" s="4">
        <v>178944</v>
      </c>
      <c r="J183" s="4">
        <v>46575</v>
      </c>
      <c r="K183" s="4">
        <v>20.65</v>
      </c>
      <c r="L183" s="4" t="s">
        <v>124</v>
      </c>
      <c r="M183" s="13" t="s">
        <v>102</v>
      </c>
    </row>
    <row r="184" spans="1:13" x14ac:dyDescent="0.3">
      <c r="A184" s="11">
        <v>12398</v>
      </c>
      <c r="B184" s="4" t="s">
        <v>1739</v>
      </c>
      <c r="C184" s="4" t="s">
        <v>73</v>
      </c>
      <c r="D184" s="12">
        <v>30717</v>
      </c>
      <c r="E184" s="4">
        <v>36</v>
      </c>
      <c r="F184" s="12">
        <v>42117</v>
      </c>
      <c r="G184" s="4">
        <v>62</v>
      </c>
      <c r="H184" s="4">
        <v>106684</v>
      </c>
      <c r="I184" s="4">
        <v>76767</v>
      </c>
      <c r="J184" s="4">
        <v>29917</v>
      </c>
      <c r="K184" s="4">
        <v>28.04</v>
      </c>
      <c r="L184" s="4" t="s">
        <v>185</v>
      </c>
      <c r="M184" s="13" t="s">
        <v>317</v>
      </c>
    </row>
    <row r="185" spans="1:13" x14ac:dyDescent="0.3">
      <c r="A185" s="11">
        <v>22435</v>
      </c>
      <c r="B185" s="4" t="s">
        <v>1598</v>
      </c>
      <c r="C185" s="4" t="s">
        <v>73</v>
      </c>
      <c r="D185" s="12">
        <v>33889</v>
      </c>
      <c r="E185" s="4">
        <v>27</v>
      </c>
      <c r="F185" s="12">
        <v>43713</v>
      </c>
      <c r="G185" s="4">
        <v>10</v>
      </c>
      <c r="H185" s="4">
        <v>129450</v>
      </c>
      <c r="I185" s="4">
        <v>99486</v>
      </c>
      <c r="J185" s="4">
        <v>29964</v>
      </c>
      <c r="K185" s="4">
        <v>23.15</v>
      </c>
      <c r="L185" s="4" t="s">
        <v>836</v>
      </c>
      <c r="M185" s="13" t="s">
        <v>837</v>
      </c>
    </row>
    <row r="186" spans="1:13" x14ac:dyDescent="0.3">
      <c r="A186" s="11">
        <v>14900</v>
      </c>
      <c r="B186" s="4" t="s">
        <v>346</v>
      </c>
      <c r="C186" s="4" t="s">
        <v>73</v>
      </c>
      <c r="D186" s="12">
        <v>30431</v>
      </c>
      <c r="E186" s="4">
        <v>37</v>
      </c>
      <c r="F186" s="12">
        <v>42250</v>
      </c>
      <c r="G186" s="4">
        <v>58</v>
      </c>
      <c r="H186" s="4">
        <v>215116</v>
      </c>
      <c r="I186" s="4">
        <v>138894</v>
      </c>
      <c r="J186" s="4">
        <v>76222</v>
      </c>
      <c r="K186" s="4">
        <v>35.43</v>
      </c>
      <c r="L186" s="4" t="s">
        <v>290</v>
      </c>
      <c r="M186" s="13" t="s">
        <v>121</v>
      </c>
    </row>
    <row r="187" spans="1:13" x14ac:dyDescent="0.3">
      <c r="A187" s="11">
        <v>22951</v>
      </c>
      <c r="B187" s="4" t="s">
        <v>207</v>
      </c>
      <c r="C187" s="4" t="s">
        <v>73</v>
      </c>
      <c r="D187" s="12">
        <v>32480</v>
      </c>
      <c r="E187" s="4">
        <v>31</v>
      </c>
      <c r="F187" s="12">
        <v>43811</v>
      </c>
      <c r="G187" s="4">
        <v>7</v>
      </c>
      <c r="H187" s="4">
        <v>105705</v>
      </c>
      <c r="I187" s="4">
        <v>99877</v>
      </c>
      <c r="J187" s="4">
        <v>5828</v>
      </c>
      <c r="K187" s="4">
        <v>5.51</v>
      </c>
      <c r="L187" s="4" t="s">
        <v>197</v>
      </c>
      <c r="M187" s="13" t="s">
        <v>112</v>
      </c>
    </row>
    <row r="188" spans="1:13" x14ac:dyDescent="0.3">
      <c r="A188" s="11">
        <v>17929</v>
      </c>
      <c r="B188" s="4" t="s">
        <v>1616</v>
      </c>
      <c r="C188" s="4" t="s">
        <v>73</v>
      </c>
      <c r="D188" s="12">
        <v>33253</v>
      </c>
      <c r="E188" s="4">
        <v>29</v>
      </c>
      <c r="F188" s="12">
        <v>42859</v>
      </c>
      <c r="G188" s="4">
        <v>38</v>
      </c>
      <c r="H188" s="4">
        <v>150234</v>
      </c>
      <c r="I188" s="4">
        <v>110728</v>
      </c>
      <c r="J188" s="4">
        <v>39506</v>
      </c>
      <c r="K188" s="4">
        <v>26.3</v>
      </c>
      <c r="L188" s="4" t="s">
        <v>188</v>
      </c>
      <c r="M188" s="13" t="s">
        <v>214</v>
      </c>
    </row>
    <row r="189" spans="1:13" x14ac:dyDescent="0.3">
      <c r="A189" s="11">
        <v>16019</v>
      </c>
      <c r="B189" s="4" t="s">
        <v>1565</v>
      </c>
      <c r="C189" s="4" t="s">
        <v>73</v>
      </c>
      <c r="D189" s="12">
        <v>32864</v>
      </c>
      <c r="E189" s="4">
        <v>30</v>
      </c>
      <c r="F189" s="12">
        <v>42506</v>
      </c>
      <c r="G189" s="4">
        <v>49</v>
      </c>
      <c r="H189" s="4">
        <v>94347</v>
      </c>
      <c r="I189" s="4">
        <v>72214</v>
      </c>
      <c r="J189" s="4">
        <v>22133</v>
      </c>
      <c r="K189" s="4">
        <v>23.46</v>
      </c>
      <c r="L189" s="4" t="s">
        <v>114</v>
      </c>
      <c r="M189" s="13" t="s">
        <v>115</v>
      </c>
    </row>
    <row r="190" spans="1:13" x14ac:dyDescent="0.3">
      <c r="A190" s="11">
        <v>15299</v>
      </c>
      <c r="B190" s="4" t="s">
        <v>2413</v>
      </c>
      <c r="C190" s="4" t="s">
        <v>73</v>
      </c>
      <c r="D190" s="12">
        <v>34367</v>
      </c>
      <c r="E190" s="4">
        <v>26</v>
      </c>
      <c r="F190" s="12">
        <v>42317</v>
      </c>
      <c r="G190" s="4">
        <v>56</v>
      </c>
      <c r="H190" s="4">
        <v>110088</v>
      </c>
      <c r="I190" s="4">
        <v>107543</v>
      </c>
      <c r="J190" s="4">
        <v>2545</v>
      </c>
      <c r="K190" s="4">
        <v>2.31</v>
      </c>
      <c r="L190" s="4" t="s">
        <v>400</v>
      </c>
      <c r="M190" s="13" t="s">
        <v>79</v>
      </c>
    </row>
    <row r="191" spans="1:13" x14ac:dyDescent="0.3">
      <c r="A191" s="11">
        <v>15051</v>
      </c>
      <c r="B191" s="4" t="s">
        <v>1756</v>
      </c>
      <c r="C191" s="4" t="s">
        <v>73</v>
      </c>
      <c r="D191" s="12">
        <v>34414</v>
      </c>
      <c r="E191" s="4">
        <v>26</v>
      </c>
      <c r="F191" s="12">
        <v>42275</v>
      </c>
      <c r="G191" s="4">
        <v>57</v>
      </c>
      <c r="H191" s="4">
        <v>125510</v>
      </c>
      <c r="I191" s="4">
        <v>108375</v>
      </c>
      <c r="J191" s="4">
        <v>17135</v>
      </c>
      <c r="K191" s="4">
        <v>13.65</v>
      </c>
      <c r="L191" s="4" t="s">
        <v>130</v>
      </c>
      <c r="M191" s="13" t="s">
        <v>240</v>
      </c>
    </row>
    <row r="192" spans="1:13" x14ac:dyDescent="0.3">
      <c r="A192" s="11">
        <v>19024</v>
      </c>
      <c r="B192" s="4" t="s">
        <v>1760</v>
      </c>
      <c r="C192" s="4" t="s">
        <v>77</v>
      </c>
      <c r="D192" s="12">
        <v>34218</v>
      </c>
      <c r="E192" s="4">
        <v>26</v>
      </c>
      <c r="F192" s="12">
        <v>42996</v>
      </c>
      <c r="G192" s="4">
        <v>33</v>
      </c>
      <c r="H192" s="4">
        <v>126366</v>
      </c>
      <c r="I192" s="4">
        <v>106020</v>
      </c>
      <c r="J192" s="4">
        <v>20346</v>
      </c>
      <c r="K192" s="4">
        <v>16.100000000000001</v>
      </c>
      <c r="L192" s="4" t="s">
        <v>243</v>
      </c>
      <c r="M192" s="13" t="s">
        <v>721</v>
      </c>
    </row>
    <row r="193" spans="1:13" x14ac:dyDescent="0.3">
      <c r="A193" s="11">
        <v>16357</v>
      </c>
      <c r="B193" s="4" t="s">
        <v>1916</v>
      </c>
      <c r="C193" s="4" t="s">
        <v>77</v>
      </c>
      <c r="D193" s="12">
        <v>34687</v>
      </c>
      <c r="E193" s="4">
        <v>25</v>
      </c>
      <c r="F193" s="12">
        <v>42555</v>
      </c>
      <c r="G193" s="4">
        <v>48</v>
      </c>
      <c r="H193" s="4">
        <v>122099</v>
      </c>
      <c r="I193" s="4">
        <v>88438</v>
      </c>
      <c r="J193" s="4">
        <v>33661</v>
      </c>
      <c r="K193" s="4">
        <v>27.57</v>
      </c>
      <c r="L193" s="4" t="s">
        <v>243</v>
      </c>
      <c r="M193" s="13" t="s">
        <v>302</v>
      </c>
    </row>
    <row r="194" spans="1:13" x14ac:dyDescent="0.3">
      <c r="A194" s="11">
        <v>18860</v>
      </c>
      <c r="B194" s="4" t="s">
        <v>1124</v>
      </c>
      <c r="C194" s="4" t="s">
        <v>77</v>
      </c>
      <c r="D194" s="12">
        <v>32354</v>
      </c>
      <c r="E194" s="4">
        <v>31</v>
      </c>
      <c r="F194" s="12">
        <v>42971</v>
      </c>
      <c r="G194" s="4">
        <v>34</v>
      </c>
      <c r="H194" s="4">
        <v>140609</v>
      </c>
      <c r="I194" s="4">
        <v>95968</v>
      </c>
      <c r="J194" s="4">
        <v>44641</v>
      </c>
      <c r="K194" s="4">
        <v>31.75</v>
      </c>
      <c r="L194" s="4" t="s">
        <v>306</v>
      </c>
      <c r="M194" s="13" t="s">
        <v>275</v>
      </c>
    </row>
    <row r="195" spans="1:13" x14ac:dyDescent="0.3">
      <c r="A195" s="11">
        <v>5057</v>
      </c>
      <c r="B195" s="4" t="s">
        <v>1080</v>
      </c>
      <c r="C195" s="4" t="s">
        <v>73</v>
      </c>
      <c r="D195" s="12">
        <v>32072</v>
      </c>
      <c r="E195" s="4">
        <v>32</v>
      </c>
      <c r="F195" s="12">
        <v>40140</v>
      </c>
      <c r="G195" s="4">
        <v>127</v>
      </c>
      <c r="H195" s="4">
        <v>351917</v>
      </c>
      <c r="I195" s="4">
        <v>245021</v>
      </c>
      <c r="J195" s="4">
        <v>106896</v>
      </c>
      <c r="K195" s="4">
        <v>30.38</v>
      </c>
      <c r="L195" s="4" t="s">
        <v>709</v>
      </c>
      <c r="M195" s="13" t="s">
        <v>102</v>
      </c>
    </row>
    <row r="196" spans="1:13" x14ac:dyDescent="0.3">
      <c r="A196" s="11">
        <v>22300</v>
      </c>
      <c r="B196" s="4" t="s">
        <v>1310</v>
      </c>
      <c r="C196" s="4" t="s">
        <v>77</v>
      </c>
      <c r="D196" s="12">
        <v>32395</v>
      </c>
      <c r="E196" s="4">
        <v>31</v>
      </c>
      <c r="F196" s="12">
        <v>43682</v>
      </c>
      <c r="G196" s="4">
        <v>11</v>
      </c>
      <c r="H196" s="4">
        <v>274165</v>
      </c>
      <c r="I196" s="4">
        <v>222823</v>
      </c>
      <c r="J196" s="4">
        <v>51342</v>
      </c>
      <c r="K196" s="4">
        <v>18.73</v>
      </c>
      <c r="L196" s="4" t="s">
        <v>135</v>
      </c>
      <c r="M196" s="13" t="s">
        <v>136</v>
      </c>
    </row>
    <row r="197" spans="1:13" x14ac:dyDescent="0.3">
      <c r="A197" s="11">
        <v>18662</v>
      </c>
      <c r="B197" s="4" t="s">
        <v>613</v>
      </c>
      <c r="C197" s="4" t="s">
        <v>73</v>
      </c>
      <c r="D197" s="12">
        <v>29920</v>
      </c>
      <c r="E197" s="4">
        <v>38</v>
      </c>
      <c r="F197" s="12">
        <v>42940</v>
      </c>
      <c r="G197" s="4">
        <v>35</v>
      </c>
      <c r="H197" s="4">
        <v>246014</v>
      </c>
      <c r="I197" s="4">
        <v>116458</v>
      </c>
      <c r="J197" s="4">
        <v>129556</v>
      </c>
      <c r="K197" s="4">
        <v>52.66</v>
      </c>
      <c r="L197" s="4" t="s">
        <v>290</v>
      </c>
      <c r="M197" s="13" t="s">
        <v>166</v>
      </c>
    </row>
    <row r="198" spans="1:13" x14ac:dyDescent="0.3">
      <c r="A198" s="11">
        <v>21494</v>
      </c>
      <c r="B198" s="4" t="s">
        <v>1610</v>
      </c>
      <c r="C198" s="4" t="s">
        <v>73</v>
      </c>
      <c r="D198" s="12">
        <v>32509</v>
      </c>
      <c r="E198" s="4">
        <v>31</v>
      </c>
      <c r="F198" s="12">
        <v>43507</v>
      </c>
      <c r="G198" s="4">
        <v>17</v>
      </c>
      <c r="H198" s="4">
        <v>99568</v>
      </c>
      <c r="I198" s="4">
        <v>70743</v>
      </c>
      <c r="J198" s="4">
        <v>28825</v>
      </c>
      <c r="K198" s="4">
        <v>28.95</v>
      </c>
      <c r="L198" s="4" t="s">
        <v>1611</v>
      </c>
      <c r="M198" s="13" t="s">
        <v>160</v>
      </c>
    </row>
    <row r="199" spans="1:13" x14ac:dyDescent="0.3">
      <c r="A199" s="11">
        <v>22269</v>
      </c>
      <c r="B199" s="4" t="s">
        <v>2254</v>
      </c>
      <c r="C199" s="4" t="s">
        <v>77</v>
      </c>
      <c r="D199" s="12">
        <v>34985</v>
      </c>
      <c r="E199" s="4">
        <v>24</v>
      </c>
      <c r="F199" s="12">
        <v>43678</v>
      </c>
      <c r="G199" s="4">
        <v>11</v>
      </c>
      <c r="H199" s="4">
        <v>93185</v>
      </c>
      <c r="I199" s="4">
        <v>87469</v>
      </c>
      <c r="J199" s="4">
        <v>5716</v>
      </c>
      <c r="K199" s="4">
        <v>6.13</v>
      </c>
      <c r="L199" s="4" t="s">
        <v>162</v>
      </c>
      <c r="M199" s="13" t="s">
        <v>548</v>
      </c>
    </row>
    <row r="200" spans="1:13" x14ac:dyDescent="0.3">
      <c r="A200" s="11">
        <v>20562</v>
      </c>
      <c r="B200" s="4" t="s">
        <v>2018</v>
      </c>
      <c r="C200" s="4" t="s">
        <v>73</v>
      </c>
      <c r="D200" s="12">
        <v>33537</v>
      </c>
      <c r="E200" s="4">
        <v>28</v>
      </c>
      <c r="F200" s="12">
        <v>43300</v>
      </c>
      <c r="G200" s="4">
        <v>23</v>
      </c>
      <c r="H200" s="4">
        <v>136725</v>
      </c>
      <c r="I200" s="4">
        <v>99832</v>
      </c>
      <c r="J200" s="4">
        <v>36893</v>
      </c>
      <c r="K200" s="4">
        <v>26.98</v>
      </c>
      <c r="L200" s="4" t="s">
        <v>130</v>
      </c>
      <c r="M200" s="13" t="s">
        <v>154</v>
      </c>
    </row>
    <row r="201" spans="1:13" x14ac:dyDescent="0.3">
      <c r="A201" s="11">
        <v>20761</v>
      </c>
      <c r="B201" s="4" t="s">
        <v>2191</v>
      </c>
      <c r="C201" s="4" t="s">
        <v>73</v>
      </c>
      <c r="D201" s="12">
        <v>31515</v>
      </c>
      <c r="E201" s="4">
        <v>34</v>
      </c>
      <c r="F201" s="12">
        <v>43339</v>
      </c>
      <c r="G201" s="4">
        <v>22</v>
      </c>
      <c r="H201" s="4">
        <v>227016</v>
      </c>
      <c r="I201" s="4">
        <v>137084</v>
      </c>
      <c r="J201" s="4">
        <v>89932</v>
      </c>
      <c r="K201" s="4">
        <v>39.61</v>
      </c>
      <c r="L201" s="4" t="s">
        <v>988</v>
      </c>
      <c r="M201" s="13" t="s">
        <v>565</v>
      </c>
    </row>
    <row r="202" spans="1:13" x14ac:dyDescent="0.3">
      <c r="A202" s="11">
        <v>22843</v>
      </c>
      <c r="B202" s="4" t="s">
        <v>173</v>
      </c>
      <c r="C202" s="4" t="s">
        <v>73</v>
      </c>
      <c r="D202" s="12">
        <v>33274</v>
      </c>
      <c r="E202" s="4">
        <v>29</v>
      </c>
      <c r="F202" s="12">
        <v>43787</v>
      </c>
      <c r="G202" s="4">
        <v>7</v>
      </c>
      <c r="H202" s="4">
        <v>202333</v>
      </c>
      <c r="I202" s="4">
        <v>143840</v>
      </c>
      <c r="J202" s="4">
        <v>58493</v>
      </c>
      <c r="K202" s="4">
        <v>28.91</v>
      </c>
      <c r="L202" s="4" t="s">
        <v>83</v>
      </c>
      <c r="M202" s="13" t="s">
        <v>84</v>
      </c>
    </row>
    <row r="203" spans="1:13" x14ac:dyDescent="0.3">
      <c r="A203" s="11">
        <v>23048</v>
      </c>
      <c r="B203" s="4" t="s">
        <v>257</v>
      </c>
      <c r="C203" s="4" t="s">
        <v>73</v>
      </c>
      <c r="D203" s="12">
        <v>30944</v>
      </c>
      <c r="E203" s="4">
        <v>35</v>
      </c>
      <c r="F203" s="12">
        <v>43843</v>
      </c>
      <c r="G203" s="4">
        <v>6</v>
      </c>
      <c r="H203" s="4">
        <v>156501</v>
      </c>
      <c r="I203" s="4">
        <v>148306</v>
      </c>
      <c r="J203" s="4">
        <v>8195</v>
      </c>
      <c r="K203" s="4">
        <v>5.24</v>
      </c>
      <c r="L203" s="4" t="s">
        <v>226</v>
      </c>
      <c r="M203" s="13" t="s">
        <v>240</v>
      </c>
    </row>
    <row r="204" spans="1:13" x14ac:dyDescent="0.3">
      <c r="A204" s="11">
        <v>21472</v>
      </c>
      <c r="B204" s="4" t="s">
        <v>2387</v>
      </c>
      <c r="C204" s="4" t="s">
        <v>73</v>
      </c>
      <c r="D204" s="12">
        <v>35590</v>
      </c>
      <c r="E204" s="4">
        <v>23</v>
      </c>
      <c r="F204" s="12">
        <v>43654</v>
      </c>
      <c r="G204" s="4">
        <v>12</v>
      </c>
      <c r="H204" s="4">
        <v>73813</v>
      </c>
      <c r="I204" s="4">
        <v>57343</v>
      </c>
      <c r="J204" s="4">
        <v>16470</v>
      </c>
      <c r="K204" s="4">
        <v>22.31</v>
      </c>
      <c r="L204" s="4" t="s">
        <v>162</v>
      </c>
      <c r="M204" s="13" t="s">
        <v>102</v>
      </c>
    </row>
    <row r="205" spans="1:13" x14ac:dyDescent="0.3">
      <c r="A205" s="11">
        <v>21069</v>
      </c>
      <c r="B205" s="4" t="s">
        <v>2028</v>
      </c>
      <c r="C205" s="4" t="s">
        <v>73</v>
      </c>
      <c r="D205" s="12">
        <v>33128</v>
      </c>
      <c r="E205" s="4">
        <v>29</v>
      </c>
      <c r="F205" s="12">
        <v>43409</v>
      </c>
      <c r="G205" s="4">
        <v>20</v>
      </c>
      <c r="H205" s="4">
        <v>183400</v>
      </c>
      <c r="I205" s="4">
        <v>127030</v>
      </c>
      <c r="J205" s="4">
        <v>56370</v>
      </c>
      <c r="K205" s="4">
        <v>30.74</v>
      </c>
      <c r="L205" s="4" t="s">
        <v>83</v>
      </c>
      <c r="M205" s="13" t="s">
        <v>133</v>
      </c>
    </row>
    <row r="206" spans="1:13" x14ac:dyDescent="0.3">
      <c r="A206" s="11">
        <v>20447</v>
      </c>
      <c r="B206" s="4" t="s">
        <v>2311</v>
      </c>
      <c r="C206" s="4" t="s">
        <v>73</v>
      </c>
      <c r="D206" s="12">
        <v>35330</v>
      </c>
      <c r="E206" s="4">
        <v>23</v>
      </c>
      <c r="F206" s="12">
        <v>43283</v>
      </c>
      <c r="G206" s="4">
        <v>24</v>
      </c>
      <c r="H206" s="4">
        <v>71851</v>
      </c>
      <c r="I206" s="4">
        <v>51874</v>
      </c>
      <c r="J206" s="4">
        <v>19977</v>
      </c>
      <c r="K206" s="4">
        <v>27.8</v>
      </c>
      <c r="L206" s="4" t="s">
        <v>1649</v>
      </c>
      <c r="M206" s="13" t="s">
        <v>166</v>
      </c>
    </row>
    <row r="207" spans="1:13" x14ac:dyDescent="0.3">
      <c r="A207" s="11">
        <v>8090</v>
      </c>
      <c r="B207" s="4" t="s">
        <v>1492</v>
      </c>
      <c r="C207" s="4" t="s">
        <v>73</v>
      </c>
      <c r="D207" s="12">
        <v>29223</v>
      </c>
      <c r="E207" s="4">
        <v>40</v>
      </c>
      <c r="F207" s="12">
        <v>41309</v>
      </c>
      <c r="G207" s="4">
        <v>89</v>
      </c>
      <c r="H207" s="4">
        <v>280565</v>
      </c>
      <c r="I207" s="4">
        <v>203764</v>
      </c>
      <c r="J207" s="4">
        <v>76801</v>
      </c>
      <c r="K207" s="4">
        <v>27.37</v>
      </c>
      <c r="L207" s="4" t="s">
        <v>1113</v>
      </c>
      <c r="M207" s="13" t="s">
        <v>1318</v>
      </c>
    </row>
    <row r="208" spans="1:13" x14ac:dyDescent="0.3">
      <c r="A208" s="11">
        <v>21839</v>
      </c>
      <c r="B208" s="4" t="s">
        <v>1503</v>
      </c>
      <c r="C208" s="4" t="s">
        <v>73</v>
      </c>
      <c r="D208" s="12">
        <v>31816</v>
      </c>
      <c r="E208" s="4">
        <v>33</v>
      </c>
      <c r="F208" s="12">
        <v>43601</v>
      </c>
      <c r="G208" s="4">
        <v>13</v>
      </c>
      <c r="H208" s="4">
        <v>252993</v>
      </c>
      <c r="I208" s="4">
        <v>146332</v>
      </c>
      <c r="J208" s="4">
        <v>106661</v>
      </c>
      <c r="K208" s="4">
        <v>42.16</v>
      </c>
      <c r="L208" s="4" t="s">
        <v>1234</v>
      </c>
      <c r="M208" s="13" t="s">
        <v>84</v>
      </c>
    </row>
    <row r="209" spans="1:13" x14ac:dyDescent="0.3">
      <c r="A209" s="11">
        <v>18544</v>
      </c>
      <c r="B209" s="4" t="s">
        <v>1093</v>
      </c>
      <c r="C209" s="4" t="s">
        <v>73</v>
      </c>
      <c r="D209" s="12">
        <v>30097</v>
      </c>
      <c r="E209" s="4">
        <v>38</v>
      </c>
      <c r="F209" s="12">
        <v>42922</v>
      </c>
      <c r="G209" s="4">
        <v>36</v>
      </c>
      <c r="H209" s="4">
        <v>321993</v>
      </c>
      <c r="I209" s="4">
        <v>179721</v>
      </c>
      <c r="J209" s="4">
        <v>142272</v>
      </c>
      <c r="K209" s="4">
        <v>44.18</v>
      </c>
      <c r="L209" s="4" t="s">
        <v>1094</v>
      </c>
      <c r="M209" s="13" t="s">
        <v>500</v>
      </c>
    </row>
    <row r="210" spans="1:13" x14ac:dyDescent="0.3">
      <c r="A210" s="11">
        <v>23039</v>
      </c>
      <c r="B210" s="4" t="s">
        <v>254</v>
      </c>
      <c r="C210" s="4" t="s">
        <v>73</v>
      </c>
      <c r="D210" s="12">
        <v>34304</v>
      </c>
      <c r="E210" s="4">
        <v>26</v>
      </c>
      <c r="F210" s="12">
        <v>43839</v>
      </c>
      <c r="G210" s="4">
        <v>6</v>
      </c>
      <c r="H210" s="4">
        <v>69138</v>
      </c>
      <c r="I210" s="4">
        <v>65440</v>
      </c>
      <c r="J210" s="4">
        <v>3698</v>
      </c>
      <c r="K210" s="4">
        <v>5.35</v>
      </c>
      <c r="L210" s="4" t="s">
        <v>95</v>
      </c>
      <c r="M210" s="13" t="s">
        <v>255</v>
      </c>
    </row>
    <row r="211" spans="1:13" x14ac:dyDescent="0.3">
      <c r="A211" s="11">
        <v>11235</v>
      </c>
      <c r="B211" s="4" t="s">
        <v>1298</v>
      </c>
      <c r="C211" s="4" t="s">
        <v>73</v>
      </c>
      <c r="D211" s="12">
        <v>32391</v>
      </c>
      <c r="E211" s="4">
        <v>31</v>
      </c>
      <c r="F211" s="12">
        <v>42401</v>
      </c>
      <c r="G211" s="4">
        <v>53</v>
      </c>
      <c r="H211" s="4">
        <v>116460</v>
      </c>
      <c r="I211" s="4">
        <v>99820</v>
      </c>
      <c r="J211" s="4">
        <v>16640</v>
      </c>
      <c r="K211" s="4">
        <v>14.29</v>
      </c>
      <c r="L211" s="4" t="s">
        <v>961</v>
      </c>
      <c r="M211" s="13" t="s">
        <v>75</v>
      </c>
    </row>
    <row r="212" spans="1:13" x14ac:dyDescent="0.3">
      <c r="A212" s="11">
        <v>15818</v>
      </c>
      <c r="B212" s="4" t="s">
        <v>587</v>
      </c>
      <c r="C212" s="4" t="s">
        <v>73</v>
      </c>
      <c r="D212" s="12">
        <v>32315</v>
      </c>
      <c r="E212" s="4">
        <v>32</v>
      </c>
      <c r="F212" s="12">
        <v>42485</v>
      </c>
      <c r="G212" s="4">
        <v>50</v>
      </c>
      <c r="H212" s="4">
        <v>185693</v>
      </c>
      <c r="I212" s="4">
        <v>119114</v>
      </c>
      <c r="J212" s="4">
        <v>66579</v>
      </c>
      <c r="K212" s="4">
        <v>35.85</v>
      </c>
      <c r="L212" s="4" t="s">
        <v>400</v>
      </c>
      <c r="M212" s="13" t="s">
        <v>79</v>
      </c>
    </row>
    <row r="213" spans="1:13" x14ac:dyDescent="0.3">
      <c r="A213" s="11">
        <v>20031</v>
      </c>
      <c r="B213" s="4" t="s">
        <v>1659</v>
      </c>
      <c r="C213" s="4" t="s">
        <v>77</v>
      </c>
      <c r="D213" s="12">
        <v>32235</v>
      </c>
      <c r="E213" s="4">
        <v>32</v>
      </c>
      <c r="F213" s="12">
        <v>43192</v>
      </c>
      <c r="G213" s="4">
        <v>27</v>
      </c>
      <c r="H213" s="4">
        <v>122712</v>
      </c>
      <c r="I213" s="4">
        <v>104517</v>
      </c>
      <c r="J213" s="4">
        <v>18195</v>
      </c>
      <c r="K213" s="4">
        <v>14.83</v>
      </c>
      <c r="L213" s="4" t="s">
        <v>1626</v>
      </c>
      <c r="M213" s="13" t="s">
        <v>761</v>
      </c>
    </row>
    <row r="214" spans="1:13" x14ac:dyDescent="0.3">
      <c r="A214" s="11">
        <v>14530</v>
      </c>
      <c r="B214" s="4" t="s">
        <v>379</v>
      </c>
      <c r="C214" s="4" t="s">
        <v>73</v>
      </c>
      <c r="D214" s="12">
        <v>32561</v>
      </c>
      <c r="E214" s="4">
        <v>31</v>
      </c>
      <c r="F214" s="12">
        <v>42180</v>
      </c>
      <c r="G214" s="4">
        <v>60</v>
      </c>
      <c r="H214" s="4">
        <v>110257</v>
      </c>
      <c r="I214" s="4">
        <v>94609</v>
      </c>
      <c r="J214" s="4">
        <v>15648</v>
      </c>
      <c r="K214" s="4">
        <v>14.19</v>
      </c>
      <c r="L214" s="4" t="s">
        <v>380</v>
      </c>
      <c r="M214" s="13" t="s">
        <v>381</v>
      </c>
    </row>
    <row r="215" spans="1:13" x14ac:dyDescent="0.3">
      <c r="A215" s="11">
        <v>22560</v>
      </c>
      <c r="B215" s="4" t="s">
        <v>1956</v>
      </c>
      <c r="C215" s="4" t="s">
        <v>73</v>
      </c>
      <c r="D215" s="12">
        <v>33218</v>
      </c>
      <c r="E215" s="4">
        <v>29</v>
      </c>
      <c r="F215" s="12">
        <v>43727</v>
      </c>
      <c r="G215" s="4">
        <v>9</v>
      </c>
      <c r="H215" s="4">
        <v>111591</v>
      </c>
      <c r="I215" s="4">
        <v>105150</v>
      </c>
      <c r="J215" s="4">
        <v>6441</v>
      </c>
      <c r="K215" s="4">
        <v>5.77</v>
      </c>
      <c r="L215" s="4" t="s">
        <v>1388</v>
      </c>
      <c r="M215" s="13" t="s">
        <v>133</v>
      </c>
    </row>
    <row r="216" spans="1:13" x14ac:dyDescent="0.3">
      <c r="A216" s="11">
        <v>18222</v>
      </c>
      <c r="B216" s="4" t="s">
        <v>1746</v>
      </c>
      <c r="C216" s="4" t="s">
        <v>73</v>
      </c>
      <c r="D216" s="12">
        <v>31268</v>
      </c>
      <c r="E216" s="4">
        <v>34</v>
      </c>
      <c r="F216" s="12">
        <v>42884</v>
      </c>
      <c r="G216" s="4">
        <v>37</v>
      </c>
      <c r="H216" s="4">
        <v>261896</v>
      </c>
      <c r="I216" s="4">
        <v>230169</v>
      </c>
      <c r="J216" s="4">
        <v>31727</v>
      </c>
      <c r="K216" s="4">
        <v>12.11</v>
      </c>
      <c r="L216" s="4" t="s">
        <v>450</v>
      </c>
      <c r="M216" s="13" t="s">
        <v>927</v>
      </c>
    </row>
    <row r="217" spans="1:13" x14ac:dyDescent="0.3">
      <c r="A217" s="11">
        <v>22176</v>
      </c>
      <c r="B217" s="4" t="s">
        <v>1926</v>
      </c>
      <c r="C217" s="4" t="s">
        <v>73</v>
      </c>
      <c r="D217" s="12">
        <v>34636</v>
      </c>
      <c r="E217" s="4">
        <v>25</v>
      </c>
      <c r="F217" s="12">
        <v>43657</v>
      </c>
      <c r="G217" s="4">
        <v>12</v>
      </c>
      <c r="H217" s="4">
        <v>100167</v>
      </c>
      <c r="I217" s="4">
        <v>85705</v>
      </c>
      <c r="J217" s="4">
        <v>14462</v>
      </c>
      <c r="K217" s="4">
        <v>14.44</v>
      </c>
      <c r="L217" s="4" t="s">
        <v>162</v>
      </c>
      <c r="M217" s="13" t="s">
        <v>326</v>
      </c>
    </row>
    <row r="218" spans="1:13" x14ac:dyDescent="0.3">
      <c r="A218" s="11">
        <v>14630</v>
      </c>
      <c r="B218" s="4" t="s">
        <v>933</v>
      </c>
      <c r="C218" s="4" t="s">
        <v>73</v>
      </c>
      <c r="D218" s="12">
        <v>30740</v>
      </c>
      <c r="E218" s="4">
        <v>36</v>
      </c>
      <c r="F218" s="12">
        <v>42198</v>
      </c>
      <c r="G218" s="4">
        <v>60</v>
      </c>
      <c r="H218" s="4">
        <v>173960</v>
      </c>
      <c r="I218" s="4">
        <v>112098</v>
      </c>
      <c r="J218" s="4">
        <v>61862</v>
      </c>
      <c r="K218" s="4">
        <v>35.56</v>
      </c>
      <c r="L218" s="4" t="s">
        <v>111</v>
      </c>
      <c r="M218" s="13" t="s">
        <v>438</v>
      </c>
    </row>
    <row r="219" spans="1:13" x14ac:dyDescent="0.3">
      <c r="A219" s="11">
        <v>19136</v>
      </c>
      <c r="B219" s="4" t="s">
        <v>1800</v>
      </c>
      <c r="C219" s="4" t="s">
        <v>77</v>
      </c>
      <c r="D219" s="12">
        <v>34260</v>
      </c>
      <c r="E219" s="4">
        <v>26</v>
      </c>
      <c r="F219" s="12">
        <v>43255</v>
      </c>
      <c r="G219" s="4">
        <v>25</v>
      </c>
      <c r="H219" s="4">
        <v>89853</v>
      </c>
      <c r="I219" s="4">
        <v>77842</v>
      </c>
      <c r="J219" s="4">
        <v>12011</v>
      </c>
      <c r="K219" s="4">
        <v>13.37</v>
      </c>
      <c r="L219" s="4" t="s">
        <v>1649</v>
      </c>
      <c r="M219" s="13" t="s">
        <v>166</v>
      </c>
    </row>
    <row r="220" spans="1:13" x14ac:dyDescent="0.3">
      <c r="A220" s="11">
        <v>8516</v>
      </c>
      <c r="B220" s="4" t="s">
        <v>1463</v>
      </c>
      <c r="C220" s="4" t="s">
        <v>77</v>
      </c>
      <c r="D220" s="12">
        <v>31786</v>
      </c>
      <c r="E220" s="4">
        <v>33</v>
      </c>
      <c r="F220" s="12">
        <v>41400</v>
      </c>
      <c r="G220" s="4">
        <v>86</v>
      </c>
      <c r="H220" s="4">
        <v>150889</v>
      </c>
      <c r="I220" s="4">
        <v>98775</v>
      </c>
      <c r="J220" s="4">
        <v>52114</v>
      </c>
      <c r="K220" s="4">
        <v>34.54</v>
      </c>
      <c r="L220" s="4" t="s">
        <v>1277</v>
      </c>
      <c r="M220" s="13" t="s">
        <v>475</v>
      </c>
    </row>
    <row r="221" spans="1:13" x14ac:dyDescent="0.3">
      <c r="A221" s="11">
        <v>22033</v>
      </c>
      <c r="B221" s="4" t="s">
        <v>525</v>
      </c>
      <c r="C221" s="4" t="s">
        <v>73</v>
      </c>
      <c r="D221" s="12">
        <v>29717</v>
      </c>
      <c r="E221" s="4">
        <v>39</v>
      </c>
      <c r="F221" s="12">
        <v>43633</v>
      </c>
      <c r="G221" s="4">
        <v>12</v>
      </c>
      <c r="H221" s="4">
        <v>432400</v>
      </c>
      <c r="I221" s="4">
        <v>293268</v>
      </c>
      <c r="J221" s="4">
        <v>139132</v>
      </c>
      <c r="K221" s="4">
        <v>32.18</v>
      </c>
      <c r="L221" s="4" t="s">
        <v>526</v>
      </c>
      <c r="M221" s="13" t="s">
        <v>527</v>
      </c>
    </row>
    <row r="222" spans="1:13" x14ac:dyDescent="0.3">
      <c r="A222" s="11">
        <v>20333</v>
      </c>
      <c r="B222" s="4" t="s">
        <v>1862</v>
      </c>
      <c r="C222" s="4" t="s">
        <v>73</v>
      </c>
      <c r="D222" s="12">
        <v>33984</v>
      </c>
      <c r="E222" s="4">
        <v>27</v>
      </c>
      <c r="F222" s="12">
        <v>43255</v>
      </c>
      <c r="G222" s="4">
        <v>25</v>
      </c>
      <c r="H222" s="4">
        <v>101450</v>
      </c>
      <c r="I222" s="4">
        <v>73202</v>
      </c>
      <c r="J222" s="4">
        <v>28248</v>
      </c>
      <c r="K222" s="4">
        <v>27.84</v>
      </c>
      <c r="L222" s="4" t="s">
        <v>91</v>
      </c>
      <c r="M222" s="13" t="s">
        <v>144</v>
      </c>
    </row>
    <row r="223" spans="1:13" x14ac:dyDescent="0.3">
      <c r="A223" s="11">
        <v>6258</v>
      </c>
      <c r="B223" s="4" t="s">
        <v>762</v>
      </c>
      <c r="C223" s="4" t="s">
        <v>73</v>
      </c>
      <c r="D223" s="12">
        <v>28128</v>
      </c>
      <c r="E223" s="4">
        <v>43</v>
      </c>
      <c r="F223" s="12">
        <v>40728</v>
      </c>
      <c r="G223" s="4">
        <v>108</v>
      </c>
      <c r="H223" s="4">
        <v>176483</v>
      </c>
      <c r="I223" s="4">
        <v>146858</v>
      </c>
      <c r="J223" s="4">
        <v>29625</v>
      </c>
      <c r="K223" s="4">
        <v>16.79</v>
      </c>
      <c r="L223" s="4" t="s">
        <v>701</v>
      </c>
      <c r="M223" s="13" t="s">
        <v>548</v>
      </c>
    </row>
    <row r="224" spans="1:13" x14ac:dyDescent="0.3">
      <c r="A224" s="11">
        <v>9040</v>
      </c>
      <c r="B224" s="4" t="s">
        <v>1037</v>
      </c>
      <c r="C224" s="4" t="s">
        <v>77</v>
      </c>
      <c r="D224" s="12">
        <v>32819</v>
      </c>
      <c r="E224" s="4">
        <v>30</v>
      </c>
      <c r="F224" s="12">
        <v>42450</v>
      </c>
      <c r="G224" s="4">
        <v>51</v>
      </c>
      <c r="H224" s="4">
        <v>87616</v>
      </c>
      <c r="I224" s="4">
        <v>77640</v>
      </c>
      <c r="J224" s="4">
        <v>9976</v>
      </c>
      <c r="K224" s="4">
        <v>11.39</v>
      </c>
      <c r="L224" s="4" t="s">
        <v>1038</v>
      </c>
      <c r="M224" s="13" t="s">
        <v>142</v>
      </c>
    </row>
    <row r="225" spans="1:13" x14ac:dyDescent="0.3">
      <c r="A225" s="11">
        <v>4160</v>
      </c>
      <c r="B225" s="4" t="s">
        <v>640</v>
      </c>
      <c r="C225" s="4" t="s">
        <v>77</v>
      </c>
      <c r="D225" s="12">
        <v>30903</v>
      </c>
      <c r="E225" s="4">
        <v>35</v>
      </c>
      <c r="F225" s="12">
        <v>39510</v>
      </c>
      <c r="G225" s="4">
        <v>148</v>
      </c>
      <c r="H225" s="4">
        <v>263158</v>
      </c>
      <c r="I225" s="4">
        <v>161224</v>
      </c>
      <c r="J225" s="4">
        <v>101934</v>
      </c>
      <c r="K225" s="4">
        <v>38.729999999999997</v>
      </c>
      <c r="L225" s="4" t="s">
        <v>641</v>
      </c>
      <c r="M225" s="13" t="s">
        <v>326</v>
      </c>
    </row>
    <row r="226" spans="1:13" x14ac:dyDescent="0.3">
      <c r="A226" s="11">
        <v>17001</v>
      </c>
      <c r="B226" s="4" t="s">
        <v>1015</v>
      </c>
      <c r="C226" s="4" t="s">
        <v>73</v>
      </c>
      <c r="D226" s="12">
        <v>31523</v>
      </c>
      <c r="E226" s="4">
        <v>34</v>
      </c>
      <c r="F226" s="12">
        <v>42709</v>
      </c>
      <c r="G226" s="4">
        <v>43</v>
      </c>
      <c r="H226" s="4">
        <v>121024</v>
      </c>
      <c r="I226" s="4">
        <v>90937</v>
      </c>
      <c r="J226" s="4">
        <v>30087</v>
      </c>
      <c r="K226" s="4">
        <v>24.86</v>
      </c>
      <c r="L226" s="4" t="s">
        <v>332</v>
      </c>
      <c r="M226" s="13" t="s">
        <v>333</v>
      </c>
    </row>
    <row r="227" spans="1:13" x14ac:dyDescent="0.3">
      <c r="A227" s="11">
        <v>22838</v>
      </c>
      <c r="B227" s="4" t="s">
        <v>169</v>
      </c>
      <c r="C227" s="4" t="s">
        <v>73</v>
      </c>
      <c r="D227" s="12">
        <v>33401</v>
      </c>
      <c r="E227" s="4">
        <v>29</v>
      </c>
      <c r="F227" s="12">
        <v>43787</v>
      </c>
      <c r="G227" s="4">
        <v>7</v>
      </c>
      <c r="H227" s="4">
        <v>216267</v>
      </c>
      <c r="I227" s="4">
        <v>153781</v>
      </c>
      <c r="J227" s="4">
        <v>62486</v>
      </c>
      <c r="K227" s="4">
        <v>28.89</v>
      </c>
      <c r="L227" s="4" t="s">
        <v>127</v>
      </c>
      <c r="M227" s="13" t="s">
        <v>121</v>
      </c>
    </row>
    <row r="228" spans="1:13" x14ac:dyDescent="0.3">
      <c r="A228" s="11">
        <v>22859</v>
      </c>
      <c r="B228" s="4" t="s">
        <v>181</v>
      </c>
      <c r="C228" s="4" t="s">
        <v>73</v>
      </c>
      <c r="D228" s="12">
        <v>32656</v>
      </c>
      <c r="E228" s="4">
        <v>31</v>
      </c>
      <c r="F228" s="12">
        <v>43790</v>
      </c>
      <c r="G228" s="4">
        <v>7</v>
      </c>
      <c r="H228" s="4">
        <v>194400</v>
      </c>
      <c r="I228" s="4">
        <v>141995</v>
      </c>
      <c r="J228" s="4">
        <v>52405</v>
      </c>
      <c r="K228" s="4">
        <v>26.96</v>
      </c>
      <c r="L228" s="4" t="s">
        <v>83</v>
      </c>
      <c r="M228" s="13" t="s">
        <v>182</v>
      </c>
    </row>
    <row r="229" spans="1:13" x14ac:dyDescent="0.3">
      <c r="A229" s="11">
        <v>6380</v>
      </c>
      <c r="B229" s="4" t="s">
        <v>1235</v>
      </c>
      <c r="C229" s="4" t="s">
        <v>73</v>
      </c>
      <c r="D229" s="12">
        <v>29883</v>
      </c>
      <c r="E229" s="4">
        <v>38</v>
      </c>
      <c r="F229" s="12">
        <v>40777</v>
      </c>
      <c r="G229" s="4">
        <v>106</v>
      </c>
      <c r="H229" s="4">
        <v>213085</v>
      </c>
      <c r="I229" s="4">
        <v>141973</v>
      </c>
      <c r="J229" s="4">
        <v>71112</v>
      </c>
      <c r="K229" s="4">
        <v>33.369999999999997</v>
      </c>
      <c r="L229" s="4" t="s">
        <v>578</v>
      </c>
      <c r="M229" s="13" t="s">
        <v>146</v>
      </c>
    </row>
    <row r="230" spans="1:13" x14ac:dyDescent="0.3">
      <c r="A230" s="11">
        <v>22849</v>
      </c>
      <c r="B230" s="4" t="s">
        <v>180</v>
      </c>
      <c r="C230" s="4" t="s">
        <v>77</v>
      </c>
      <c r="D230" s="12">
        <v>34299</v>
      </c>
      <c r="E230" s="4">
        <v>26</v>
      </c>
      <c r="F230" s="12">
        <v>43790</v>
      </c>
      <c r="G230" s="4">
        <v>7</v>
      </c>
      <c r="H230" s="4">
        <v>93185</v>
      </c>
      <c r="I230" s="4">
        <v>70800</v>
      </c>
      <c r="J230" s="4">
        <v>22385</v>
      </c>
      <c r="K230" s="4">
        <v>24.02</v>
      </c>
      <c r="L230" s="4" t="s">
        <v>95</v>
      </c>
      <c r="M230" s="13" t="s">
        <v>144</v>
      </c>
    </row>
    <row r="231" spans="1:13" x14ac:dyDescent="0.3">
      <c r="A231" s="11">
        <v>15977</v>
      </c>
      <c r="B231" s="4" t="s">
        <v>922</v>
      </c>
      <c r="C231" s="4" t="s">
        <v>73</v>
      </c>
      <c r="D231" s="12">
        <v>32143</v>
      </c>
      <c r="E231" s="4">
        <v>32</v>
      </c>
      <c r="F231" s="12">
        <v>43009</v>
      </c>
      <c r="G231" s="4">
        <v>33</v>
      </c>
      <c r="H231" s="4">
        <v>229266</v>
      </c>
      <c r="I231" s="4">
        <v>174004</v>
      </c>
      <c r="J231" s="4">
        <v>55262</v>
      </c>
      <c r="K231" s="4">
        <v>24.1</v>
      </c>
      <c r="L231" s="4" t="s">
        <v>923</v>
      </c>
      <c r="M231" s="13" t="s">
        <v>541</v>
      </c>
    </row>
    <row r="232" spans="1:13" x14ac:dyDescent="0.3">
      <c r="A232" s="11">
        <v>10663</v>
      </c>
      <c r="B232" s="4" t="s">
        <v>1778</v>
      </c>
      <c r="C232" s="4" t="s">
        <v>77</v>
      </c>
      <c r="D232" s="12">
        <v>33729</v>
      </c>
      <c r="E232" s="4">
        <v>28</v>
      </c>
      <c r="F232" s="12">
        <v>41820</v>
      </c>
      <c r="G232" s="4">
        <v>72</v>
      </c>
      <c r="H232" s="4">
        <v>135504</v>
      </c>
      <c r="I232" s="4">
        <v>98958</v>
      </c>
      <c r="J232" s="4">
        <v>36546</v>
      </c>
      <c r="K232" s="4">
        <v>26.97</v>
      </c>
      <c r="L232" s="4" t="s">
        <v>130</v>
      </c>
      <c r="M232" s="13" t="s">
        <v>594</v>
      </c>
    </row>
    <row r="233" spans="1:13" x14ac:dyDescent="0.3">
      <c r="A233" s="11">
        <v>15096</v>
      </c>
      <c r="B233" s="4" t="s">
        <v>1562</v>
      </c>
      <c r="C233" s="4" t="s">
        <v>77</v>
      </c>
      <c r="D233" s="12">
        <v>33008</v>
      </c>
      <c r="E233" s="4">
        <v>30</v>
      </c>
      <c r="F233" s="12">
        <v>42278</v>
      </c>
      <c r="G233" s="4">
        <v>57</v>
      </c>
      <c r="H233" s="4">
        <v>146755</v>
      </c>
      <c r="I233" s="4">
        <v>101126</v>
      </c>
      <c r="J233" s="4">
        <v>45629</v>
      </c>
      <c r="K233" s="4">
        <v>31.09</v>
      </c>
      <c r="L233" s="4" t="s">
        <v>127</v>
      </c>
      <c r="M233" s="13" t="s">
        <v>326</v>
      </c>
    </row>
    <row r="234" spans="1:13" x14ac:dyDescent="0.3">
      <c r="A234" s="11">
        <v>9870</v>
      </c>
      <c r="B234" s="4" t="s">
        <v>426</v>
      </c>
      <c r="C234" s="4" t="s">
        <v>77</v>
      </c>
      <c r="D234" s="12">
        <v>31901</v>
      </c>
      <c r="E234" s="4">
        <v>33</v>
      </c>
      <c r="F234" s="12">
        <v>41676</v>
      </c>
      <c r="G234" s="4">
        <v>77</v>
      </c>
      <c r="H234" s="4">
        <v>187720</v>
      </c>
      <c r="I234" s="4">
        <v>132579</v>
      </c>
      <c r="J234" s="4">
        <v>55141</v>
      </c>
      <c r="K234" s="4">
        <v>29.37</v>
      </c>
      <c r="L234" s="4" t="s">
        <v>427</v>
      </c>
      <c r="M234" s="13" t="s">
        <v>428</v>
      </c>
    </row>
    <row r="235" spans="1:13" x14ac:dyDescent="0.3">
      <c r="A235" s="11">
        <v>22820</v>
      </c>
      <c r="B235" s="4" t="s">
        <v>165</v>
      </c>
      <c r="C235" s="4" t="s">
        <v>73</v>
      </c>
      <c r="D235" s="12">
        <v>34235</v>
      </c>
      <c r="E235" s="4">
        <v>26</v>
      </c>
      <c r="F235" s="12">
        <v>43780</v>
      </c>
      <c r="G235" s="4">
        <v>8</v>
      </c>
      <c r="H235" s="4">
        <v>170600</v>
      </c>
      <c r="I235" s="4">
        <v>122748</v>
      </c>
      <c r="J235" s="4">
        <v>47852</v>
      </c>
      <c r="K235" s="4">
        <v>28.05</v>
      </c>
      <c r="L235" s="4" t="s">
        <v>130</v>
      </c>
      <c r="M235" s="13" t="s">
        <v>166</v>
      </c>
    </row>
    <row r="236" spans="1:13" x14ac:dyDescent="0.3">
      <c r="A236" s="11">
        <v>9356</v>
      </c>
      <c r="B236" s="4" t="s">
        <v>1179</v>
      </c>
      <c r="C236" s="4" t="s">
        <v>73</v>
      </c>
      <c r="D236" s="12">
        <v>30679</v>
      </c>
      <c r="E236" s="4">
        <v>36</v>
      </c>
      <c r="F236" s="12">
        <v>41596</v>
      </c>
      <c r="G236" s="4">
        <v>79</v>
      </c>
      <c r="H236" s="4">
        <v>154535</v>
      </c>
      <c r="I236" s="4">
        <v>124097</v>
      </c>
      <c r="J236" s="4">
        <v>30438</v>
      </c>
      <c r="K236" s="4">
        <v>19.7</v>
      </c>
      <c r="L236" s="4" t="s">
        <v>220</v>
      </c>
      <c r="M236" s="13" t="s">
        <v>214</v>
      </c>
    </row>
    <row r="237" spans="1:13" x14ac:dyDescent="0.3">
      <c r="A237" s="11">
        <v>20210</v>
      </c>
      <c r="B237" s="4" t="s">
        <v>1320</v>
      </c>
      <c r="C237" s="4" t="s">
        <v>73</v>
      </c>
      <c r="D237" s="12">
        <v>32019</v>
      </c>
      <c r="E237" s="4">
        <v>32</v>
      </c>
      <c r="F237" s="12">
        <v>43237</v>
      </c>
      <c r="G237" s="4">
        <v>25</v>
      </c>
      <c r="H237" s="4">
        <v>216288</v>
      </c>
      <c r="I237" s="4">
        <v>128241</v>
      </c>
      <c r="J237" s="4">
        <v>88047</v>
      </c>
      <c r="K237" s="4">
        <v>40.71</v>
      </c>
      <c r="L237" s="4" t="s">
        <v>179</v>
      </c>
      <c r="M237" s="13" t="s">
        <v>84</v>
      </c>
    </row>
    <row r="238" spans="1:13" x14ac:dyDescent="0.3">
      <c r="A238" s="11">
        <v>5784</v>
      </c>
      <c r="B238" s="4" t="s">
        <v>1251</v>
      </c>
      <c r="C238" s="4" t="s">
        <v>73</v>
      </c>
      <c r="D238" s="12">
        <v>31511</v>
      </c>
      <c r="E238" s="4">
        <v>34</v>
      </c>
      <c r="F238" s="12">
        <v>40455</v>
      </c>
      <c r="G238" s="4">
        <v>117</v>
      </c>
      <c r="H238" s="4">
        <v>339332</v>
      </c>
      <c r="I238" s="4">
        <v>145298</v>
      </c>
      <c r="J238" s="4">
        <v>194034</v>
      </c>
      <c r="K238" s="4">
        <v>57.18</v>
      </c>
      <c r="L238" s="4" t="s">
        <v>1252</v>
      </c>
      <c r="M238" s="13" t="s">
        <v>115</v>
      </c>
    </row>
    <row r="239" spans="1:13" x14ac:dyDescent="0.3">
      <c r="A239" s="11">
        <v>20449</v>
      </c>
      <c r="B239" s="4" t="s">
        <v>2326</v>
      </c>
      <c r="C239" s="4" t="s">
        <v>73</v>
      </c>
      <c r="D239" s="12">
        <v>34662</v>
      </c>
      <c r="E239" s="4">
        <v>25</v>
      </c>
      <c r="F239" s="12">
        <v>43283</v>
      </c>
      <c r="G239" s="4">
        <v>24</v>
      </c>
      <c r="H239" s="4">
        <v>59872</v>
      </c>
      <c r="I239" s="4">
        <v>30791</v>
      </c>
      <c r="J239" s="4">
        <v>29081</v>
      </c>
      <c r="K239" s="4">
        <v>48.57</v>
      </c>
      <c r="L239" s="4" t="s">
        <v>1838</v>
      </c>
      <c r="M239" s="13" t="s">
        <v>348</v>
      </c>
    </row>
    <row r="240" spans="1:13" x14ac:dyDescent="0.3">
      <c r="A240" s="11">
        <v>11945</v>
      </c>
      <c r="B240" s="4" t="s">
        <v>1460</v>
      </c>
      <c r="C240" s="4" t="s">
        <v>73</v>
      </c>
      <c r="D240" s="12">
        <v>28330</v>
      </c>
      <c r="E240" s="4">
        <v>42</v>
      </c>
      <c r="F240" s="12">
        <v>42037</v>
      </c>
      <c r="G240" s="4">
        <v>65</v>
      </c>
      <c r="H240" s="4">
        <v>480371</v>
      </c>
      <c r="I240" s="4">
        <v>237408</v>
      </c>
      <c r="J240" s="4">
        <v>242963</v>
      </c>
      <c r="K240" s="4">
        <v>50.58</v>
      </c>
      <c r="L240" s="4" t="s">
        <v>156</v>
      </c>
      <c r="M240" s="13" t="s">
        <v>166</v>
      </c>
    </row>
    <row r="241" spans="1:13" x14ac:dyDescent="0.3">
      <c r="A241" s="11">
        <v>15387</v>
      </c>
      <c r="B241" s="4" t="s">
        <v>2154</v>
      </c>
      <c r="C241" s="4" t="s">
        <v>77</v>
      </c>
      <c r="D241" s="12">
        <v>33624</v>
      </c>
      <c r="E241" s="4">
        <v>28</v>
      </c>
      <c r="F241" s="12">
        <v>42705</v>
      </c>
      <c r="G241" s="4">
        <v>43</v>
      </c>
      <c r="H241" s="4">
        <v>92211</v>
      </c>
      <c r="I241" s="4">
        <v>71462</v>
      </c>
      <c r="J241" s="4">
        <v>20749</v>
      </c>
      <c r="K241" s="4">
        <v>22.5</v>
      </c>
      <c r="L241" s="4" t="s">
        <v>171</v>
      </c>
      <c r="M241" s="13" t="s">
        <v>115</v>
      </c>
    </row>
    <row r="242" spans="1:13" x14ac:dyDescent="0.3">
      <c r="A242" s="11">
        <v>17663</v>
      </c>
      <c r="B242" s="4" t="s">
        <v>939</v>
      </c>
      <c r="C242" s="4" t="s">
        <v>77</v>
      </c>
      <c r="D242" s="12">
        <v>26087</v>
      </c>
      <c r="E242" s="4">
        <v>49</v>
      </c>
      <c r="F242" s="12">
        <v>42817</v>
      </c>
      <c r="G242" s="4">
        <v>39</v>
      </c>
      <c r="H242" s="4">
        <v>181728</v>
      </c>
      <c r="I242" s="4">
        <v>141377</v>
      </c>
      <c r="J242" s="4">
        <v>40351</v>
      </c>
      <c r="K242" s="4">
        <v>22.2</v>
      </c>
      <c r="L242" s="4" t="s">
        <v>556</v>
      </c>
      <c r="M242" s="13" t="s">
        <v>557</v>
      </c>
    </row>
    <row r="243" spans="1:13" x14ac:dyDescent="0.3">
      <c r="A243" s="11">
        <v>15715</v>
      </c>
      <c r="B243" s="4" t="s">
        <v>814</v>
      </c>
      <c r="C243" s="4" t="s">
        <v>73</v>
      </c>
      <c r="D243" s="12">
        <v>31623</v>
      </c>
      <c r="E243" s="4">
        <v>33</v>
      </c>
      <c r="F243" s="12">
        <v>42457</v>
      </c>
      <c r="G243" s="4">
        <v>51</v>
      </c>
      <c r="H243" s="4">
        <v>145626</v>
      </c>
      <c r="I243" s="4">
        <v>116160</v>
      </c>
      <c r="J243" s="4">
        <v>29466</v>
      </c>
      <c r="K243" s="4">
        <v>20.23</v>
      </c>
      <c r="L243" s="4" t="s">
        <v>384</v>
      </c>
      <c r="M243" s="13" t="s">
        <v>100</v>
      </c>
    </row>
    <row r="244" spans="1:13" x14ac:dyDescent="0.3">
      <c r="A244" s="11">
        <v>9712</v>
      </c>
      <c r="B244" s="4" t="s">
        <v>329</v>
      </c>
      <c r="C244" s="4" t="s">
        <v>77</v>
      </c>
      <c r="D244" s="12">
        <v>30436</v>
      </c>
      <c r="E244" s="4">
        <v>37</v>
      </c>
      <c r="F244" s="12">
        <v>41641</v>
      </c>
      <c r="G244" s="4">
        <v>78</v>
      </c>
      <c r="H244" s="4">
        <v>143647</v>
      </c>
      <c r="I244" s="4">
        <v>118950</v>
      </c>
      <c r="J244" s="4">
        <v>24697</v>
      </c>
      <c r="K244" s="4">
        <v>17.190000000000001</v>
      </c>
      <c r="L244" s="4" t="s">
        <v>287</v>
      </c>
      <c r="M244" s="13" t="s">
        <v>149</v>
      </c>
    </row>
    <row r="245" spans="1:13" x14ac:dyDescent="0.3">
      <c r="A245" s="11">
        <v>7794</v>
      </c>
      <c r="B245" s="4" t="s">
        <v>1222</v>
      </c>
      <c r="C245" s="4" t="s">
        <v>73</v>
      </c>
      <c r="D245" s="12">
        <v>31971</v>
      </c>
      <c r="E245" s="4">
        <v>33</v>
      </c>
      <c r="F245" s="12">
        <v>43083</v>
      </c>
      <c r="G245" s="4">
        <v>31</v>
      </c>
      <c r="H245" s="4">
        <v>351403</v>
      </c>
      <c r="I245" s="4">
        <v>246925</v>
      </c>
      <c r="J245" s="4">
        <v>104478</v>
      </c>
      <c r="K245" s="4">
        <v>29.73</v>
      </c>
      <c r="L245" s="4" t="s">
        <v>1223</v>
      </c>
      <c r="M245" s="13" t="s">
        <v>1224</v>
      </c>
    </row>
    <row r="246" spans="1:13" x14ac:dyDescent="0.3">
      <c r="A246" s="11">
        <v>3914</v>
      </c>
      <c r="B246" s="4" t="s">
        <v>1392</v>
      </c>
      <c r="C246" s="4" t="s">
        <v>77</v>
      </c>
      <c r="D246" s="12">
        <v>29297</v>
      </c>
      <c r="E246" s="4">
        <v>40</v>
      </c>
      <c r="F246" s="12">
        <v>39288</v>
      </c>
      <c r="G246" s="4">
        <v>155</v>
      </c>
      <c r="H246" s="4">
        <v>189634</v>
      </c>
      <c r="I246" s="4">
        <v>155050</v>
      </c>
      <c r="J246" s="4">
        <v>34584</v>
      </c>
      <c r="K246" s="4">
        <v>18.239999999999998</v>
      </c>
      <c r="L246" s="4" t="s">
        <v>459</v>
      </c>
      <c r="M246" s="13" t="s">
        <v>989</v>
      </c>
    </row>
    <row r="247" spans="1:13" x14ac:dyDescent="0.3">
      <c r="A247" s="11">
        <v>10045</v>
      </c>
      <c r="B247" s="4" t="s">
        <v>315</v>
      </c>
      <c r="C247" s="4" t="s">
        <v>77</v>
      </c>
      <c r="D247" s="12">
        <v>29944</v>
      </c>
      <c r="E247" s="4">
        <v>38</v>
      </c>
      <c r="F247" s="12">
        <v>41718</v>
      </c>
      <c r="G247" s="4">
        <v>75</v>
      </c>
      <c r="H247" s="4">
        <v>124469</v>
      </c>
      <c r="I247" s="4">
        <v>87881</v>
      </c>
      <c r="J247" s="4">
        <v>36588</v>
      </c>
      <c r="K247" s="4">
        <v>29.4</v>
      </c>
      <c r="L247" s="4" t="s">
        <v>316</v>
      </c>
      <c r="M247" s="13" t="s">
        <v>317</v>
      </c>
    </row>
    <row r="248" spans="1:13" x14ac:dyDescent="0.3">
      <c r="A248" s="11">
        <v>17781</v>
      </c>
      <c r="B248" s="4" t="s">
        <v>2185</v>
      </c>
      <c r="C248" s="4" t="s">
        <v>77</v>
      </c>
      <c r="D248" s="12">
        <v>32297</v>
      </c>
      <c r="E248" s="4">
        <v>32</v>
      </c>
      <c r="F248" s="12">
        <v>43713</v>
      </c>
      <c r="G248" s="4">
        <v>10</v>
      </c>
      <c r="H248" s="4">
        <v>104133</v>
      </c>
      <c r="I248" s="4">
        <v>93538</v>
      </c>
      <c r="J248" s="4">
        <v>10595</v>
      </c>
      <c r="K248" s="4">
        <v>10.17</v>
      </c>
      <c r="L248" s="4" t="s">
        <v>499</v>
      </c>
      <c r="M248" s="13" t="s">
        <v>500</v>
      </c>
    </row>
    <row r="249" spans="1:13" x14ac:dyDescent="0.3">
      <c r="A249" s="11">
        <v>19360</v>
      </c>
      <c r="B249" s="4" t="s">
        <v>276</v>
      </c>
      <c r="C249" s="4" t="s">
        <v>77</v>
      </c>
      <c r="D249" s="12">
        <v>29180</v>
      </c>
      <c r="E249" s="4">
        <v>40</v>
      </c>
      <c r="F249" s="12">
        <v>43031</v>
      </c>
      <c r="G249" s="4">
        <v>32</v>
      </c>
      <c r="H249" s="4">
        <v>31906</v>
      </c>
      <c r="I249" s="4">
        <v>31706</v>
      </c>
      <c r="J249" s="4">
        <v>200</v>
      </c>
      <c r="K249" s="4">
        <v>0.63</v>
      </c>
      <c r="L249" s="4" t="s">
        <v>277</v>
      </c>
      <c r="M249" s="13" t="s">
        <v>278</v>
      </c>
    </row>
    <row r="250" spans="1:13" x14ac:dyDescent="0.3">
      <c r="A250" s="11">
        <v>10650</v>
      </c>
      <c r="B250" s="4" t="s">
        <v>1750</v>
      </c>
      <c r="C250" s="4" t="s">
        <v>77</v>
      </c>
      <c r="D250" s="12">
        <v>34121</v>
      </c>
      <c r="E250" s="4">
        <v>27</v>
      </c>
      <c r="F250" s="12">
        <v>41820</v>
      </c>
      <c r="G250" s="4">
        <v>72</v>
      </c>
      <c r="H250" s="4">
        <v>135984</v>
      </c>
      <c r="I250" s="4">
        <v>111452</v>
      </c>
      <c r="J250" s="4">
        <v>24532</v>
      </c>
      <c r="K250" s="4">
        <v>18.04</v>
      </c>
      <c r="L250" s="4" t="s">
        <v>474</v>
      </c>
      <c r="M250" s="13" t="s">
        <v>475</v>
      </c>
    </row>
    <row r="251" spans="1:13" x14ac:dyDescent="0.3">
      <c r="A251" s="11">
        <v>17479</v>
      </c>
      <c r="B251" s="4" t="s">
        <v>2079</v>
      </c>
      <c r="C251" s="4" t="s">
        <v>73</v>
      </c>
      <c r="D251" s="12">
        <v>31348</v>
      </c>
      <c r="E251" s="4">
        <v>34</v>
      </c>
      <c r="F251" s="12">
        <v>42810</v>
      </c>
      <c r="G251" s="4">
        <v>39</v>
      </c>
      <c r="H251" s="4">
        <v>244970</v>
      </c>
      <c r="I251" s="4">
        <v>184211</v>
      </c>
      <c r="J251" s="4">
        <v>60759</v>
      </c>
      <c r="K251" s="4">
        <v>24.8</v>
      </c>
      <c r="L251" s="4" t="s">
        <v>124</v>
      </c>
      <c r="M251" s="13" t="s">
        <v>102</v>
      </c>
    </row>
    <row r="252" spans="1:13" x14ac:dyDescent="0.3">
      <c r="A252" s="11">
        <v>10651</v>
      </c>
      <c r="B252" s="4" t="s">
        <v>1736</v>
      </c>
      <c r="C252" s="4" t="s">
        <v>73</v>
      </c>
      <c r="D252" s="12">
        <v>33867</v>
      </c>
      <c r="E252" s="4">
        <v>27</v>
      </c>
      <c r="F252" s="12">
        <v>41820</v>
      </c>
      <c r="G252" s="4">
        <v>72</v>
      </c>
      <c r="H252" s="4">
        <v>141215</v>
      </c>
      <c r="I252" s="4">
        <v>103495</v>
      </c>
      <c r="J252" s="4">
        <v>37720</v>
      </c>
      <c r="K252" s="4">
        <v>26.71</v>
      </c>
      <c r="L252" s="4" t="s">
        <v>83</v>
      </c>
      <c r="M252" s="13" t="s">
        <v>133</v>
      </c>
    </row>
    <row r="253" spans="1:13" x14ac:dyDescent="0.3">
      <c r="A253" s="11">
        <v>22274</v>
      </c>
      <c r="B253" s="4" t="s">
        <v>1036</v>
      </c>
      <c r="C253" s="4" t="s">
        <v>77</v>
      </c>
      <c r="D253" s="12">
        <v>33029</v>
      </c>
      <c r="E253" s="4">
        <v>30</v>
      </c>
      <c r="F253" s="12">
        <v>43678</v>
      </c>
      <c r="G253" s="4">
        <v>11</v>
      </c>
      <c r="H253" s="4">
        <v>100341</v>
      </c>
      <c r="I253" s="4">
        <v>85888</v>
      </c>
      <c r="J253" s="4">
        <v>14453</v>
      </c>
      <c r="K253" s="4">
        <v>14.4</v>
      </c>
      <c r="L253" s="4" t="s">
        <v>109</v>
      </c>
      <c r="M253" s="13" t="s">
        <v>100</v>
      </c>
    </row>
    <row r="254" spans="1:13" x14ac:dyDescent="0.3">
      <c r="A254" s="11">
        <v>16243</v>
      </c>
      <c r="B254" s="4" t="s">
        <v>1912</v>
      </c>
      <c r="C254" s="4" t="s">
        <v>77</v>
      </c>
      <c r="D254" s="12">
        <v>33813</v>
      </c>
      <c r="E254" s="4">
        <v>27</v>
      </c>
      <c r="F254" s="12">
        <v>42541</v>
      </c>
      <c r="G254" s="4">
        <v>48</v>
      </c>
      <c r="H254" s="4">
        <v>119582</v>
      </c>
      <c r="I254" s="4">
        <v>92272</v>
      </c>
      <c r="J254" s="4">
        <v>27310</v>
      </c>
      <c r="K254" s="4">
        <v>22.84</v>
      </c>
      <c r="L254" s="4" t="s">
        <v>243</v>
      </c>
      <c r="M254" s="13" t="s">
        <v>302</v>
      </c>
    </row>
    <row r="255" spans="1:13" x14ac:dyDescent="0.3">
      <c r="A255" s="11">
        <v>3361</v>
      </c>
      <c r="B255" s="4" t="s">
        <v>1013</v>
      </c>
      <c r="C255" s="4" t="s">
        <v>73</v>
      </c>
      <c r="D255" s="12">
        <v>27655</v>
      </c>
      <c r="E255" s="4">
        <v>44</v>
      </c>
      <c r="F255" s="12">
        <v>39007</v>
      </c>
      <c r="G255" s="4">
        <v>164</v>
      </c>
      <c r="H255" s="4">
        <v>400372</v>
      </c>
      <c r="I255" s="4">
        <v>276142</v>
      </c>
      <c r="J255" s="4">
        <v>124230</v>
      </c>
      <c r="K255" s="4">
        <v>31.03</v>
      </c>
      <c r="L255" s="4" t="s">
        <v>1014</v>
      </c>
      <c r="M255" s="13" t="s">
        <v>195</v>
      </c>
    </row>
    <row r="256" spans="1:13" x14ac:dyDescent="0.3">
      <c r="A256" s="11">
        <v>10734</v>
      </c>
      <c r="B256" s="4" t="s">
        <v>1771</v>
      </c>
      <c r="C256" s="4" t="s">
        <v>73</v>
      </c>
      <c r="D256" s="12">
        <v>32276</v>
      </c>
      <c r="E256" s="4">
        <v>32</v>
      </c>
      <c r="F256" s="12">
        <v>41827</v>
      </c>
      <c r="G256" s="4">
        <v>72</v>
      </c>
      <c r="H256" s="4">
        <v>154411</v>
      </c>
      <c r="I256" s="4">
        <v>92577</v>
      </c>
      <c r="J256" s="4">
        <v>61834</v>
      </c>
      <c r="K256" s="4">
        <v>40.049999999999997</v>
      </c>
      <c r="L256" s="4" t="s">
        <v>107</v>
      </c>
      <c r="M256" s="13" t="s">
        <v>102</v>
      </c>
    </row>
    <row r="257" spans="1:13" x14ac:dyDescent="0.3">
      <c r="A257" s="11">
        <v>17903</v>
      </c>
      <c r="B257" s="4" t="s">
        <v>2125</v>
      </c>
      <c r="C257" s="4" t="s">
        <v>73</v>
      </c>
      <c r="D257" s="12">
        <v>32653</v>
      </c>
      <c r="E257" s="4">
        <v>31</v>
      </c>
      <c r="F257" s="12">
        <v>42852</v>
      </c>
      <c r="G257" s="4">
        <v>38</v>
      </c>
      <c r="H257" s="4">
        <v>135772</v>
      </c>
      <c r="I257" s="4">
        <v>110641</v>
      </c>
      <c r="J257" s="4">
        <v>25131</v>
      </c>
      <c r="K257" s="4">
        <v>18.510000000000002</v>
      </c>
      <c r="L257" s="4" t="s">
        <v>1754</v>
      </c>
      <c r="M257" s="13" t="s">
        <v>105</v>
      </c>
    </row>
    <row r="258" spans="1:13" x14ac:dyDescent="0.3">
      <c r="A258" s="11">
        <v>21058</v>
      </c>
      <c r="B258" s="4" t="s">
        <v>2060</v>
      </c>
      <c r="C258" s="4" t="s">
        <v>73</v>
      </c>
      <c r="D258" s="12">
        <v>32748</v>
      </c>
      <c r="E258" s="4">
        <v>30</v>
      </c>
      <c r="F258" s="12">
        <v>43402</v>
      </c>
      <c r="G258" s="4">
        <v>20</v>
      </c>
      <c r="H258" s="4">
        <v>210752</v>
      </c>
      <c r="I258" s="4">
        <v>156428</v>
      </c>
      <c r="J258" s="4">
        <v>54324</v>
      </c>
      <c r="K258" s="4">
        <v>25.78</v>
      </c>
      <c r="L258" s="4" t="s">
        <v>735</v>
      </c>
      <c r="M258" s="13" t="s">
        <v>2034</v>
      </c>
    </row>
    <row r="259" spans="1:13" x14ac:dyDescent="0.3">
      <c r="A259" s="11">
        <v>3976</v>
      </c>
      <c r="B259" s="4" t="s">
        <v>1400</v>
      </c>
      <c r="C259" s="4" t="s">
        <v>77</v>
      </c>
      <c r="D259" s="12">
        <v>30453</v>
      </c>
      <c r="E259" s="4">
        <v>37</v>
      </c>
      <c r="F259" s="12">
        <v>39352</v>
      </c>
      <c r="G259" s="4">
        <v>153</v>
      </c>
      <c r="H259" s="4">
        <v>279717</v>
      </c>
      <c r="I259" s="4">
        <v>160338</v>
      </c>
      <c r="J259" s="4">
        <v>119379</v>
      </c>
      <c r="K259" s="4">
        <v>42.68</v>
      </c>
      <c r="L259" s="4" t="s">
        <v>1152</v>
      </c>
      <c r="M259" s="13" t="s">
        <v>100</v>
      </c>
    </row>
    <row r="260" spans="1:13" x14ac:dyDescent="0.3">
      <c r="A260" s="11">
        <v>22971</v>
      </c>
      <c r="B260" s="4" t="s">
        <v>212</v>
      </c>
      <c r="C260" s="4" t="s">
        <v>77</v>
      </c>
      <c r="D260" s="12">
        <v>31432</v>
      </c>
      <c r="E260" s="4">
        <v>34</v>
      </c>
      <c r="F260" s="12">
        <v>43818</v>
      </c>
      <c r="G260" s="4">
        <v>6</v>
      </c>
      <c r="H260" s="4">
        <v>187213</v>
      </c>
      <c r="I260" s="4">
        <v>177145</v>
      </c>
      <c r="J260" s="4">
        <v>10068</v>
      </c>
      <c r="K260" s="4">
        <v>5.38</v>
      </c>
      <c r="L260" s="4" t="s">
        <v>213</v>
      </c>
      <c r="M260" s="13" t="s">
        <v>214</v>
      </c>
    </row>
    <row r="261" spans="1:13" x14ac:dyDescent="0.3">
      <c r="A261" s="11">
        <v>16768</v>
      </c>
      <c r="B261" s="4" t="s">
        <v>2089</v>
      </c>
      <c r="C261" s="4" t="s">
        <v>77</v>
      </c>
      <c r="D261" s="12">
        <v>34276</v>
      </c>
      <c r="E261" s="4">
        <v>26</v>
      </c>
      <c r="F261" s="12">
        <v>42646</v>
      </c>
      <c r="G261" s="4">
        <v>45</v>
      </c>
      <c r="H261" s="4">
        <v>73671</v>
      </c>
      <c r="I261" s="4">
        <v>68251</v>
      </c>
      <c r="J261" s="4">
        <v>5420</v>
      </c>
      <c r="K261" s="4">
        <v>7.36</v>
      </c>
      <c r="L261" s="4" t="s">
        <v>109</v>
      </c>
      <c r="M261" s="13" t="s">
        <v>505</v>
      </c>
    </row>
    <row r="262" spans="1:13" x14ac:dyDescent="0.3">
      <c r="A262" s="11">
        <v>11673</v>
      </c>
      <c r="B262" s="4" t="s">
        <v>818</v>
      </c>
      <c r="C262" s="4" t="s">
        <v>77</v>
      </c>
      <c r="D262" s="12">
        <v>32417</v>
      </c>
      <c r="E262" s="4">
        <v>31</v>
      </c>
      <c r="F262" s="12">
        <v>43717</v>
      </c>
      <c r="G262" s="4">
        <v>10</v>
      </c>
      <c r="H262" s="4">
        <v>179083</v>
      </c>
      <c r="I262" s="4">
        <v>148286</v>
      </c>
      <c r="J262" s="4">
        <v>30797</v>
      </c>
      <c r="K262" s="4">
        <v>17.2</v>
      </c>
      <c r="L262" s="4" t="s">
        <v>459</v>
      </c>
      <c r="M262" s="13" t="s">
        <v>186</v>
      </c>
    </row>
    <row r="263" spans="1:13" x14ac:dyDescent="0.3">
      <c r="A263" s="11">
        <v>18626</v>
      </c>
      <c r="B263" s="4" t="s">
        <v>559</v>
      </c>
      <c r="C263" s="4" t="s">
        <v>73</v>
      </c>
      <c r="D263" s="12">
        <v>30710</v>
      </c>
      <c r="E263" s="4">
        <v>36</v>
      </c>
      <c r="F263" s="12">
        <v>42936</v>
      </c>
      <c r="G263" s="4">
        <v>35</v>
      </c>
      <c r="H263" s="4">
        <v>252249</v>
      </c>
      <c r="I263" s="4">
        <v>166968</v>
      </c>
      <c r="J263" s="4">
        <v>85281</v>
      </c>
      <c r="K263" s="4">
        <v>33.81</v>
      </c>
      <c r="L263" s="4" t="s">
        <v>297</v>
      </c>
      <c r="M263" s="13" t="s">
        <v>166</v>
      </c>
    </row>
    <row r="264" spans="1:13" x14ac:dyDescent="0.3">
      <c r="A264" s="11">
        <v>22770</v>
      </c>
      <c r="B264" s="4" t="s">
        <v>123</v>
      </c>
      <c r="C264" s="4" t="s">
        <v>73</v>
      </c>
      <c r="D264" s="12">
        <v>31511</v>
      </c>
      <c r="E264" s="4">
        <v>34</v>
      </c>
      <c r="F264" s="12">
        <v>43769</v>
      </c>
      <c r="G264" s="4">
        <v>8</v>
      </c>
      <c r="H264" s="4">
        <v>249933</v>
      </c>
      <c r="I264" s="4">
        <v>88691</v>
      </c>
      <c r="J264" s="4">
        <v>161242</v>
      </c>
      <c r="K264" s="4">
        <v>64.510000000000005</v>
      </c>
      <c r="L264" s="4" t="s">
        <v>124</v>
      </c>
      <c r="M264" s="13" t="s">
        <v>125</v>
      </c>
    </row>
    <row r="265" spans="1:13" x14ac:dyDescent="0.3">
      <c r="A265" s="11">
        <v>22842</v>
      </c>
      <c r="B265" s="4" t="s">
        <v>170</v>
      </c>
      <c r="C265" s="4" t="s">
        <v>73</v>
      </c>
      <c r="D265" s="12">
        <v>34370</v>
      </c>
      <c r="E265" s="4">
        <v>26</v>
      </c>
      <c r="F265" s="12">
        <v>43787</v>
      </c>
      <c r="G265" s="4">
        <v>7</v>
      </c>
      <c r="H265" s="4">
        <v>123000</v>
      </c>
      <c r="I265" s="4">
        <v>116727</v>
      </c>
      <c r="J265" s="4">
        <v>6273</v>
      </c>
      <c r="K265" s="4">
        <v>5.0999999999999996</v>
      </c>
      <c r="L265" s="4" t="s">
        <v>171</v>
      </c>
      <c r="M265" s="13" t="s">
        <v>172</v>
      </c>
    </row>
    <row r="266" spans="1:13" x14ac:dyDescent="0.3">
      <c r="A266" s="11">
        <v>19860</v>
      </c>
      <c r="B266" s="4" t="s">
        <v>596</v>
      </c>
      <c r="C266" s="4" t="s">
        <v>73</v>
      </c>
      <c r="D266" s="12">
        <v>29648</v>
      </c>
      <c r="E266" s="4">
        <v>39</v>
      </c>
      <c r="F266" s="12">
        <v>43143</v>
      </c>
      <c r="G266" s="4">
        <v>29</v>
      </c>
      <c r="H266" s="4">
        <v>164276</v>
      </c>
      <c r="I266" s="4">
        <v>108105</v>
      </c>
      <c r="J266" s="4">
        <v>56171</v>
      </c>
      <c r="K266" s="4">
        <v>34.19</v>
      </c>
      <c r="L266" s="4" t="s">
        <v>597</v>
      </c>
      <c r="M266" s="13" t="s">
        <v>598</v>
      </c>
    </row>
    <row r="267" spans="1:13" x14ac:dyDescent="0.3">
      <c r="A267" s="11">
        <v>4979</v>
      </c>
      <c r="B267" s="4" t="s">
        <v>1397</v>
      </c>
      <c r="C267" s="4" t="s">
        <v>73</v>
      </c>
      <c r="D267" s="12">
        <v>27149</v>
      </c>
      <c r="E267" s="4">
        <v>46</v>
      </c>
      <c r="F267" s="12">
        <v>43570</v>
      </c>
      <c r="G267" s="4">
        <v>15</v>
      </c>
      <c r="H267" s="4">
        <v>286600</v>
      </c>
      <c r="I267" s="4">
        <v>146131</v>
      </c>
      <c r="J267" s="4">
        <v>140469</v>
      </c>
      <c r="K267" s="4">
        <v>49.01</v>
      </c>
      <c r="L267" s="4" t="s">
        <v>210</v>
      </c>
      <c r="M267" s="13" t="s">
        <v>679</v>
      </c>
    </row>
    <row r="268" spans="1:13" x14ac:dyDescent="0.3">
      <c r="A268" s="11">
        <v>4998</v>
      </c>
      <c r="B268" s="4" t="s">
        <v>1394</v>
      </c>
      <c r="C268" s="4" t="s">
        <v>73</v>
      </c>
      <c r="D268" s="12">
        <v>31650</v>
      </c>
      <c r="E268" s="4">
        <v>33</v>
      </c>
      <c r="F268" s="12">
        <v>40840</v>
      </c>
      <c r="G268" s="4">
        <v>104</v>
      </c>
      <c r="H268" s="4">
        <v>110466</v>
      </c>
      <c r="I268" s="4">
        <v>98824</v>
      </c>
      <c r="J268" s="4">
        <v>11642</v>
      </c>
      <c r="K268" s="4">
        <v>10.54</v>
      </c>
      <c r="L268" s="4" t="s">
        <v>964</v>
      </c>
      <c r="M268" s="13" t="s">
        <v>105</v>
      </c>
    </row>
    <row r="269" spans="1:13" x14ac:dyDescent="0.3">
      <c r="A269" s="11">
        <v>19790</v>
      </c>
      <c r="B269" s="4" t="s">
        <v>2419</v>
      </c>
      <c r="C269" s="4" t="s">
        <v>73</v>
      </c>
      <c r="D269" s="12">
        <v>34048</v>
      </c>
      <c r="E269" s="4">
        <v>27</v>
      </c>
      <c r="F269" s="12">
        <v>43122</v>
      </c>
      <c r="G269" s="4">
        <v>29</v>
      </c>
      <c r="H269" s="4">
        <v>114641</v>
      </c>
      <c r="I269" s="4">
        <v>114441</v>
      </c>
      <c r="J269" s="4">
        <v>200</v>
      </c>
      <c r="K269" s="4">
        <v>0.17</v>
      </c>
      <c r="L269" s="4" t="s">
        <v>883</v>
      </c>
      <c r="M269" s="13" t="s">
        <v>142</v>
      </c>
    </row>
    <row r="270" spans="1:13" x14ac:dyDescent="0.3">
      <c r="A270" s="11">
        <v>20257</v>
      </c>
      <c r="B270" s="4" t="s">
        <v>1322</v>
      </c>
      <c r="C270" s="4" t="s">
        <v>73</v>
      </c>
      <c r="D270" s="12">
        <v>31319</v>
      </c>
      <c r="E270" s="4">
        <v>34</v>
      </c>
      <c r="F270" s="12">
        <v>43241</v>
      </c>
      <c r="G270" s="4">
        <v>25</v>
      </c>
      <c r="H270" s="4">
        <v>201724</v>
      </c>
      <c r="I270" s="4">
        <v>184454</v>
      </c>
      <c r="J270" s="4">
        <v>17270</v>
      </c>
      <c r="K270" s="4">
        <v>8.56</v>
      </c>
      <c r="L270" s="4" t="s">
        <v>107</v>
      </c>
      <c r="M270" s="13" t="s">
        <v>1047</v>
      </c>
    </row>
    <row r="271" spans="1:13" x14ac:dyDescent="0.3">
      <c r="A271" s="11">
        <v>21347</v>
      </c>
      <c r="B271" s="4" t="s">
        <v>2350</v>
      </c>
      <c r="C271" s="4" t="s">
        <v>73</v>
      </c>
      <c r="D271" s="12">
        <v>35647</v>
      </c>
      <c r="E271" s="4">
        <v>22</v>
      </c>
      <c r="F271" s="12">
        <v>43654</v>
      </c>
      <c r="G271" s="4">
        <v>12</v>
      </c>
      <c r="H271" s="4">
        <v>73813</v>
      </c>
      <c r="I271" s="4">
        <v>66965</v>
      </c>
      <c r="J271" s="4">
        <v>6848</v>
      </c>
      <c r="K271" s="4">
        <v>9.2799999999999994</v>
      </c>
      <c r="L271" s="4" t="s">
        <v>162</v>
      </c>
      <c r="M271" s="13" t="s">
        <v>125</v>
      </c>
    </row>
    <row r="272" spans="1:13" x14ac:dyDescent="0.3">
      <c r="A272" s="11">
        <v>18917</v>
      </c>
      <c r="B272" s="4" t="s">
        <v>1577</v>
      </c>
      <c r="C272" s="4" t="s">
        <v>73</v>
      </c>
      <c r="D272" s="12">
        <v>33824</v>
      </c>
      <c r="E272" s="4">
        <v>27</v>
      </c>
      <c r="F272" s="12">
        <v>42982</v>
      </c>
      <c r="G272" s="4">
        <v>34</v>
      </c>
      <c r="H272" s="4">
        <v>162381</v>
      </c>
      <c r="I272" s="4">
        <v>99400</v>
      </c>
      <c r="J272" s="4">
        <v>62981</v>
      </c>
      <c r="K272" s="4">
        <v>38.79</v>
      </c>
      <c r="L272" s="4" t="s">
        <v>130</v>
      </c>
      <c r="M272" s="13" t="s">
        <v>182</v>
      </c>
    </row>
    <row r="273" spans="1:13" x14ac:dyDescent="0.3">
      <c r="A273" s="11">
        <v>16289</v>
      </c>
      <c r="B273" s="4" t="s">
        <v>723</v>
      </c>
      <c r="C273" s="4" t="s">
        <v>77</v>
      </c>
      <c r="D273" s="12">
        <v>32996</v>
      </c>
      <c r="E273" s="4">
        <v>30</v>
      </c>
      <c r="F273" s="12">
        <v>42544</v>
      </c>
      <c r="G273" s="4">
        <v>48</v>
      </c>
      <c r="H273" s="4">
        <v>85895</v>
      </c>
      <c r="I273" s="4">
        <v>68996</v>
      </c>
      <c r="J273" s="4">
        <v>16899</v>
      </c>
      <c r="K273" s="4">
        <v>19.670000000000002</v>
      </c>
      <c r="L273" s="4" t="s">
        <v>724</v>
      </c>
      <c r="M273" s="13" t="s">
        <v>195</v>
      </c>
    </row>
    <row r="274" spans="1:13" x14ac:dyDescent="0.3">
      <c r="A274" s="11">
        <v>17152</v>
      </c>
      <c r="B274" s="4" t="s">
        <v>728</v>
      </c>
      <c r="C274" s="4" t="s">
        <v>77</v>
      </c>
      <c r="D274" s="12">
        <v>33545</v>
      </c>
      <c r="E274" s="4">
        <v>28</v>
      </c>
      <c r="F274" s="12">
        <v>42744</v>
      </c>
      <c r="G274" s="4">
        <v>42</v>
      </c>
      <c r="H274" s="4">
        <v>134657</v>
      </c>
      <c r="I274" s="4">
        <v>86868</v>
      </c>
      <c r="J274" s="4">
        <v>47789</v>
      </c>
      <c r="K274" s="4">
        <v>35.49</v>
      </c>
      <c r="L274" s="4" t="s">
        <v>179</v>
      </c>
      <c r="M274" s="13" t="s">
        <v>115</v>
      </c>
    </row>
    <row r="275" spans="1:13" x14ac:dyDescent="0.3">
      <c r="A275" s="11">
        <v>21377</v>
      </c>
      <c r="B275" s="4" t="s">
        <v>2378</v>
      </c>
      <c r="C275" s="4" t="s">
        <v>77</v>
      </c>
      <c r="D275" s="12">
        <v>35354</v>
      </c>
      <c r="E275" s="4">
        <v>23</v>
      </c>
      <c r="F275" s="12">
        <v>43654</v>
      </c>
      <c r="G275" s="4">
        <v>12</v>
      </c>
      <c r="H275" s="4">
        <v>70813</v>
      </c>
      <c r="I275" s="4">
        <v>58352</v>
      </c>
      <c r="J275" s="4">
        <v>12461</v>
      </c>
      <c r="K275" s="4">
        <v>17.600000000000001</v>
      </c>
      <c r="L275" s="4" t="s">
        <v>162</v>
      </c>
      <c r="M275" s="13" t="s">
        <v>166</v>
      </c>
    </row>
    <row r="276" spans="1:13" x14ac:dyDescent="0.3">
      <c r="A276" s="11">
        <v>16311</v>
      </c>
      <c r="B276" s="4" t="s">
        <v>1380</v>
      </c>
      <c r="C276" s="4" t="s">
        <v>73</v>
      </c>
      <c r="D276" s="12">
        <v>31338</v>
      </c>
      <c r="E276" s="4">
        <v>34</v>
      </c>
      <c r="F276" s="12">
        <v>42548</v>
      </c>
      <c r="G276" s="4">
        <v>48</v>
      </c>
      <c r="H276" s="4">
        <v>218041</v>
      </c>
      <c r="I276" s="4">
        <v>168818</v>
      </c>
      <c r="J276" s="4">
        <v>49223</v>
      </c>
      <c r="K276" s="4">
        <v>22.58</v>
      </c>
      <c r="L276" s="4" t="s">
        <v>235</v>
      </c>
      <c r="M276" s="13" t="s">
        <v>302</v>
      </c>
    </row>
    <row r="277" spans="1:13" x14ac:dyDescent="0.3">
      <c r="A277" s="11">
        <v>14058</v>
      </c>
      <c r="B277" s="4" t="s">
        <v>1730</v>
      </c>
      <c r="C277" s="4" t="s">
        <v>73</v>
      </c>
      <c r="D277" s="12">
        <v>32618</v>
      </c>
      <c r="E277" s="4">
        <v>31</v>
      </c>
      <c r="F277" s="12">
        <v>42222</v>
      </c>
      <c r="G277" s="4">
        <v>59</v>
      </c>
      <c r="H277" s="4">
        <v>242018</v>
      </c>
      <c r="I277" s="4">
        <v>144561</v>
      </c>
      <c r="J277" s="4">
        <v>97457</v>
      </c>
      <c r="K277" s="4">
        <v>40.270000000000003</v>
      </c>
      <c r="L277" s="4" t="s">
        <v>1731</v>
      </c>
      <c r="M277" s="13" t="s">
        <v>1139</v>
      </c>
    </row>
    <row r="278" spans="1:13" x14ac:dyDescent="0.3">
      <c r="A278" s="11">
        <v>17417</v>
      </c>
      <c r="B278" s="4" t="s">
        <v>936</v>
      </c>
      <c r="C278" s="4" t="s">
        <v>73</v>
      </c>
      <c r="D278" s="12">
        <v>28880</v>
      </c>
      <c r="E278" s="4">
        <v>41</v>
      </c>
      <c r="F278" s="12">
        <v>42796</v>
      </c>
      <c r="G278" s="4">
        <v>40</v>
      </c>
      <c r="H278" s="4">
        <v>209262</v>
      </c>
      <c r="I278" s="4">
        <v>155920</v>
      </c>
      <c r="J278" s="4">
        <v>53342</v>
      </c>
      <c r="K278" s="4">
        <v>25.49</v>
      </c>
      <c r="L278" s="4" t="s">
        <v>937</v>
      </c>
      <c r="M278" s="13" t="s">
        <v>500</v>
      </c>
    </row>
    <row r="279" spans="1:13" x14ac:dyDescent="0.3">
      <c r="A279" s="11">
        <v>16438</v>
      </c>
      <c r="B279" s="4" t="s">
        <v>1639</v>
      </c>
      <c r="C279" s="4" t="s">
        <v>73</v>
      </c>
      <c r="D279" s="12">
        <v>33643</v>
      </c>
      <c r="E279" s="4">
        <v>28</v>
      </c>
      <c r="F279" s="12">
        <v>42565</v>
      </c>
      <c r="G279" s="4">
        <v>48</v>
      </c>
      <c r="H279" s="4">
        <v>137514</v>
      </c>
      <c r="I279" s="4">
        <v>120402</v>
      </c>
      <c r="J279" s="4">
        <v>17112</v>
      </c>
      <c r="K279" s="4">
        <v>12.44</v>
      </c>
      <c r="L279" s="4" t="s">
        <v>518</v>
      </c>
      <c r="M279" s="13" t="s">
        <v>92</v>
      </c>
    </row>
    <row r="280" spans="1:13" x14ac:dyDescent="0.3">
      <c r="A280" s="11">
        <v>10735</v>
      </c>
      <c r="B280" s="4" t="s">
        <v>1777</v>
      </c>
      <c r="C280" s="4" t="s">
        <v>73</v>
      </c>
      <c r="D280" s="12">
        <v>32056</v>
      </c>
      <c r="E280" s="4">
        <v>32</v>
      </c>
      <c r="F280" s="12">
        <v>41827</v>
      </c>
      <c r="G280" s="4">
        <v>72</v>
      </c>
      <c r="H280" s="4">
        <v>142274</v>
      </c>
      <c r="I280" s="4">
        <v>117175</v>
      </c>
      <c r="J280" s="4">
        <v>25099</v>
      </c>
      <c r="K280" s="4">
        <v>17.64</v>
      </c>
      <c r="L280" s="4" t="s">
        <v>345</v>
      </c>
      <c r="M280" s="13" t="s">
        <v>100</v>
      </c>
    </row>
    <row r="281" spans="1:13" x14ac:dyDescent="0.3">
      <c r="A281" s="11">
        <v>18694</v>
      </c>
      <c r="B281" s="4" t="s">
        <v>1600</v>
      </c>
      <c r="C281" s="4" t="s">
        <v>77</v>
      </c>
      <c r="D281" s="12">
        <v>32998</v>
      </c>
      <c r="E281" s="4">
        <v>30</v>
      </c>
      <c r="F281" s="12">
        <v>42943</v>
      </c>
      <c r="G281" s="4">
        <v>35</v>
      </c>
      <c r="H281" s="4">
        <v>107751</v>
      </c>
      <c r="I281" s="4">
        <v>48781</v>
      </c>
      <c r="J281" s="4">
        <v>58970</v>
      </c>
      <c r="K281" s="4">
        <v>54.73</v>
      </c>
      <c r="L281" s="4" t="s">
        <v>162</v>
      </c>
      <c r="M281" s="13" t="s">
        <v>201</v>
      </c>
    </row>
    <row r="282" spans="1:13" x14ac:dyDescent="0.3">
      <c r="A282" s="11">
        <v>17273</v>
      </c>
      <c r="B282" s="4" t="s">
        <v>1946</v>
      </c>
      <c r="C282" s="4" t="s">
        <v>77</v>
      </c>
      <c r="D282" s="12">
        <v>33422</v>
      </c>
      <c r="E282" s="4">
        <v>29</v>
      </c>
      <c r="F282" s="12">
        <v>42768</v>
      </c>
      <c r="G282" s="4">
        <v>41</v>
      </c>
      <c r="H282" s="4">
        <v>109312</v>
      </c>
      <c r="I282" s="4">
        <v>77715</v>
      </c>
      <c r="J282" s="4">
        <v>31597</v>
      </c>
      <c r="K282" s="4">
        <v>28.91</v>
      </c>
      <c r="L282" s="4" t="s">
        <v>961</v>
      </c>
      <c r="M282" s="13" t="s">
        <v>75</v>
      </c>
    </row>
    <row r="283" spans="1:13" x14ac:dyDescent="0.3">
      <c r="A283" s="11">
        <v>12162</v>
      </c>
      <c r="B283" s="4" t="s">
        <v>2080</v>
      </c>
      <c r="C283" s="4" t="s">
        <v>77</v>
      </c>
      <c r="D283" s="12">
        <v>32134</v>
      </c>
      <c r="E283" s="4">
        <v>32</v>
      </c>
      <c r="F283" s="12">
        <v>42646</v>
      </c>
      <c r="G283" s="4">
        <v>45</v>
      </c>
      <c r="H283" s="4">
        <v>84724</v>
      </c>
      <c r="I283" s="4">
        <v>60143</v>
      </c>
      <c r="J283" s="4">
        <v>24581</v>
      </c>
      <c r="K283" s="4">
        <v>29.01</v>
      </c>
      <c r="L283" s="4" t="s">
        <v>185</v>
      </c>
      <c r="M283" s="13" t="s">
        <v>317</v>
      </c>
    </row>
    <row r="284" spans="1:13" x14ac:dyDescent="0.3">
      <c r="A284" s="11">
        <v>11295</v>
      </c>
      <c r="B284" s="4" t="s">
        <v>461</v>
      </c>
      <c r="C284" s="4" t="s">
        <v>77</v>
      </c>
      <c r="D284" s="12">
        <v>32690</v>
      </c>
      <c r="E284" s="4">
        <v>31</v>
      </c>
      <c r="F284" s="12">
        <v>41925</v>
      </c>
      <c r="G284" s="4">
        <v>69</v>
      </c>
      <c r="H284" s="4">
        <v>135063</v>
      </c>
      <c r="I284" s="4">
        <v>104901</v>
      </c>
      <c r="J284" s="4">
        <v>30162</v>
      </c>
      <c r="K284" s="4">
        <v>22.33</v>
      </c>
      <c r="L284" s="4" t="s">
        <v>188</v>
      </c>
      <c r="M284" s="13" t="s">
        <v>311</v>
      </c>
    </row>
    <row r="285" spans="1:13" x14ac:dyDescent="0.3">
      <c r="A285" s="11">
        <v>6677</v>
      </c>
      <c r="B285" s="4" t="s">
        <v>1026</v>
      </c>
      <c r="C285" s="4" t="s">
        <v>73</v>
      </c>
      <c r="D285" s="12">
        <v>33080</v>
      </c>
      <c r="E285" s="4">
        <v>29</v>
      </c>
      <c r="F285" s="12">
        <v>41071</v>
      </c>
      <c r="G285" s="4">
        <v>97</v>
      </c>
      <c r="H285" s="4">
        <v>247988</v>
      </c>
      <c r="I285" s="4">
        <v>155614</v>
      </c>
      <c r="J285" s="4">
        <v>92374</v>
      </c>
      <c r="K285" s="4">
        <v>37.25</v>
      </c>
      <c r="L285" s="4" t="s">
        <v>297</v>
      </c>
      <c r="M285" s="13" t="s">
        <v>133</v>
      </c>
    </row>
    <row r="286" spans="1:13" x14ac:dyDescent="0.3">
      <c r="A286" s="11">
        <v>10646</v>
      </c>
      <c r="B286" s="4" t="s">
        <v>1772</v>
      </c>
      <c r="C286" s="4" t="s">
        <v>73</v>
      </c>
      <c r="D286" s="12">
        <v>33974</v>
      </c>
      <c r="E286" s="4">
        <v>27</v>
      </c>
      <c r="F286" s="12">
        <v>41820</v>
      </c>
      <c r="G286" s="4">
        <v>72</v>
      </c>
      <c r="H286" s="4">
        <v>155555</v>
      </c>
      <c r="I286" s="4">
        <v>89161</v>
      </c>
      <c r="J286" s="4">
        <v>66394</v>
      </c>
      <c r="K286" s="4">
        <v>42.68</v>
      </c>
      <c r="L286" s="4" t="s">
        <v>83</v>
      </c>
      <c r="M286" s="13" t="s">
        <v>133</v>
      </c>
    </row>
    <row r="287" spans="1:13" x14ac:dyDescent="0.3">
      <c r="A287" s="11">
        <v>3357</v>
      </c>
      <c r="B287" s="4" t="s">
        <v>918</v>
      </c>
      <c r="C287" s="4" t="s">
        <v>73</v>
      </c>
      <c r="D287" s="12">
        <v>30126</v>
      </c>
      <c r="E287" s="4">
        <v>38</v>
      </c>
      <c r="F287" s="12">
        <v>39006</v>
      </c>
      <c r="G287" s="4">
        <v>164</v>
      </c>
      <c r="H287" s="4">
        <v>280266</v>
      </c>
      <c r="I287" s="4">
        <v>65184</v>
      </c>
      <c r="J287" s="4">
        <v>215082</v>
      </c>
      <c r="K287" s="4">
        <v>76.739999999999995</v>
      </c>
      <c r="L287" s="4" t="s">
        <v>633</v>
      </c>
      <c r="M287" s="13" t="s">
        <v>79</v>
      </c>
    </row>
    <row r="288" spans="1:13" x14ac:dyDescent="0.3">
      <c r="A288" s="11">
        <v>15743</v>
      </c>
      <c r="B288" s="4" t="s">
        <v>770</v>
      </c>
      <c r="C288" s="4" t="s">
        <v>73</v>
      </c>
      <c r="D288" s="12">
        <v>32737</v>
      </c>
      <c r="E288" s="4">
        <v>30</v>
      </c>
      <c r="F288" s="12">
        <v>42464</v>
      </c>
      <c r="G288" s="4">
        <v>51</v>
      </c>
      <c r="H288" s="4">
        <v>235319</v>
      </c>
      <c r="I288" s="4">
        <v>156658</v>
      </c>
      <c r="J288" s="4">
        <v>78661</v>
      </c>
      <c r="K288" s="4">
        <v>33.43</v>
      </c>
      <c r="L288" s="4" t="s">
        <v>771</v>
      </c>
      <c r="M288" s="13" t="s">
        <v>121</v>
      </c>
    </row>
    <row r="289" spans="1:13" x14ac:dyDescent="0.3">
      <c r="A289" s="11">
        <v>23047</v>
      </c>
      <c r="B289" s="4" t="s">
        <v>256</v>
      </c>
      <c r="C289" s="4" t="s">
        <v>73</v>
      </c>
      <c r="D289" s="12">
        <v>33328</v>
      </c>
      <c r="E289" s="4">
        <v>29</v>
      </c>
      <c r="F289" s="12">
        <v>43843</v>
      </c>
      <c r="G289" s="4">
        <v>6</v>
      </c>
      <c r="H289" s="4">
        <v>112738</v>
      </c>
      <c r="I289" s="4">
        <v>106704</v>
      </c>
      <c r="J289" s="4">
        <v>6034</v>
      </c>
      <c r="K289" s="4">
        <v>5.35</v>
      </c>
      <c r="L289" s="4" t="s">
        <v>188</v>
      </c>
      <c r="M289" s="13" t="s">
        <v>214</v>
      </c>
    </row>
    <row r="290" spans="1:13" x14ac:dyDescent="0.3">
      <c r="A290" s="11">
        <v>23053</v>
      </c>
      <c r="B290" s="4" t="s">
        <v>259</v>
      </c>
      <c r="C290" s="4" t="s">
        <v>77</v>
      </c>
      <c r="D290" s="12">
        <v>34309</v>
      </c>
      <c r="E290" s="4">
        <v>26</v>
      </c>
      <c r="F290" s="12">
        <v>43843</v>
      </c>
      <c r="G290" s="4">
        <v>6</v>
      </c>
      <c r="H290" s="4">
        <v>44375</v>
      </c>
      <c r="I290" s="4">
        <v>41819</v>
      </c>
      <c r="J290" s="4">
        <v>2556</v>
      </c>
      <c r="K290" s="4">
        <v>5.76</v>
      </c>
      <c r="L290" s="4" t="s">
        <v>245</v>
      </c>
      <c r="M290" s="13" t="s">
        <v>246</v>
      </c>
    </row>
    <row r="291" spans="1:13" x14ac:dyDescent="0.3">
      <c r="A291" s="11">
        <v>21116</v>
      </c>
      <c r="B291" s="4" t="s">
        <v>271</v>
      </c>
      <c r="C291" s="4" t="s">
        <v>73</v>
      </c>
      <c r="D291" s="12">
        <v>32204</v>
      </c>
      <c r="E291" s="4">
        <v>32</v>
      </c>
      <c r="F291" s="12">
        <v>43419</v>
      </c>
      <c r="G291" s="4">
        <v>20</v>
      </c>
      <c r="H291" s="4">
        <v>239957</v>
      </c>
      <c r="I291" s="4">
        <v>189697</v>
      </c>
      <c r="J291" s="4">
        <v>50260</v>
      </c>
      <c r="K291" s="4">
        <v>20.95</v>
      </c>
      <c r="L291" s="4" t="s">
        <v>220</v>
      </c>
      <c r="M291" s="13" t="s">
        <v>272</v>
      </c>
    </row>
    <row r="292" spans="1:13" x14ac:dyDescent="0.3">
      <c r="A292" s="11">
        <v>19661</v>
      </c>
      <c r="B292" s="4" t="s">
        <v>915</v>
      </c>
      <c r="C292" s="4" t="s">
        <v>77</v>
      </c>
      <c r="D292" s="12">
        <v>32637</v>
      </c>
      <c r="E292" s="4">
        <v>31</v>
      </c>
      <c r="F292" s="12">
        <v>43090</v>
      </c>
      <c r="G292" s="4">
        <v>30</v>
      </c>
      <c r="H292" s="4">
        <v>15294</v>
      </c>
      <c r="I292" s="4">
        <v>12264</v>
      </c>
      <c r="J292" s="4">
        <v>3030</v>
      </c>
      <c r="K292" s="4">
        <v>19.809999999999999</v>
      </c>
      <c r="L292" s="4" t="s">
        <v>83</v>
      </c>
      <c r="M292" s="13" t="s">
        <v>172</v>
      </c>
    </row>
    <row r="293" spans="1:13" x14ac:dyDescent="0.3">
      <c r="A293" s="11">
        <v>17927</v>
      </c>
      <c r="B293" s="4" t="s">
        <v>2085</v>
      </c>
      <c r="C293" s="4" t="s">
        <v>77</v>
      </c>
      <c r="D293" s="12">
        <v>33733</v>
      </c>
      <c r="E293" s="4">
        <v>28</v>
      </c>
      <c r="F293" s="12">
        <v>42859</v>
      </c>
      <c r="G293" s="4">
        <v>38</v>
      </c>
      <c r="H293" s="4">
        <v>164465</v>
      </c>
      <c r="I293" s="4">
        <v>138662</v>
      </c>
      <c r="J293" s="4">
        <v>25803</v>
      </c>
      <c r="K293" s="4">
        <v>15.69</v>
      </c>
      <c r="L293" s="4" t="s">
        <v>512</v>
      </c>
      <c r="M293" s="13" t="s">
        <v>96</v>
      </c>
    </row>
    <row r="294" spans="1:13" x14ac:dyDescent="0.3">
      <c r="A294" s="11">
        <v>18478</v>
      </c>
      <c r="B294" s="4" t="s">
        <v>2230</v>
      </c>
      <c r="C294" s="4" t="s">
        <v>77</v>
      </c>
      <c r="D294" s="12">
        <v>34698</v>
      </c>
      <c r="E294" s="4">
        <v>25</v>
      </c>
      <c r="F294" s="12">
        <v>42919</v>
      </c>
      <c r="G294" s="4">
        <v>36</v>
      </c>
      <c r="H294" s="4">
        <v>114002</v>
      </c>
      <c r="I294" s="4">
        <v>83381</v>
      </c>
      <c r="J294" s="4">
        <v>30621</v>
      </c>
      <c r="K294" s="4">
        <v>26.86</v>
      </c>
      <c r="L294" s="4" t="s">
        <v>130</v>
      </c>
      <c r="M294" s="13" t="s">
        <v>594</v>
      </c>
    </row>
    <row r="295" spans="1:13" x14ac:dyDescent="0.3">
      <c r="A295" s="11">
        <v>9100</v>
      </c>
      <c r="B295" s="4" t="s">
        <v>1272</v>
      </c>
      <c r="C295" s="4" t="s">
        <v>73</v>
      </c>
      <c r="D295" s="12">
        <v>28371</v>
      </c>
      <c r="E295" s="4">
        <v>42</v>
      </c>
      <c r="F295" s="12">
        <v>41515</v>
      </c>
      <c r="G295" s="4">
        <v>82</v>
      </c>
      <c r="H295" s="4">
        <v>249559</v>
      </c>
      <c r="I295" s="4">
        <v>184711</v>
      </c>
      <c r="J295" s="4">
        <v>64848</v>
      </c>
      <c r="K295" s="4">
        <v>25.99</v>
      </c>
      <c r="L295" s="4" t="s">
        <v>226</v>
      </c>
      <c r="M295" s="13" t="s">
        <v>105</v>
      </c>
    </row>
    <row r="296" spans="1:13" x14ac:dyDescent="0.3">
      <c r="A296" s="11">
        <v>16227</v>
      </c>
      <c r="B296" s="4" t="s">
        <v>1904</v>
      </c>
      <c r="C296" s="4" t="s">
        <v>77</v>
      </c>
      <c r="D296" s="12">
        <v>34450</v>
      </c>
      <c r="E296" s="4">
        <v>26</v>
      </c>
      <c r="F296" s="12">
        <v>42541</v>
      </c>
      <c r="G296" s="4">
        <v>48</v>
      </c>
      <c r="H296" s="4">
        <v>117409</v>
      </c>
      <c r="I296" s="4">
        <v>63741</v>
      </c>
      <c r="J296" s="4">
        <v>53668</v>
      </c>
      <c r="K296" s="4">
        <v>45.71</v>
      </c>
      <c r="L296" s="4" t="s">
        <v>95</v>
      </c>
      <c r="M296" s="13" t="s">
        <v>144</v>
      </c>
    </row>
    <row r="297" spans="1:13" x14ac:dyDescent="0.3">
      <c r="A297" s="11">
        <v>17752</v>
      </c>
      <c r="B297" s="4" t="s">
        <v>1581</v>
      </c>
      <c r="C297" s="4" t="s">
        <v>73</v>
      </c>
      <c r="D297" s="12">
        <v>33812</v>
      </c>
      <c r="E297" s="4">
        <v>27</v>
      </c>
      <c r="F297" s="12">
        <v>42831</v>
      </c>
      <c r="G297" s="4">
        <v>39</v>
      </c>
      <c r="H297" s="4">
        <v>128260</v>
      </c>
      <c r="I297" s="4">
        <v>96593</v>
      </c>
      <c r="J297" s="4">
        <v>31667</v>
      </c>
      <c r="K297" s="4">
        <v>24.69</v>
      </c>
      <c r="L297" s="4" t="s">
        <v>130</v>
      </c>
      <c r="M297" s="13" t="s">
        <v>326</v>
      </c>
    </row>
    <row r="298" spans="1:13" x14ac:dyDescent="0.3">
      <c r="A298" s="11">
        <v>14323</v>
      </c>
      <c r="B298" s="4" t="s">
        <v>1628</v>
      </c>
      <c r="C298" s="4" t="s">
        <v>73</v>
      </c>
      <c r="D298" s="12">
        <v>31621</v>
      </c>
      <c r="E298" s="4">
        <v>33</v>
      </c>
      <c r="F298" s="12">
        <v>42152</v>
      </c>
      <c r="G298" s="4">
        <v>61</v>
      </c>
      <c r="H298" s="4">
        <v>185842</v>
      </c>
      <c r="I298" s="4">
        <v>118536</v>
      </c>
      <c r="J298" s="4">
        <v>67306</v>
      </c>
      <c r="K298" s="4">
        <v>36.22</v>
      </c>
      <c r="L298" s="4" t="s">
        <v>343</v>
      </c>
      <c r="M298" s="13" t="s">
        <v>348</v>
      </c>
    </row>
    <row r="299" spans="1:13" x14ac:dyDescent="0.3">
      <c r="A299" s="11">
        <v>22365</v>
      </c>
      <c r="B299" s="4" t="s">
        <v>1646</v>
      </c>
      <c r="C299" s="4" t="s">
        <v>77</v>
      </c>
      <c r="D299" s="12">
        <v>33889</v>
      </c>
      <c r="E299" s="4">
        <v>27</v>
      </c>
      <c r="F299" s="12">
        <v>43696</v>
      </c>
      <c r="G299" s="4">
        <v>10</v>
      </c>
      <c r="H299" s="4">
        <v>93185</v>
      </c>
      <c r="I299" s="4">
        <v>74356</v>
      </c>
      <c r="J299" s="4">
        <v>18829</v>
      </c>
      <c r="K299" s="4">
        <v>20.21</v>
      </c>
      <c r="L299" s="4" t="s">
        <v>171</v>
      </c>
      <c r="M299" s="13" t="s">
        <v>115</v>
      </c>
    </row>
    <row r="300" spans="1:13" x14ac:dyDescent="0.3">
      <c r="A300" s="11">
        <v>4388</v>
      </c>
      <c r="B300" s="4" t="s">
        <v>662</v>
      </c>
      <c r="C300" s="4" t="s">
        <v>73</v>
      </c>
      <c r="D300" s="12">
        <v>30956</v>
      </c>
      <c r="E300" s="4">
        <v>35</v>
      </c>
      <c r="F300" s="12">
        <v>39632</v>
      </c>
      <c r="G300" s="4">
        <v>144</v>
      </c>
      <c r="H300" s="4">
        <v>363462</v>
      </c>
      <c r="I300" s="4">
        <v>211558</v>
      </c>
      <c r="J300" s="4">
        <v>151904</v>
      </c>
      <c r="K300" s="4">
        <v>41.79</v>
      </c>
      <c r="L300" s="4" t="s">
        <v>617</v>
      </c>
      <c r="M300" s="13" t="s">
        <v>618</v>
      </c>
    </row>
    <row r="301" spans="1:13" x14ac:dyDescent="0.3">
      <c r="A301" s="11">
        <v>19964</v>
      </c>
      <c r="B301" s="4" t="s">
        <v>2304</v>
      </c>
      <c r="C301" s="4" t="s">
        <v>73</v>
      </c>
      <c r="D301" s="12">
        <v>34806</v>
      </c>
      <c r="E301" s="4">
        <v>25</v>
      </c>
      <c r="F301" s="12">
        <v>43283</v>
      </c>
      <c r="G301" s="4">
        <v>24</v>
      </c>
      <c r="H301" s="4">
        <v>66832</v>
      </c>
      <c r="I301" s="4">
        <v>58384</v>
      </c>
      <c r="J301" s="4">
        <v>8448</v>
      </c>
      <c r="K301" s="4">
        <v>12.64</v>
      </c>
      <c r="L301" s="4" t="s">
        <v>1649</v>
      </c>
      <c r="M301" s="13" t="s">
        <v>314</v>
      </c>
    </row>
    <row r="302" spans="1:13" x14ac:dyDescent="0.3">
      <c r="A302" s="11">
        <v>22157</v>
      </c>
      <c r="B302" s="4" t="s">
        <v>2157</v>
      </c>
      <c r="C302" s="4" t="s">
        <v>73</v>
      </c>
      <c r="D302" s="12">
        <v>33024</v>
      </c>
      <c r="E302" s="4">
        <v>30</v>
      </c>
      <c r="F302" s="12">
        <v>43654</v>
      </c>
      <c r="G302" s="4">
        <v>12</v>
      </c>
      <c r="H302" s="4">
        <v>119485</v>
      </c>
      <c r="I302" s="4">
        <v>93811</v>
      </c>
      <c r="J302" s="4">
        <v>25674</v>
      </c>
      <c r="K302" s="4">
        <v>21.49</v>
      </c>
      <c r="L302" s="4" t="s">
        <v>2158</v>
      </c>
      <c r="M302" s="13" t="s">
        <v>348</v>
      </c>
    </row>
    <row r="303" spans="1:13" x14ac:dyDescent="0.3">
      <c r="A303" s="11">
        <v>19675</v>
      </c>
      <c r="B303" s="4" t="s">
        <v>2035</v>
      </c>
      <c r="C303" s="4" t="s">
        <v>73</v>
      </c>
      <c r="D303" s="12">
        <v>32650</v>
      </c>
      <c r="E303" s="4">
        <v>31</v>
      </c>
      <c r="F303" s="12">
        <v>43095</v>
      </c>
      <c r="G303" s="4">
        <v>30</v>
      </c>
      <c r="H303" s="4">
        <v>188605</v>
      </c>
      <c r="I303" s="4">
        <v>118308</v>
      </c>
      <c r="J303" s="4">
        <v>70297</v>
      </c>
      <c r="K303" s="4">
        <v>37.270000000000003</v>
      </c>
      <c r="L303" s="4" t="s">
        <v>539</v>
      </c>
      <c r="M303" s="13" t="s">
        <v>206</v>
      </c>
    </row>
    <row r="304" spans="1:13" x14ac:dyDescent="0.3">
      <c r="A304" s="11">
        <v>23037</v>
      </c>
      <c r="B304" s="4" t="s">
        <v>251</v>
      </c>
      <c r="C304" s="4" t="s">
        <v>73</v>
      </c>
      <c r="D304" s="12">
        <v>30798</v>
      </c>
      <c r="E304" s="4">
        <v>36</v>
      </c>
      <c r="F304" s="12">
        <v>43836</v>
      </c>
      <c r="G304" s="4">
        <v>6</v>
      </c>
      <c r="H304" s="4">
        <v>333194</v>
      </c>
      <c r="I304" s="4">
        <v>316062</v>
      </c>
      <c r="J304" s="4">
        <v>17132</v>
      </c>
      <c r="K304" s="4">
        <v>5.14</v>
      </c>
      <c r="L304" s="4" t="s">
        <v>252</v>
      </c>
      <c r="M304" s="13" t="s">
        <v>253</v>
      </c>
    </row>
    <row r="305" spans="1:13" x14ac:dyDescent="0.3">
      <c r="A305" s="11">
        <v>6374</v>
      </c>
      <c r="B305" s="4" t="s">
        <v>645</v>
      </c>
      <c r="C305" s="4" t="s">
        <v>73</v>
      </c>
      <c r="D305" s="12">
        <v>30145</v>
      </c>
      <c r="E305" s="4">
        <v>38</v>
      </c>
      <c r="F305" s="12">
        <v>40773</v>
      </c>
      <c r="G305" s="4">
        <v>106</v>
      </c>
      <c r="H305" s="4">
        <v>197567</v>
      </c>
      <c r="I305" s="4">
        <v>140147</v>
      </c>
      <c r="J305" s="4">
        <v>57420</v>
      </c>
      <c r="K305" s="4">
        <v>29.06</v>
      </c>
      <c r="L305" s="4" t="s">
        <v>646</v>
      </c>
      <c r="M305" s="13" t="s">
        <v>328</v>
      </c>
    </row>
    <row r="306" spans="1:13" x14ac:dyDescent="0.3">
      <c r="A306" s="11">
        <v>6867</v>
      </c>
      <c r="B306" s="4" t="s">
        <v>1220</v>
      </c>
      <c r="C306" s="4" t="s">
        <v>73</v>
      </c>
      <c r="D306" s="12">
        <v>32058</v>
      </c>
      <c r="E306" s="4">
        <v>32</v>
      </c>
      <c r="F306" s="12">
        <v>41368</v>
      </c>
      <c r="G306" s="4">
        <v>87</v>
      </c>
      <c r="H306" s="4">
        <v>204496</v>
      </c>
      <c r="I306" s="4">
        <v>160944</v>
      </c>
      <c r="J306" s="4">
        <v>43552</v>
      </c>
      <c r="K306" s="4">
        <v>21.3</v>
      </c>
      <c r="L306" s="4" t="s">
        <v>1042</v>
      </c>
      <c r="M306" s="13" t="s">
        <v>1043</v>
      </c>
    </row>
    <row r="307" spans="1:13" x14ac:dyDescent="0.3">
      <c r="A307" s="11">
        <v>5322</v>
      </c>
      <c r="B307" s="4" t="s">
        <v>1378</v>
      </c>
      <c r="C307" s="4" t="s">
        <v>73</v>
      </c>
      <c r="D307" s="12">
        <v>31330</v>
      </c>
      <c r="E307" s="4">
        <v>34</v>
      </c>
      <c r="F307" s="12">
        <v>40308</v>
      </c>
      <c r="G307" s="4">
        <v>122</v>
      </c>
      <c r="H307" s="4">
        <v>335839</v>
      </c>
      <c r="I307" s="4">
        <v>204586</v>
      </c>
      <c r="J307" s="4">
        <v>131253</v>
      </c>
      <c r="K307" s="4">
        <v>39.08</v>
      </c>
      <c r="L307" s="4" t="s">
        <v>617</v>
      </c>
      <c r="M307" s="13" t="s">
        <v>618</v>
      </c>
    </row>
    <row r="308" spans="1:13" x14ac:dyDescent="0.3">
      <c r="A308" s="11">
        <v>12060</v>
      </c>
      <c r="B308" s="4" t="s">
        <v>1507</v>
      </c>
      <c r="C308" s="4" t="s">
        <v>73</v>
      </c>
      <c r="D308" s="12">
        <v>32226</v>
      </c>
      <c r="E308" s="4">
        <v>32</v>
      </c>
      <c r="F308" s="12">
        <v>42065</v>
      </c>
      <c r="G308" s="4">
        <v>64</v>
      </c>
      <c r="H308" s="4">
        <v>175595</v>
      </c>
      <c r="I308" s="4">
        <v>113132</v>
      </c>
      <c r="J308" s="4">
        <v>62463</v>
      </c>
      <c r="K308" s="4">
        <v>35.57</v>
      </c>
      <c r="L308" s="4" t="s">
        <v>512</v>
      </c>
      <c r="M308" s="13" t="s">
        <v>255</v>
      </c>
    </row>
    <row r="309" spans="1:13" x14ac:dyDescent="0.3">
      <c r="A309" s="11">
        <v>19859</v>
      </c>
      <c r="B309" s="4" t="s">
        <v>2006</v>
      </c>
      <c r="C309" s="4" t="s">
        <v>73</v>
      </c>
      <c r="D309" s="12">
        <v>30864</v>
      </c>
      <c r="E309" s="4">
        <v>36</v>
      </c>
      <c r="F309" s="12">
        <v>43143</v>
      </c>
      <c r="G309" s="4">
        <v>29</v>
      </c>
      <c r="H309" s="4">
        <v>183236</v>
      </c>
      <c r="I309" s="4">
        <v>129736</v>
      </c>
      <c r="J309" s="4">
        <v>53500</v>
      </c>
      <c r="K309" s="4">
        <v>29.2</v>
      </c>
      <c r="L309" s="4" t="s">
        <v>177</v>
      </c>
      <c r="M309" s="13" t="s">
        <v>133</v>
      </c>
    </row>
    <row r="310" spans="1:13" x14ac:dyDescent="0.3">
      <c r="A310" s="11">
        <v>10031</v>
      </c>
      <c r="B310" s="4" t="s">
        <v>387</v>
      </c>
      <c r="C310" s="4" t="s">
        <v>73</v>
      </c>
      <c r="D310" s="12">
        <v>32618</v>
      </c>
      <c r="E310" s="4">
        <v>31</v>
      </c>
      <c r="F310" s="12">
        <v>41715</v>
      </c>
      <c r="G310" s="4">
        <v>75</v>
      </c>
      <c r="H310" s="4">
        <v>318763</v>
      </c>
      <c r="I310" s="4">
        <v>186976</v>
      </c>
      <c r="J310" s="4">
        <v>131787</v>
      </c>
      <c r="K310" s="4">
        <v>41.34</v>
      </c>
      <c r="L310" s="4" t="s">
        <v>295</v>
      </c>
      <c r="M310" s="13" t="s">
        <v>125</v>
      </c>
    </row>
    <row r="311" spans="1:13" x14ac:dyDescent="0.3">
      <c r="A311" s="11">
        <v>21630</v>
      </c>
      <c r="B311" s="4" t="s">
        <v>1401</v>
      </c>
      <c r="C311" s="4" t="s">
        <v>73</v>
      </c>
      <c r="D311" s="12">
        <v>32416</v>
      </c>
      <c r="E311" s="4">
        <v>31</v>
      </c>
      <c r="F311" s="12">
        <v>43552</v>
      </c>
      <c r="G311" s="4">
        <v>15</v>
      </c>
      <c r="H311" s="4">
        <v>176716</v>
      </c>
      <c r="I311" s="4">
        <v>139824</v>
      </c>
      <c r="J311" s="4">
        <v>36892</v>
      </c>
      <c r="K311" s="4">
        <v>20.88</v>
      </c>
      <c r="L311" s="4" t="s">
        <v>188</v>
      </c>
      <c r="M311" s="13" t="s">
        <v>302</v>
      </c>
    </row>
    <row r="312" spans="1:13" x14ac:dyDescent="0.3">
      <c r="A312" s="11">
        <v>11948</v>
      </c>
      <c r="B312" s="4" t="s">
        <v>1287</v>
      </c>
      <c r="C312" s="4" t="s">
        <v>73</v>
      </c>
      <c r="D312" s="12">
        <v>30178</v>
      </c>
      <c r="E312" s="4">
        <v>37</v>
      </c>
      <c r="F312" s="12">
        <v>42037</v>
      </c>
      <c r="G312" s="4">
        <v>65</v>
      </c>
      <c r="H312" s="4">
        <v>231804</v>
      </c>
      <c r="I312" s="4">
        <v>119351</v>
      </c>
      <c r="J312" s="4">
        <v>112453</v>
      </c>
      <c r="K312" s="4">
        <v>48.51</v>
      </c>
      <c r="L312" s="4" t="s">
        <v>297</v>
      </c>
      <c r="M312" s="13" t="s">
        <v>102</v>
      </c>
    </row>
    <row r="313" spans="1:13" x14ac:dyDescent="0.3">
      <c r="A313" s="11">
        <v>22973</v>
      </c>
      <c r="B313" s="4" t="s">
        <v>215</v>
      </c>
      <c r="C313" s="4" t="s">
        <v>73</v>
      </c>
      <c r="D313" s="12">
        <v>33905</v>
      </c>
      <c r="E313" s="4">
        <v>27</v>
      </c>
      <c r="F313" s="12">
        <v>43818</v>
      </c>
      <c r="G313" s="4">
        <v>6</v>
      </c>
      <c r="H313" s="4">
        <v>215363</v>
      </c>
      <c r="I313" s="4">
        <v>203851</v>
      </c>
      <c r="J313" s="4">
        <v>11512</v>
      </c>
      <c r="K313" s="4">
        <v>5.35</v>
      </c>
      <c r="L313" s="4" t="s">
        <v>216</v>
      </c>
      <c r="M313" s="13" t="s">
        <v>102</v>
      </c>
    </row>
    <row r="314" spans="1:13" x14ac:dyDescent="0.3">
      <c r="A314" s="11">
        <v>20907</v>
      </c>
      <c r="B314" s="4" t="s">
        <v>766</v>
      </c>
      <c r="C314" s="4" t="s">
        <v>73</v>
      </c>
      <c r="D314" s="12">
        <v>33474</v>
      </c>
      <c r="E314" s="4">
        <v>28</v>
      </c>
      <c r="F314" s="12">
        <v>43374</v>
      </c>
      <c r="G314" s="4">
        <v>21</v>
      </c>
      <c r="H314" s="4">
        <v>115436</v>
      </c>
      <c r="I314" s="4">
        <v>79930</v>
      </c>
      <c r="J314" s="4">
        <v>35506</v>
      </c>
      <c r="K314" s="4">
        <v>30.76</v>
      </c>
      <c r="L314" s="4" t="s">
        <v>162</v>
      </c>
      <c r="M314" s="13" t="s">
        <v>326</v>
      </c>
    </row>
    <row r="315" spans="1:13" x14ac:dyDescent="0.3">
      <c r="A315" s="11">
        <v>4653</v>
      </c>
      <c r="B315" s="4" t="s">
        <v>745</v>
      </c>
      <c r="C315" s="4" t="s">
        <v>73</v>
      </c>
      <c r="D315" s="12">
        <v>28685</v>
      </c>
      <c r="E315" s="4">
        <v>42</v>
      </c>
      <c r="F315" s="12">
        <v>39834</v>
      </c>
      <c r="G315" s="4">
        <v>137</v>
      </c>
      <c r="H315" s="4">
        <v>149470</v>
      </c>
      <c r="I315" s="4">
        <v>118242</v>
      </c>
      <c r="J315" s="4">
        <v>31228</v>
      </c>
      <c r="K315" s="4">
        <v>20.89</v>
      </c>
      <c r="L315" s="4" t="s">
        <v>287</v>
      </c>
      <c r="M315" s="13" t="s">
        <v>505</v>
      </c>
    </row>
    <row r="316" spans="1:13" x14ac:dyDescent="0.3">
      <c r="A316" s="11">
        <v>22950</v>
      </c>
      <c r="B316" s="4" t="s">
        <v>205</v>
      </c>
      <c r="C316" s="4" t="s">
        <v>73</v>
      </c>
      <c r="D316" s="12">
        <v>33250</v>
      </c>
      <c r="E316" s="4">
        <v>29</v>
      </c>
      <c r="F316" s="12">
        <v>43815</v>
      </c>
      <c r="G316" s="4">
        <v>6</v>
      </c>
      <c r="H316" s="4">
        <v>445075</v>
      </c>
      <c r="I316" s="4">
        <v>431731</v>
      </c>
      <c r="J316" s="4">
        <v>13344</v>
      </c>
      <c r="K316" s="4">
        <v>3</v>
      </c>
      <c r="L316" s="4" t="s">
        <v>130</v>
      </c>
      <c r="M316" s="13" t="s">
        <v>206</v>
      </c>
    </row>
    <row r="317" spans="1:13" x14ac:dyDescent="0.3">
      <c r="A317" s="11">
        <v>18469</v>
      </c>
      <c r="B317" s="4" t="s">
        <v>913</v>
      </c>
      <c r="C317" s="4" t="s">
        <v>73</v>
      </c>
      <c r="D317" s="12">
        <v>32569</v>
      </c>
      <c r="E317" s="4">
        <v>31</v>
      </c>
      <c r="F317" s="12">
        <v>42915</v>
      </c>
      <c r="G317" s="4">
        <v>36</v>
      </c>
      <c r="H317" s="4">
        <v>183431</v>
      </c>
      <c r="I317" s="4">
        <v>143985</v>
      </c>
      <c r="J317" s="4">
        <v>39446</v>
      </c>
      <c r="K317" s="4">
        <v>21.5</v>
      </c>
      <c r="L317" s="4" t="s">
        <v>83</v>
      </c>
      <c r="M317" s="13" t="s">
        <v>326</v>
      </c>
    </row>
    <row r="318" spans="1:13" x14ac:dyDescent="0.3">
      <c r="A318" s="11">
        <v>22292</v>
      </c>
      <c r="B318" s="4" t="s">
        <v>2394</v>
      </c>
      <c r="C318" s="4" t="s">
        <v>73</v>
      </c>
      <c r="D318" s="12">
        <v>34394</v>
      </c>
      <c r="E318" s="4">
        <v>26</v>
      </c>
      <c r="F318" s="12">
        <v>43682</v>
      </c>
      <c r="G318" s="4">
        <v>11</v>
      </c>
      <c r="H318" s="4">
        <v>66312</v>
      </c>
      <c r="I318" s="4">
        <v>62049</v>
      </c>
      <c r="J318" s="4">
        <v>4263</v>
      </c>
      <c r="K318" s="4">
        <v>6.43</v>
      </c>
      <c r="L318" s="4" t="s">
        <v>2395</v>
      </c>
      <c r="M318" s="13" t="s">
        <v>142</v>
      </c>
    </row>
    <row r="319" spans="1:13" x14ac:dyDescent="0.3">
      <c r="A319" s="11">
        <v>22278</v>
      </c>
      <c r="B319" s="4" t="s">
        <v>2241</v>
      </c>
      <c r="C319" s="4" t="s">
        <v>73</v>
      </c>
      <c r="D319" s="12">
        <v>34032</v>
      </c>
      <c r="E319" s="4">
        <v>27</v>
      </c>
      <c r="F319" s="12">
        <v>43678</v>
      </c>
      <c r="G319" s="4">
        <v>11</v>
      </c>
      <c r="H319" s="4">
        <v>114971</v>
      </c>
      <c r="I319" s="4">
        <v>93247</v>
      </c>
      <c r="J319" s="4">
        <v>21724</v>
      </c>
      <c r="K319" s="4">
        <v>18.899999999999999</v>
      </c>
      <c r="L319" s="4" t="s">
        <v>151</v>
      </c>
      <c r="M319" s="13" t="s">
        <v>79</v>
      </c>
    </row>
    <row r="320" spans="1:13" x14ac:dyDescent="0.3">
      <c r="A320" s="11">
        <v>17027</v>
      </c>
      <c r="B320" s="4" t="s">
        <v>2155</v>
      </c>
      <c r="C320" s="4" t="s">
        <v>73</v>
      </c>
      <c r="D320" s="12">
        <v>30788</v>
      </c>
      <c r="E320" s="4">
        <v>36</v>
      </c>
      <c r="F320" s="12">
        <v>42716</v>
      </c>
      <c r="G320" s="4">
        <v>43</v>
      </c>
      <c r="H320" s="4">
        <v>126604</v>
      </c>
      <c r="I320" s="4">
        <v>110360</v>
      </c>
      <c r="J320" s="4">
        <v>16244</v>
      </c>
      <c r="K320" s="4">
        <v>12.83</v>
      </c>
      <c r="L320" s="4" t="s">
        <v>345</v>
      </c>
      <c r="M320" s="13" t="s">
        <v>100</v>
      </c>
    </row>
    <row r="321" spans="1:13" x14ac:dyDescent="0.3">
      <c r="A321" s="11">
        <v>22359</v>
      </c>
      <c r="B321" s="4" t="s">
        <v>2397</v>
      </c>
      <c r="C321" s="4" t="s">
        <v>73</v>
      </c>
      <c r="D321" s="12">
        <v>34571</v>
      </c>
      <c r="E321" s="4">
        <v>25</v>
      </c>
      <c r="F321" s="12">
        <v>43696</v>
      </c>
      <c r="G321" s="4">
        <v>10</v>
      </c>
      <c r="H321" s="4">
        <v>138867</v>
      </c>
      <c r="I321" s="4">
        <v>101954</v>
      </c>
      <c r="J321" s="4">
        <v>36913</v>
      </c>
      <c r="K321" s="4">
        <v>26.58</v>
      </c>
      <c r="L321" s="4" t="s">
        <v>2398</v>
      </c>
      <c r="M321" s="13" t="s">
        <v>121</v>
      </c>
    </row>
    <row r="322" spans="1:13" x14ac:dyDescent="0.3">
      <c r="A322" s="11">
        <v>3245</v>
      </c>
      <c r="B322" s="4" t="s">
        <v>1496</v>
      </c>
      <c r="C322" s="4" t="s">
        <v>73</v>
      </c>
      <c r="D322" s="12">
        <v>29999</v>
      </c>
      <c r="E322" s="4">
        <v>38</v>
      </c>
      <c r="F322" s="12">
        <v>41284</v>
      </c>
      <c r="G322" s="4">
        <v>90</v>
      </c>
      <c r="H322" s="4">
        <v>148170</v>
      </c>
      <c r="I322" s="4">
        <v>88135</v>
      </c>
      <c r="J322" s="4">
        <v>60035</v>
      </c>
      <c r="K322" s="4">
        <v>40.520000000000003</v>
      </c>
      <c r="L322" s="4" t="s">
        <v>1060</v>
      </c>
      <c r="M322" s="13" t="s">
        <v>447</v>
      </c>
    </row>
    <row r="323" spans="1:13" x14ac:dyDescent="0.3">
      <c r="A323" s="11">
        <v>20444</v>
      </c>
      <c r="B323" s="4" t="s">
        <v>2309</v>
      </c>
      <c r="C323" s="4" t="s">
        <v>77</v>
      </c>
      <c r="D323" s="12">
        <v>35505</v>
      </c>
      <c r="E323" s="4">
        <v>23</v>
      </c>
      <c r="F323" s="12">
        <v>43283</v>
      </c>
      <c r="G323" s="4">
        <v>24</v>
      </c>
      <c r="H323" s="4">
        <v>83667</v>
      </c>
      <c r="I323" s="4">
        <v>73330</v>
      </c>
      <c r="J323" s="4">
        <v>10337</v>
      </c>
      <c r="K323" s="4">
        <v>12.35</v>
      </c>
      <c r="L323" s="4" t="s">
        <v>91</v>
      </c>
      <c r="M323" s="13" t="s">
        <v>144</v>
      </c>
    </row>
    <row r="324" spans="1:13" x14ac:dyDescent="0.3">
      <c r="A324" s="11">
        <v>22115</v>
      </c>
      <c r="B324" s="4" t="s">
        <v>2109</v>
      </c>
      <c r="C324" s="4" t="s">
        <v>77</v>
      </c>
      <c r="D324" s="12">
        <v>34277</v>
      </c>
      <c r="E324" s="4">
        <v>26</v>
      </c>
      <c r="F324" s="12">
        <v>43647</v>
      </c>
      <c r="G324" s="4">
        <v>12</v>
      </c>
      <c r="H324" s="4">
        <v>97613</v>
      </c>
      <c r="I324" s="4">
        <v>84966</v>
      </c>
      <c r="J324" s="4">
        <v>12647</v>
      </c>
      <c r="K324" s="4">
        <v>12.96</v>
      </c>
      <c r="L324" s="4" t="s">
        <v>1373</v>
      </c>
      <c r="M324" s="13" t="s">
        <v>195</v>
      </c>
    </row>
    <row r="325" spans="1:13" x14ac:dyDescent="0.3">
      <c r="A325" s="11">
        <v>5803</v>
      </c>
      <c r="B325" s="4" t="s">
        <v>1377</v>
      </c>
      <c r="C325" s="4" t="s">
        <v>73</v>
      </c>
      <c r="D325" s="12">
        <v>30007</v>
      </c>
      <c r="E325" s="4">
        <v>38</v>
      </c>
      <c r="F325" s="12">
        <v>40462</v>
      </c>
      <c r="G325" s="4">
        <v>117</v>
      </c>
      <c r="H325" s="4">
        <v>363386</v>
      </c>
      <c r="I325" s="4">
        <v>239556</v>
      </c>
      <c r="J325" s="4">
        <v>123830</v>
      </c>
      <c r="K325" s="4">
        <v>34.08</v>
      </c>
      <c r="L325" s="4" t="s">
        <v>156</v>
      </c>
      <c r="M325" s="13" t="s">
        <v>133</v>
      </c>
    </row>
    <row r="326" spans="1:13" x14ac:dyDescent="0.3">
      <c r="A326" s="11">
        <v>21501</v>
      </c>
      <c r="B326" s="4" t="s">
        <v>1948</v>
      </c>
      <c r="C326" s="4" t="s">
        <v>73</v>
      </c>
      <c r="D326" s="12">
        <v>32655</v>
      </c>
      <c r="E326" s="4">
        <v>31</v>
      </c>
      <c r="F326" s="12">
        <v>43510</v>
      </c>
      <c r="G326" s="4">
        <v>17</v>
      </c>
      <c r="H326" s="4">
        <v>159375</v>
      </c>
      <c r="I326" s="4">
        <v>129458</v>
      </c>
      <c r="J326" s="4">
        <v>29917</v>
      </c>
      <c r="K326" s="4">
        <v>18.77</v>
      </c>
      <c r="L326" s="4" t="s">
        <v>188</v>
      </c>
      <c r="M326" s="13" t="s">
        <v>324</v>
      </c>
    </row>
    <row r="327" spans="1:13" x14ac:dyDescent="0.3">
      <c r="A327" s="11">
        <v>15125</v>
      </c>
      <c r="B327" s="4" t="s">
        <v>1041</v>
      </c>
      <c r="C327" s="4" t="s">
        <v>73</v>
      </c>
      <c r="D327" s="12">
        <v>33134</v>
      </c>
      <c r="E327" s="4">
        <v>29</v>
      </c>
      <c r="F327" s="12">
        <v>42285</v>
      </c>
      <c r="G327" s="4">
        <v>57</v>
      </c>
      <c r="H327" s="4">
        <v>246201</v>
      </c>
      <c r="I327" s="4">
        <v>165448</v>
      </c>
      <c r="J327" s="4">
        <v>80753</v>
      </c>
      <c r="K327" s="4">
        <v>32.799999999999997</v>
      </c>
      <c r="L327" s="4" t="s">
        <v>1042</v>
      </c>
      <c r="M327" s="13" t="s">
        <v>1043</v>
      </c>
    </row>
    <row r="328" spans="1:13" x14ac:dyDescent="0.3">
      <c r="A328" s="11">
        <v>17931</v>
      </c>
      <c r="B328" s="4" t="s">
        <v>1153</v>
      </c>
      <c r="C328" s="4" t="s">
        <v>77</v>
      </c>
      <c r="D328" s="12">
        <v>32470</v>
      </c>
      <c r="E328" s="4">
        <v>31</v>
      </c>
      <c r="F328" s="12">
        <v>42859</v>
      </c>
      <c r="G328" s="4">
        <v>38</v>
      </c>
      <c r="H328" s="4">
        <v>96221</v>
      </c>
      <c r="I328" s="4">
        <v>63817</v>
      </c>
      <c r="J328" s="4">
        <v>32404</v>
      </c>
      <c r="K328" s="4">
        <v>33.68</v>
      </c>
      <c r="L328" s="4" t="s">
        <v>109</v>
      </c>
      <c r="M328" s="13" t="s">
        <v>100</v>
      </c>
    </row>
    <row r="329" spans="1:13" x14ac:dyDescent="0.3">
      <c r="A329" s="11">
        <v>8941</v>
      </c>
      <c r="B329" s="4" t="s">
        <v>970</v>
      </c>
      <c r="C329" s="4" t="s">
        <v>73</v>
      </c>
      <c r="D329" s="12">
        <v>31362</v>
      </c>
      <c r="E329" s="4">
        <v>34</v>
      </c>
      <c r="F329" s="12">
        <v>41480</v>
      </c>
      <c r="G329" s="4">
        <v>83</v>
      </c>
      <c r="H329" s="4">
        <v>136574</v>
      </c>
      <c r="I329" s="4">
        <v>73712</v>
      </c>
      <c r="J329" s="4">
        <v>62862</v>
      </c>
      <c r="K329" s="4">
        <v>46.03</v>
      </c>
      <c r="L329" s="4" t="s">
        <v>430</v>
      </c>
      <c r="M329" s="13" t="s">
        <v>142</v>
      </c>
    </row>
    <row r="330" spans="1:13" x14ac:dyDescent="0.3">
      <c r="A330" s="11">
        <v>22620</v>
      </c>
      <c r="B330" s="4" t="s">
        <v>2182</v>
      </c>
      <c r="C330" s="4" t="s">
        <v>77</v>
      </c>
      <c r="D330" s="12">
        <v>34387</v>
      </c>
      <c r="E330" s="4">
        <v>26</v>
      </c>
      <c r="F330" s="12">
        <v>43738</v>
      </c>
      <c r="G330" s="4">
        <v>9</v>
      </c>
      <c r="H330" s="4">
        <v>72400</v>
      </c>
      <c r="I330" s="4">
        <v>66720</v>
      </c>
      <c r="J330" s="4">
        <v>5680</v>
      </c>
      <c r="K330" s="4">
        <v>7.85</v>
      </c>
      <c r="L330" s="4" t="s">
        <v>2183</v>
      </c>
      <c r="M330" s="13" t="s">
        <v>79</v>
      </c>
    </row>
    <row r="331" spans="1:13" x14ac:dyDescent="0.3">
      <c r="A331" s="11">
        <v>22118</v>
      </c>
      <c r="B331" s="4" t="s">
        <v>2119</v>
      </c>
      <c r="C331" s="4" t="s">
        <v>77</v>
      </c>
      <c r="D331" s="12">
        <v>34905</v>
      </c>
      <c r="E331" s="4">
        <v>24</v>
      </c>
      <c r="F331" s="12">
        <v>43647</v>
      </c>
      <c r="G331" s="4">
        <v>12</v>
      </c>
      <c r="H331" s="4">
        <v>133725</v>
      </c>
      <c r="I331" s="4">
        <v>113175</v>
      </c>
      <c r="J331" s="4">
        <v>20550</v>
      </c>
      <c r="K331" s="4">
        <v>15.37</v>
      </c>
      <c r="L331" s="4" t="s">
        <v>130</v>
      </c>
      <c r="M331" s="13" t="s">
        <v>154</v>
      </c>
    </row>
    <row r="332" spans="1:13" x14ac:dyDescent="0.3">
      <c r="A332" s="11">
        <v>19915</v>
      </c>
      <c r="B332" s="4" t="s">
        <v>824</v>
      </c>
      <c r="C332" s="4" t="s">
        <v>73</v>
      </c>
      <c r="D332" s="12">
        <v>32062</v>
      </c>
      <c r="E332" s="4">
        <v>32</v>
      </c>
      <c r="F332" s="12">
        <v>43157</v>
      </c>
      <c r="G332" s="4">
        <v>28</v>
      </c>
      <c r="H332" s="4">
        <v>160981</v>
      </c>
      <c r="I332" s="4">
        <v>130332</v>
      </c>
      <c r="J332" s="4">
        <v>30649</v>
      </c>
      <c r="K332" s="4">
        <v>19.04</v>
      </c>
      <c r="L332" s="4" t="s">
        <v>175</v>
      </c>
      <c r="M332" s="13" t="s">
        <v>291</v>
      </c>
    </row>
    <row r="333" spans="1:13" x14ac:dyDescent="0.3">
      <c r="A333" s="11">
        <v>22173</v>
      </c>
      <c r="B333" s="4" t="s">
        <v>1863</v>
      </c>
      <c r="C333" s="4" t="s">
        <v>77</v>
      </c>
      <c r="D333" s="12">
        <v>31309</v>
      </c>
      <c r="E333" s="4">
        <v>34</v>
      </c>
      <c r="F333" s="12">
        <v>43657</v>
      </c>
      <c r="G333" s="4">
        <v>12</v>
      </c>
      <c r="H333" s="4">
        <v>111591</v>
      </c>
      <c r="I333" s="4">
        <v>92482</v>
      </c>
      <c r="J333" s="4">
        <v>19109</v>
      </c>
      <c r="K333" s="4">
        <v>17.12</v>
      </c>
      <c r="L333" s="4" t="s">
        <v>1864</v>
      </c>
      <c r="M333" s="13" t="s">
        <v>1865</v>
      </c>
    </row>
    <row r="334" spans="1:13" x14ac:dyDescent="0.3">
      <c r="A334" s="11">
        <v>16990</v>
      </c>
      <c r="B334" s="4" t="s">
        <v>1688</v>
      </c>
      <c r="C334" s="4" t="s">
        <v>77</v>
      </c>
      <c r="D334" s="12">
        <v>32247</v>
      </c>
      <c r="E334" s="4">
        <v>32</v>
      </c>
      <c r="F334" s="12">
        <v>42705</v>
      </c>
      <c r="G334" s="4">
        <v>43</v>
      </c>
      <c r="H334" s="4">
        <v>159715</v>
      </c>
      <c r="I334" s="4">
        <v>124895</v>
      </c>
      <c r="J334" s="4">
        <v>34820</v>
      </c>
      <c r="K334" s="4">
        <v>21.8</v>
      </c>
      <c r="L334" s="4" t="s">
        <v>127</v>
      </c>
      <c r="M334" s="13" t="s">
        <v>314</v>
      </c>
    </row>
    <row r="335" spans="1:13" x14ac:dyDescent="0.3">
      <c r="A335" s="11">
        <v>19368</v>
      </c>
      <c r="B335" s="4" t="s">
        <v>496</v>
      </c>
      <c r="C335" s="4" t="s">
        <v>77</v>
      </c>
      <c r="D335" s="12">
        <v>33405</v>
      </c>
      <c r="E335" s="4">
        <v>29</v>
      </c>
      <c r="F335" s="12">
        <v>43031</v>
      </c>
      <c r="G335" s="4">
        <v>32</v>
      </c>
      <c r="H335" s="4">
        <v>137280</v>
      </c>
      <c r="I335" s="4">
        <v>81012</v>
      </c>
      <c r="J335" s="4">
        <v>56268</v>
      </c>
      <c r="K335" s="4">
        <v>40.99</v>
      </c>
      <c r="L335" s="4" t="s">
        <v>83</v>
      </c>
      <c r="M335" s="13" t="s">
        <v>182</v>
      </c>
    </row>
    <row r="336" spans="1:13" x14ac:dyDescent="0.3">
      <c r="A336" s="11">
        <v>8894</v>
      </c>
      <c r="B336" s="4" t="s">
        <v>1326</v>
      </c>
      <c r="C336" s="4" t="s">
        <v>77</v>
      </c>
      <c r="D336" s="12">
        <v>30796</v>
      </c>
      <c r="E336" s="4">
        <v>36</v>
      </c>
      <c r="F336" s="12">
        <v>41470</v>
      </c>
      <c r="G336" s="4">
        <v>84</v>
      </c>
      <c r="H336" s="4">
        <v>203711</v>
      </c>
      <c r="I336" s="4">
        <v>169595</v>
      </c>
      <c r="J336" s="4">
        <v>34116</v>
      </c>
      <c r="K336" s="4">
        <v>16.75</v>
      </c>
      <c r="L336" s="4" t="s">
        <v>341</v>
      </c>
      <c r="M336" s="13" t="s">
        <v>115</v>
      </c>
    </row>
    <row r="337" spans="1:13" x14ac:dyDescent="0.3">
      <c r="A337" s="11">
        <v>21583</v>
      </c>
      <c r="B337" s="4" t="s">
        <v>1794</v>
      </c>
      <c r="C337" s="4" t="s">
        <v>73</v>
      </c>
      <c r="D337" s="12">
        <v>34095</v>
      </c>
      <c r="E337" s="4">
        <v>27</v>
      </c>
      <c r="F337" s="12">
        <v>43542</v>
      </c>
      <c r="G337" s="4">
        <v>15</v>
      </c>
      <c r="H337" s="4">
        <v>105254</v>
      </c>
      <c r="I337" s="4">
        <v>88431</v>
      </c>
      <c r="J337" s="4">
        <v>16823</v>
      </c>
      <c r="K337" s="4">
        <v>15.98</v>
      </c>
      <c r="L337" s="4" t="s">
        <v>151</v>
      </c>
      <c r="M337" s="13" t="s">
        <v>79</v>
      </c>
    </row>
    <row r="338" spans="1:13" x14ac:dyDescent="0.3">
      <c r="A338" s="11">
        <v>22362</v>
      </c>
      <c r="B338" s="4" t="s">
        <v>2113</v>
      </c>
      <c r="C338" s="4" t="s">
        <v>73</v>
      </c>
      <c r="D338" s="12">
        <v>34083</v>
      </c>
      <c r="E338" s="4">
        <v>27</v>
      </c>
      <c r="F338" s="12">
        <v>43696</v>
      </c>
      <c r="G338" s="4">
        <v>10</v>
      </c>
      <c r="H338" s="4">
        <v>97613</v>
      </c>
      <c r="I338" s="4">
        <v>91043</v>
      </c>
      <c r="J338" s="4">
        <v>6570</v>
      </c>
      <c r="K338" s="4">
        <v>6.73</v>
      </c>
      <c r="L338" s="4" t="s">
        <v>1373</v>
      </c>
      <c r="M338" s="13" t="s">
        <v>195</v>
      </c>
    </row>
    <row r="339" spans="1:13" x14ac:dyDescent="0.3">
      <c r="A339" s="11">
        <v>18975</v>
      </c>
      <c r="B339" s="4" t="s">
        <v>2262</v>
      </c>
      <c r="C339" s="4" t="s">
        <v>73</v>
      </c>
      <c r="D339" s="12">
        <v>27858</v>
      </c>
      <c r="E339" s="4">
        <v>44</v>
      </c>
      <c r="F339" s="12">
        <v>42989</v>
      </c>
      <c r="G339" s="4">
        <v>34</v>
      </c>
      <c r="H339" s="4">
        <v>333490</v>
      </c>
      <c r="I339" s="4">
        <v>234720</v>
      </c>
      <c r="J339" s="4">
        <v>98770</v>
      </c>
      <c r="K339" s="4">
        <v>29.62</v>
      </c>
      <c r="L339" s="4" t="s">
        <v>2263</v>
      </c>
      <c r="M339" s="13" t="s">
        <v>370</v>
      </c>
    </row>
    <row r="340" spans="1:13" x14ac:dyDescent="0.3">
      <c r="A340" s="11">
        <v>20832</v>
      </c>
      <c r="B340" s="4" t="s">
        <v>2069</v>
      </c>
      <c r="C340" s="4" t="s">
        <v>73</v>
      </c>
      <c r="D340" s="12">
        <v>33932</v>
      </c>
      <c r="E340" s="4">
        <v>27</v>
      </c>
      <c r="F340" s="12">
        <v>43360</v>
      </c>
      <c r="G340" s="4">
        <v>21</v>
      </c>
      <c r="H340" s="4">
        <v>78613</v>
      </c>
      <c r="I340" s="4">
        <v>69288</v>
      </c>
      <c r="J340" s="4">
        <v>9325</v>
      </c>
      <c r="K340" s="4">
        <v>11.86</v>
      </c>
      <c r="L340" s="4" t="s">
        <v>245</v>
      </c>
      <c r="M340" s="13" t="s">
        <v>761</v>
      </c>
    </row>
    <row r="341" spans="1:13" x14ac:dyDescent="0.3">
      <c r="A341" s="11">
        <v>21475</v>
      </c>
      <c r="B341" s="4" t="s">
        <v>1603</v>
      </c>
      <c r="C341" s="4" t="s">
        <v>73</v>
      </c>
      <c r="D341" s="12">
        <v>31973</v>
      </c>
      <c r="E341" s="4">
        <v>33</v>
      </c>
      <c r="F341" s="12">
        <v>43500</v>
      </c>
      <c r="G341" s="4">
        <v>17</v>
      </c>
      <c r="H341" s="4">
        <v>111725</v>
      </c>
      <c r="I341" s="4">
        <v>96159</v>
      </c>
      <c r="J341" s="4">
        <v>15566</v>
      </c>
      <c r="K341" s="4">
        <v>13.93</v>
      </c>
      <c r="L341" s="4" t="s">
        <v>1604</v>
      </c>
      <c r="M341" s="13" t="s">
        <v>160</v>
      </c>
    </row>
    <row r="342" spans="1:13" x14ac:dyDescent="0.3">
      <c r="A342" s="11">
        <v>20082</v>
      </c>
      <c r="B342" s="4" t="s">
        <v>2004</v>
      </c>
      <c r="C342" s="4" t="s">
        <v>73</v>
      </c>
      <c r="D342" s="12">
        <v>33580</v>
      </c>
      <c r="E342" s="4">
        <v>28</v>
      </c>
      <c r="F342" s="12">
        <v>43209</v>
      </c>
      <c r="G342" s="4">
        <v>26</v>
      </c>
      <c r="H342" s="4">
        <v>176947</v>
      </c>
      <c r="I342" s="4">
        <v>132771</v>
      </c>
      <c r="J342" s="4">
        <v>44176</v>
      </c>
      <c r="K342" s="4">
        <v>24.97</v>
      </c>
      <c r="L342" s="4" t="s">
        <v>127</v>
      </c>
      <c r="M342" s="13" t="s">
        <v>594</v>
      </c>
    </row>
    <row r="343" spans="1:13" x14ac:dyDescent="0.3">
      <c r="A343" s="11">
        <v>15827</v>
      </c>
      <c r="B343" s="4" t="s">
        <v>340</v>
      </c>
      <c r="C343" s="4" t="s">
        <v>73</v>
      </c>
      <c r="D343" s="12">
        <v>30825</v>
      </c>
      <c r="E343" s="4">
        <v>36</v>
      </c>
      <c r="F343" s="12">
        <v>42796</v>
      </c>
      <c r="G343" s="4">
        <v>40</v>
      </c>
      <c r="H343" s="4">
        <v>203731</v>
      </c>
      <c r="I343" s="4">
        <v>120787</v>
      </c>
      <c r="J343" s="4">
        <v>82944</v>
      </c>
      <c r="K343" s="4">
        <v>40.71</v>
      </c>
      <c r="L343" s="4" t="s">
        <v>341</v>
      </c>
      <c r="M343" s="13" t="s">
        <v>115</v>
      </c>
    </row>
    <row r="344" spans="1:13" x14ac:dyDescent="0.3">
      <c r="A344" s="11">
        <v>14344</v>
      </c>
      <c r="B344" s="4" t="s">
        <v>385</v>
      </c>
      <c r="C344" s="4" t="s">
        <v>73</v>
      </c>
      <c r="D344" s="12">
        <v>30782</v>
      </c>
      <c r="E344" s="4">
        <v>36</v>
      </c>
      <c r="F344" s="12">
        <v>42156</v>
      </c>
      <c r="G344" s="4">
        <v>61</v>
      </c>
      <c r="H344" s="4">
        <v>139103</v>
      </c>
      <c r="I344" s="4">
        <v>118632</v>
      </c>
      <c r="J344" s="4">
        <v>20471</v>
      </c>
      <c r="K344" s="4">
        <v>14.72</v>
      </c>
      <c r="L344" s="4" t="s">
        <v>386</v>
      </c>
      <c r="M344" s="13" t="s">
        <v>195</v>
      </c>
    </row>
    <row r="345" spans="1:13" x14ac:dyDescent="0.3">
      <c r="A345" s="11">
        <v>16914</v>
      </c>
      <c r="B345" s="4" t="s">
        <v>2138</v>
      </c>
      <c r="C345" s="4" t="s">
        <v>73</v>
      </c>
      <c r="D345" s="12">
        <v>31907</v>
      </c>
      <c r="E345" s="4">
        <v>33</v>
      </c>
      <c r="F345" s="12">
        <v>42688</v>
      </c>
      <c r="G345" s="4">
        <v>44</v>
      </c>
      <c r="H345" s="4">
        <v>109721</v>
      </c>
      <c r="I345" s="4">
        <v>95008</v>
      </c>
      <c r="J345" s="4">
        <v>14713</v>
      </c>
      <c r="K345" s="4">
        <v>13.41</v>
      </c>
      <c r="L345" s="4" t="s">
        <v>1611</v>
      </c>
      <c r="M345" s="13" t="s">
        <v>160</v>
      </c>
    </row>
    <row r="346" spans="1:13" x14ac:dyDescent="0.3">
      <c r="A346" s="11">
        <v>17975</v>
      </c>
      <c r="B346" s="4" t="s">
        <v>1116</v>
      </c>
      <c r="C346" s="4" t="s">
        <v>73</v>
      </c>
      <c r="D346" s="12">
        <v>33166</v>
      </c>
      <c r="E346" s="4">
        <v>29</v>
      </c>
      <c r="F346" s="12">
        <v>42863</v>
      </c>
      <c r="G346" s="4">
        <v>38</v>
      </c>
      <c r="H346" s="4">
        <v>216316</v>
      </c>
      <c r="I346" s="4">
        <v>109307</v>
      </c>
      <c r="J346" s="4">
        <v>107009</v>
      </c>
      <c r="K346" s="4">
        <v>49.47</v>
      </c>
      <c r="L346" s="4" t="s">
        <v>854</v>
      </c>
      <c r="M346" s="13" t="s">
        <v>160</v>
      </c>
    </row>
    <row r="347" spans="1:13" x14ac:dyDescent="0.3">
      <c r="A347" s="11">
        <v>9860</v>
      </c>
      <c r="B347" s="4" t="s">
        <v>1773</v>
      </c>
      <c r="C347" s="4" t="s">
        <v>73</v>
      </c>
      <c r="D347" s="12">
        <v>32961</v>
      </c>
      <c r="E347" s="4">
        <v>30</v>
      </c>
      <c r="F347" s="12">
        <v>41841</v>
      </c>
      <c r="G347" s="4">
        <v>71</v>
      </c>
      <c r="H347" s="4">
        <v>156145</v>
      </c>
      <c r="I347" s="4">
        <v>98465</v>
      </c>
      <c r="J347" s="4">
        <v>57680</v>
      </c>
      <c r="K347" s="4">
        <v>36.94</v>
      </c>
      <c r="L347" s="4" t="s">
        <v>335</v>
      </c>
      <c r="M347" s="13" t="s">
        <v>79</v>
      </c>
    </row>
    <row r="348" spans="1:13" x14ac:dyDescent="0.3">
      <c r="A348" s="11">
        <v>21371</v>
      </c>
      <c r="B348" s="4" t="s">
        <v>2362</v>
      </c>
      <c r="C348" s="4" t="s">
        <v>73</v>
      </c>
      <c r="D348" s="12">
        <v>35522</v>
      </c>
      <c r="E348" s="4">
        <v>23</v>
      </c>
      <c r="F348" s="12">
        <v>43654</v>
      </c>
      <c r="G348" s="4">
        <v>12</v>
      </c>
      <c r="H348" s="4">
        <v>73813</v>
      </c>
      <c r="I348" s="4">
        <v>57750</v>
      </c>
      <c r="J348" s="4">
        <v>16063</v>
      </c>
      <c r="K348" s="4">
        <v>21.76</v>
      </c>
      <c r="L348" s="4" t="s">
        <v>162</v>
      </c>
      <c r="M348" s="13" t="s">
        <v>115</v>
      </c>
    </row>
    <row r="349" spans="1:13" x14ac:dyDescent="0.3">
      <c r="A349" s="11">
        <v>20605</v>
      </c>
      <c r="B349" s="4" t="s">
        <v>1002</v>
      </c>
      <c r="C349" s="4" t="s">
        <v>73</v>
      </c>
      <c r="D349" s="12">
        <v>33848</v>
      </c>
      <c r="E349" s="4">
        <v>27</v>
      </c>
      <c r="F349" s="12">
        <v>43307</v>
      </c>
      <c r="G349" s="4">
        <v>23</v>
      </c>
      <c r="H349" s="4">
        <v>109930</v>
      </c>
      <c r="I349" s="4">
        <v>85577</v>
      </c>
      <c r="J349" s="4">
        <v>24353</v>
      </c>
      <c r="K349" s="4">
        <v>22.15</v>
      </c>
      <c r="L349" s="4" t="s">
        <v>304</v>
      </c>
      <c r="M349" s="13" t="s">
        <v>115</v>
      </c>
    </row>
    <row r="350" spans="1:13" x14ac:dyDescent="0.3">
      <c r="A350" s="11">
        <v>5132</v>
      </c>
      <c r="B350" s="4" t="s">
        <v>374</v>
      </c>
      <c r="C350" s="4" t="s">
        <v>73</v>
      </c>
      <c r="D350" s="12">
        <v>29644</v>
      </c>
      <c r="E350" s="4">
        <v>39</v>
      </c>
      <c r="F350" s="12">
        <v>41648</v>
      </c>
      <c r="G350" s="4">
        <v>78</v>
      </c>
      <c r="H350" s="4">
        <v>268718</v>
      </c>
      <c r="I350" s="4">
        <v>156366</v>
      </c>
      <c r="J350" s="4">
        <v>112352</v>
      </c>
      <c r="K350" s="4">
        <v>41.81</v>
      </c>
      <c r="L350" s="4" t="s">
        <v>297</v>
      </c>
      <c r="M350" s="13" t="s">
        <v>182</v>
      </c>
    </row>
    <row r="351" spans="1:13" x14ac:dyDescent="0.3">
      <c r="A351" s="11">
        <v>6055</v>
      </c>
      <c r="B351" s="4" t="s">
        <v>1420</v>
      </c>
      <c r="C351" s="4" t="s">
        <v>73</v>
      </c>
      <c r="D351" s="12">
        <v>32184</v>
      </c>
      <c r="E351" s="4">
        <v>32</v>
      </c>
      <c r="F351" s="12">
        <v>40819</v>
      </c>
      <c r="G351" s="4">
        <v>105</v>
      </c>
      <c r="H351" s="4">
        <v>195345</v>
      </c>
      <c r="I351" s="4">
        <v>150216</v>
      </c>
      <c r="J351" s="4">
        <v>45129</v>
      </c>
      <c r="K351" s="4">
        <v>23.1</v>
      </c>
      <c r="L351" s="4" t="s">
        <v>1421</v>
      </c>
      <c r="M351" s="13" t="s">
        <v>989</v>
      </c>
    </row>
    <row r="352" spans="1:13" x14ac:dyDescent="0.3">
      <c r="A352" s="11">
        <v>4886</v>
      </c>
      <c r="B352" s="4" t="s">
        <v>1226</v>
      </c>
      <c r="C352" s="4" t="s">
        <v>73</v>
      </c>
      <c r="D352" s="12">
        <v>30314</v>
      </c>
      <c r="E352" s="4">
        <v>37</v>
      </c>
      <c r="F352" s="12">
        <v>40000</v>
      </c>
      <c r="G352" s="4">
        <v>132</v>
      </c>
      <c r="H352" s="4">
        <v>269696</v>
      </c>
      <c r="I352" s="4">
        <v>199135</v>
      </c>
      <c r="J352" s="4">
        <v>70561</v>
      </c>
      <c r="K352" s="4">
        <v>26.16</v>
      </c>
      <c r="L352" s="4" t="s">
        <v>295</v>
      </c>
      <c r="M352" s="13" t="s">
        <v>201</v>
      </c>
    </row>
    <row r="353" spans="1:13" x14ac:dyDescent="0.3">
      <c r="A353" s="11">
        <v>16709</v>
      </c>
      <c r="B353" s="4" t="s">
        <v>2064</v>
      </c>
      <c r="C353" s="4" t="s">
        <v>73</v>
      </c>
      <c r="D353" s="12">
        <v>30273</v>
      </c>
      <c r="E353" s="4">
        <v>37</v>
      </c>
      <c r="F353" s="12">
        <v>42646</v>
      </c>
      <c r="G353" s="4">
        <v>45</v>
      </c>
      <c r="H353" s="4">
        <v>345941</v>
      </c>
      <c r="I353" s="4">
        <v>191794</v>
      </c>
      <c r="J353" s="4">
        <v>154147</v>
      </c>
      <c r="K353" s="4">
        <v>44.56</v>
      </c>
      <c r="L353" s="4" t="s">
        <v>509</v>
      </c>
      <c r="M353" s="13" t="s">
        <v>84</v>
      </c>
    </row>
    <row r="354" spans="1:13" x14ac:dyDescent="0.3">
      <c r="A354" s="11">
        <v>19969</v>
      </c>
      <c r="B354" s="4" t="s">
        <v>1485</v>
      </c>
      <c r="C354" s="4" t="s">
        <v>73</v>
      </c>
      <c r="D354" s="12">
        <v>32826</v>
      </c>
      <c r="E354" s="4">
        <v>30</v>
      </c>
      <c r="F354" s="12">
        <v>43172</v>
      </c>
      <c r="G354" s="4">
        <v>28</v>
      </c>
      <c r="H354" s="4">
        <v>173015</v>
      </c>
      <c r="I354" s="4">
        <v>108952</v>
      </c>
      <c r="J354" s="4">
        <v>64063</v>
      </c>
      <c r="K354" s="4">
        <v>37.03</v>
      </c>
      <c r="L354" s="4" t="s">
        <v>1486</v>
      </c>
      <c r="M354" s="13" t="s">
        <v>189</v>
      </c>
    </row>
    <row r="355" spans="1:13" x14ac:dyDescent="0.3">
      <c r="A355" s="11">
        <v>19397</v>
      </c>
      <c r="B355" s="4" t="s">
        <v>1556</v>
      </c>
      <c r="C355" s="4" t="s">
        <v>73</v>
      </c>
      <c r="D355" s="12">
        <v>33425</v>
      </c>
      <c r="E355" s="4">
        <v>29</v>
      </c>
      <c r="F355" s="12">
        <v>43181</v>
      </c>
      <c r="G355" s="4">
        <v>27</v>
      </c>
      <c r="H355" s="4">
        <v>134518</v>
      </c>
      <c r="I355" s="4">
        <v>104653</v>
      </c>
      <c r="J355" s="4">
        <v>29865</v>
      </c>
      <c r="K355" s="4">
        <v>22.2</v>
      </c>
      <c r="L355" s="4" t="s">
        <v>130</v>
      </c>
      <c r="M355" s="13" t="s">
        <v>201</v>
      </c>
    </row>
    <row r="356" spans="1:13" x14ac:dyDescent="0.3">
      <c r="A356" s="11">
        <v>19069</v>
      </c>
      <c r="B356" s="4" t="s">
        <v>1391</v>
      </c>
      <c r="C356" s="4" t="s">
        <v>73</v>
      </c>
      <c r="D356" s="12">
        <v>33496</v>
      </c>
      <c r="E356" s="4">
        <v>28</v>
      </c>
      <c r="F356" s="12">
        <v>43003</v>
      </c>
      <c r="G356" s="4">
        <v>33</v>
      </c>
      <c r="H356" s="4">
        <v>131769</v>
      </c>
      <c r="I356" s="4">
        <v>109312</v>
      </c>
      <c r="J356" s="4">
        <v>22457</v>
      </c>
      <c r="K356" s="4">
        <v>17.04</v>
      </c>
      <c r="L356" s="4" t="s">
        <v>188</v>
      </c>
      <c r="M356" s="13" t="s">
        <v>311</v>
      </c>
    </row>
    <row r="357" spans="1:13" x14ac:dyDescent="0.3">
      <c r="A357" s="11">
        <v>6548</v>
      </c>
      <c r="B357" s="4" t="s">
        <v>676</v>
      </c>
      <c r="C357" s="4" t="s">
        <v>73</v>
      </c>
      <c r="D357" s="12">
        <v>28699</v>
      </c>
      <c r="E357" s="4">
        <v>41</v>
      </c>
      <c r="F357" s="12">
        <v>40854</v>
      </c>
      <c r="G357" s="4">
        <v>104</v>
      </c>
      <c r="H357" s="4">
        <v>133761</v>
      </c>
      <c r="I357" s="4">
        <v>113381</v>
      </c>
      <c r="J357" s="4">
        <v>20380</v>
      </c>
      <c r="K357" s="4">
        <v>15.24</v>
      </c>
      <c r="L357" s="4" t="s">
        <v>293</v>
      </c>
      <c r="M357" s="13" t="s">
        <v>142</v>
      </c>
    </row>
    <row r="358" spans="1:13" x14ac:dyDescent="0.3">
      <c r="A358" s="11">
        <v>8635</v>
      </c>
      <c r="B358" s="4" t="s">
        <v>914</v>
      </c>
      <c r="C358" s="4" t="s">
        <v>73</v>
      </c>
      <c r="D358" s="12">
        <v>31462</v>
      </c>
      <c r="E358" s="4">
        <v>34</v>
      </c>
      <c r="F358" s="12">
        <v>41421</v>
      </c>
      <c r="G358" s="4">
        <v>85</v>
      </c>
      <c r="H358" s="4">
        <v>237598</v>
      </c>
      <c r="I358" s="4">
        <v>142875</v>
      </c>
      <c r="J358" s="4">
        <v>94723</v>
      </c>
      <c r="K358" s="4">
        <v>39.869999999999997</v>
      </c>
      <c r="L358" s="4" t="s">
        <v>297</v>
      </c>
      <c r="M358" s="13" t="s">
        <v>133</v>
      </c>
    </row>
    <row r="359" spans="1:13" x14ac:dyDescent="0.3">
      <c r="A359" s="11">
        <v>3892</v>
      </c>
      <c r="B359" s="4" t="s">
        <v>1551</v>
      </c>
      <c r="C359" s="4" t="s">
        <v>73</v>
      </c>
      <c r="D359" s="12">
        <v>30053</v>
      </c>
      <c r="E359" s="4">
        <v>38</v>
      </c>
      <c r="F359" s="12">
        <v>41277</v>
      </c>
      <c r="G359" s="4">
        <v>90</v>
      </c>
      <c r="H359" s="4">
        <v>308280</v>
      </c>
      <c r="I359" s="4">
        <v>218305</v>
      </c>
      <c r="J359" s="4">
        <v>89975</v>
      </c>
      <c r="K359" s="4">
        <v>29.19</v>
      </c>
      <c r="L359" s="4" t="s">
        <v>754</v>
      </c>
      <c r="M359" s="13" t="s">
        <v>594</v>
      </c>
    </row>
    <row r="360" spans="1:13" x14ac:dyDescent="0.3">
      <c r="A360" s="11">
        <v>22816</v>
      </c>
      <c r="B360" s="4" t="s">
        <v>164</v>
      </c>
      <c r="C360" s="4" t="s">
        <v>73</v>
      </c>
      <c r="D360" s="12">
        <v>33108</v>
      </c>
      <c r="E360" s="4">
        <v>29</v>
      </c>
      <c r="F360" s="12">
        <v>43780</v>
      </c>
      <c r="G360" s="4">
        <v>8</v>
      </c>
      <c r="H360" s="4">
        <v>215200</v>
      </c>
      <c r="I360" s="4">
        <v>167585</v>
      </c>
      <c r="J360" s="4">
        <v>47615</v>
      </c>
      <c r="K360" s="4">
        <v>22.13</v>
      </c>
      <c r="L360" s="4" t="s">
        <v>83</v>
      </c>
      <c r="M360" s="13" t="s">
        <v>121</v>
      </c>
    </row>
    <row r="361" spans="1:13" x14ac:dyDescent="0.3">
      <c r="A361" s="11">
        <v>8816</v>
      </c>
      <c r="B361" s="4" t="s">
        <v>1534</v>
      </c>
      <c r="C361" s="4" t="s">
        <v>73</v>
      </c>
      <c r="D361" s="12">
        <v>33546</v>
      </c>
      <c r="E361" s="4">
        <v>28</v>
      </c>
      <c r="F361" s="12">
        <v>41456</v>
      </c>
      <c r="G361" s="4">
        <v>84</v>
      </c>
      <c r="H361" s="4">
        <v>255217</v>
      </c>
      <c r="I361" s="4">
        <v>155771</v>
      </c>
      <c r="J361" s="4">
        <v>99446</v>
      </c>
      <c r="K361" s="4">
        <v>38.97</v>
      </c>
      <c r="L361" s="4" t="s">
        <v>877</v>
      </c>
      <c r="M361" s="13" t="s">
        <v>1043</v>
      </c>
    </row>
    <row r="362" spans="1:13" x14ac:dyDescent="0.3">
      <c r="A362" s="11">
        <v>14844</v>
      </c>
      <c r="B362" s="4" t="s">
        <v>1599</v>
      </c>
      <c r="C362" s="4" t="s">
        <v>73</v>
      </c>
      <c r="D362" s="12">
        <v>32725</v>
      </c>
      <c r="E362" s="4">
        <v>30</v>
      </c>
      <c r="F362" s="12">
        <v>42236</v>
      </c>
      <c r="G362" s="4">
        <v>58</v>
      </c>
      <c r="H362" s="4">
        <v>166491</v>
      </c>
      <c r="I362" s="4">
        <v>105382</v>
      </c>
      <c r="J362" s="4">
        <v>61109</v>
      </c>
      <c r="K362" s="4">
        <v>36.700000000000003</v>
      </c>
      <c r="L362" s="4" t="s">
        <v>159</v>
      </c>
      <c r="M362" s="13" t="s">
        <v>160</v>
      </c>
    </row>
    <row r="363" spans="1:13" x14ac:dyDescent="0.3">
      <c r="A363" s="11">
        <v>21719</v>
      </c>
      <c r="B363" s="4" t="s">
        <v>2280</v>
      </c>
      <c r="C363" s="4" t="s">
        <v>73</v>
      </c>
      <c r="D363" s="12">
        <v>33971</v>
      </c>
      <c r="E363" s="4">
        <v>27</v>
      </c>
      <c r="F363" s="12">
        <v>43577</v>
      </c>
      <c r="G363" s="4">
        <v>14</v>
      </c>
      <c r="H363" s="4">
        <v>131914</v>
      </c>
      <c r="I363" s="4">
        <v>104867</v>
      </c>
      <c r="J363" s="4">
        <v>27047</v>
      </c>
      <c r="K363" s="4">
        <v>20.5</v>
      </c>
      <c r="L363" s="4" t="s">
        <v>243</v>
      </c>
      <c r="M363" s="13" t="s">
        <v>892</v>
      </c>
    </row>
    <row r="364" spans="1:13" x14ac:dyDescent="0.3">
      <c r="A364" s="11">
        <v>18634</v>
      </c>
      <c r="B364" s="4" t="s">
        <v>2245</v>
      </c>
      <c r="C364" s="4" t="s">
        <v>73</v>
      </c>
      <c r="D364" s="12">
        <v>33065</v>
      </c>
      <c r="E364" s="4">
        <v>30</v>
      </c>
      <c r="F364" s="12">
        <v>42936</v>
      </c>
      <c r="G364" s="4">
        <v>35</v>
      </c>
      <c r="H364" s="4">
        <v>250110</v>
      </c>
      <c r="I364" s="4">
        <v>153689</v>
      </c>
      <c r="J364" s="4">
        <v>96421</v>
      </c>
      <c r="K364" s="4">
        <v>38.549999999999997</v>
      </c>
      <c r="L364" s="4" t="s">
        <v>735</v>
      </c>
      <c r="M364" s="13" t="s">
        <v>278</v>
      </c>
    </row>
    <row r="365" spans="1:13" x14ac:dyDescent="0.3">
      <c r="A365" s="11">
        <v>11248</v>
      </c>
      <c r="B365" s="4" t="s">
        <v>1968</v>
      </c>
      <c r="C365" s="4" t="s">
        <v>73</v>
      </c>
      <c r="D365" s="12">
        <v>30293</v>
      </c>
      <c r="E365" s="4">
        <v>37</v>
      </c>
      <c r="F365" s="12">
        <v>41918</v>
      </c>
      <c r="G365" s="4">
        <v>69</v>
      </c>
      <c r="H365" s="4">
        <v>119386</v>
      </c>
      <c r="I365" s="4">
        <v>97432</v>
      </c>
      <c r="J365" s="4">
        <v>21954</v>
      </c>
      <c r="K365" s="4">
        <v>18.39</v>
      </c>
      <c r="L365" s="4" t="s">
        <v>345</v>
      </c>
      <c r="M365" s="13" t="s">
        <v>100</v>
      </c>
    </row>
    <row r="366" spans="1:13" x14ac:dyDescent="0.3">
      <c r="A366" s="11">
        <v>16923</v>
      </c>
      <c r="B366" s="4" t="s">
        <v>2133</v>
      </c>
      <c r="C366" s="4" t="s">
        <v>77</v>
      </c>
      <c r="D366" s="12">
        <v>32234</v>
      </c>
      <c r="E366" s="4">
        <v>32</v>
      </c>
      <c r="F366" s="12">
        <v>42691</v>
      </c>
      <c r="G366" s="4">
        <v>43</v>
      </c>
      <c r="H366" s="4">
        <v>224625</v>
      </c>
      <c r="I366" s="4">
        <v>164672</v>
      </c>
      <c r="J366" s="4">
        <v>59953</v>
      </c>
      <c r="K366" s="4">
        <v>26.69</v>
      </c>
      <c r="L366" s="4" t="s">
        <v>124</v>
      </c>
      <c r="M366" s="13" t="s">
        <v>406</v>
      </c>
    </row>
    <row r="367" spans="1:13" x14ac:dyDescent="0.3">
      <c r="A367" s="11">
        <v>15301</v>
      </c>
      <c r="B367" s="4" t="s">
        <v>1643</v>
      </c>
      <c r="C367" s="4" t="s">
        <v>73</v>
      </c>
      <c r="D367" s="12">
        <v>31684</v>
      </c>
      <c r="E367" s="4">
        <v>33</v>
      </c>
      <c r="F367" s="12">
        <v>42317</v>
      </c>
      <c r="G367" s="4">
        <v>56</v>
      </c>
      <c r="H367" s="4">
        <v>190281</v>
      </c>
      <c r="I367" s="4">
        <v>150835</v>
      </c>
      <c r="J367" s="4">
        <v>39446</v>
      </c>
      <c r="K367" s="4">
        <v>20.73</v>
      </c>
      <c r="L367" s="4" t="s">
        <v>220</v>
      </c>
      <c r="M367" s="13" t="s">
        <v>272</v>
      </c>
    </row>
    <row r="368" spans="1:13" x14ac:dyDescent="0.3">
      <c r="A368" s="11">
        <v>20473</v>
      </c>
      <c r="B368" s="4" t="s">
        <v>2036</v>
      </c>
      <c r="C368" s="4" t="s">
        <v>73</v>
      </c>
      <c r="D368" s="12">
        <v>33192</v>
      </c>
      <c r="E368" s="4">
        <v>29</v>
      </c>
      <c r="F368" s="12">
        <v>43283</v>
      </c>
      <c r="G368" s="4">
        <v>24</v>
      </c>
      <c r="H368" s="4">
        <v>167996</v>
      </c>
      <c r="I368" s="4">
        <v>121443</v>
      </c>
      <c r="J368" s="4">
        <v>46553</v>
      </c>
      <c r="K368" s="4">
        <v>27.71</v>
      </c>
      <c r="L368" s="4" t="s">
        <v>188</v>
      </c>
      <c r="M368" s="13" t="s">
        <v>302</v>
      </c>
    </row>
    <row r="369" spans="1:13" x14ac:dyDescent="0.3">
      <c r="A369" s="11">
        <v>8768</v>
      </c>
      <c r="B369" s="4" t="s">
        <v>1490</v>
      </c>
      <c r="C369" s="4" t="s">
        <v>73</v>
      </c>
      <c r="D369" s="12">
        <v>32278</v>
      </c>
      <c r="E369" s="4">
        <v>32</v>
      </c>
      <c r="F369" s="12">
        <v>41449</v>
      </c>
      <c r="G369" s="4">
        <v>84</v>
      </c>
      <c r="H369" s="4">
        <v>144956</v>
      </c>
      <c r="I369" s="4">
        <v>98181</v>
      </c>
      <c r="J369" s="4">
        <v>46775</v>
      </c>
      <c r="K369" s="4">
        <v>32.270000000000003</v>
      </c>
      <c r="L369" s="4" t="s">
        <v>1491</v>
      </c>
      <c r="M369" s="13" t="s">
        <v>565</v>
      </c>
    </row>
    <row r="370" spans="1:13" x14ac:dyDescent="0.3">
      <c r="A370" s="11">
        <v>18960</v>
      </c>
      <c r="B370" s="4" t="s">
        <v>1650</v>
      </c>
      <c r="C370" s="4" t="s">
        <v>73</v>
      </c>
      <c r="D370" s="12">
        <v>32072</v>
      </c>
      <c r="E370" s="4">
        <v>32</v>
      </c>
      <c r="F370" s="12">
        <v>42985</v>
      </c>
      <c r="G370" s="4">
        <v>34</v>
      </c>
      <c r="H370" s="4">
        <v>157816</v>
      </c>
      <c r="I370" s="4">
        <v>108713</v>
      </c>
      <c r="J370" s="4">
        <v>49103</v>
      </c>
      <c r="K370" s="4">
        <v>31.11</v>
      </c>
      <c r="L370" s="4" t="s">
        <v>188</v>
      </c>
      <c r="M370" s="13" t="s">
        <v>1539</v>
      </c>
    </row>
    <row r="371" spans="1:13" x14ac:dyDescent="0.3">
      <c r="A371" s="11">
        <v>19748</v>
      </c>
      <c r="B371" s="4" t="s">
        <v>968</v>
      </c>
      <c r="C371" s="4" t="s">
        <v>73</v>
      </c>
      <c r="D371" s="12">
        <v>32556</v>
      </c>
      <c r="E371" s="4">
        <v>31</v>
      </c>
      <c r="F371" s="12">
        <v>43713</v>
      </c>
      <c r="G371" s="4">
        <v>10</v>
      </c>
      <c r="H371" s="4">
        <v>104133</v>
      </c>
      <c r="I371" s="4">
        <v>94167</v>
      </c>
      <c r="J371" s="4">
        <v>9966</v>
      </c>
      <c r="K371" s="4">
        <v>9.57</v>
      </c>
      <c r="L371" s="4" t="s">
        <v>969</v>
      </c>
      <c r="M371" s="13" t="s">
        <v>500</v>
      </c>
    </row>
    <row r="372" spans="1:13" x14ac:dyDescent="0.3">
      <c r="A372" s="11">
        <v>15790</v>
      </c>
      <c r="B372" s="4" t="s">
        <v>1454</v>
      </c>
      <c r="C372" s="4" t="s">
        <v>73</v>
      </c>
      <c r="D372" s="12">
        <v>28479</v>
      </c>
      <c r="E372" s="4">
        <v>42</v>
      </c>
      <c r="F372" s="12">
        <v>42478</v>
      </c>
      <c r="G372" s="4">
        <v>50</v>
      </c>
      <c r="H372" s="4">
        <v>335684</v>
      </c>
      <c r="I372" s="4">
        <v>172302</v>
      </c>
      <c r="J372" s="4">
        <v>163382</v>
      </c>
      <c r="K372" s="4">
        <v>48.67</v>
      </c>
      <c r="L372" s="4" t="s">
        <v>295</v>
      </c>
      <c r="M372" s="13" t="s">
        <v>172</v>
      </c>
    </row>
    <row r="373" spans="1:13" x14ac:dyDescent="0.3">
      <c r="A373" s="11">
        <v>19061</v>
      </c>
      <c r="B373" s="4" t="s">
        <v>950</v>
      </c>
      <c r="C373" s="4" t="s">
        <v>73</v>
      </c>
      <c r="D373" s="12">
        <v>32608</v>
      </c>
      <c r="E373" s="4">
        <v>31</v>
      </c>
      <c r="F373" s="12">
        <v>43003</v>
      </c>
      <c r="G373" s="4">
        <v>33</v>
      </c>
      <c r="H373" s="4">
        <v>77513</v>
      </c>
      <c r="I373" s="4">
        <v>73823</v>
      </c>
      <c r="J373" s="4">
        <v>3690</v>
      </c>
      <c r="K373" s="4">
        <v>4.76</v>
      </c>
      <c r="L373" s="4" t="s">
        <v>951</v>
      </c>
      <c r="M373" s="13" t="s">
        <v>142</v>
      </c>
    </row>
    <row r="374" spans="1:13" x14ac:dyDescent="0.3">
      <c r="A374" s="11">
        <v>19472</v>
      </c>
      <c r="B374" s="4" t="s">
        <v>2270</v>
      </c>
      <c r="C374" s="4" t="s">
        <v>73</v>
      </c>
      <c r="D374" s="12">
        <v>34804</v>
      </c>
      <c r="E374" s="4">
        <v>25</v>
      </c>
      <c r="F374" s="12">
        <v>43045</v>
      </c>
      <c r="G374" s="4">
        <v>32</v>
      </c>
      <c r="H374" s="4">
        <v>78291</v>
      </c>
      <c r="I374" s="4">
        <v>67231</v>
      </c>
      <c r="J374" s="4">
        <v>11060</v>
      </c>
      <c r="K374" s="4">
        <v>14.13</v>
      </c>
      <c r="L374" s="4" t="s">
        <v>213</v>
      </c>
      <c r="M374" s="13" t="s">
        <v>314</v>
      </c>
    </row>
    <row r="375" spans="1:13" x14ac:dyDescent="0.3">
      <c r="A375" s="11">
        <v>18656</v>
      </c>
      <c r="B375" s="4" t="s">
        <v>2247</v>
      </c>
      <c r="C375" s="4" t="s">
        <v>77</v>
      </c>
      <c r="D375" s="12">
        <v>33846</v>
      </c>
      <c r="E375" s="4">
        <v>27</v>
      </c>
      <c r="F375" s="12">
        <v>42940</v>
      </c>
      <c r="G375" s="4">
        <v>35</v>
      </c>
      <c r="H375" s="4">
        <v>62947</v>
      </c>
      <c r="I375" s="4">
        <v>59926</v>
      </c>
      <c r="J375" s="4">
        <v>3021</v>
      </c>
      <c r="K375" s="4">
        <v>4.8</v>
      </c>
      <c r="L375" s="4" t="s">
        <v>99</v>
      </c>
      <c r="M375" s="13" t="s">
        <v>100</v>
      </c>
    </row>
    <row r="376" spans="1:13" x14ac:dyDescent="0.3">
      <c r="A376" s="11">
        <v>20573</v>
      </c>
      <c r="B376" s="4" t="s">
        <v>2029</v>
      </c>
      <c r="C376" s="4" t="s">
        <v>73</v>
      </c>
      <c r="D376" s="12">
        <v>33893</v>
      </c>
      <c r="E376" s="4">
        <v>27</v>
      </c>
      <c r="F376" s="12">
        <v>43304</v>
      </c>
      <c r="G376" s="4">
        <v>23</v>
      </c>
      <c r="H376" s="4">
        <v>100399</v>
      </c>
      <c r="I376" s="4">
        <v>88950</v>
      </c>
      <c r="J376" s="4">
        <v>11449</v>
      </c>
      <c r="K376" s="4">
        <v>11.4</v>
      </c>
      <c r="L376" s="4" t="s">
        <v>1626</v>
      </c>
      <c r="M376" s="13" t="s">
        <v>761</v>
      </c>
    </row>
    <row r="377" spans="1:13" x14ac:dyDescent="0.3">
      <c r="A377" s="11">
        <v>4757</v>
      </c>
      <c r="B377" s="4" t="s">
        <v>532</v>
      </c>
      <c r="C377" s="4" t="s">
        <v>73</v>
      </c>
      <c r="D377" s="12">
        <v>30533</v>
      </c>
      <c r="E377" s="4">
        <v>36</v>
      </c>
      <c r="F377" s="12">
        <v>41445</v>
      </c>
      <c r="G377" s="4">
        <v>84</v>
      </c>
      <c r="H377" s="4">
        <v>296066</v>
      </c>
      <c r="I377" s="4">
        <v>224995</v>
      </c>
      <c r="J377" s="4">
        <v>71071</v>
      </c>
      <c r="K377" s="4">
        <v>24.01</v>
      </c>
      <c r="L377" s="4" t="s">
        <v>533</v>
      </c>
      <c r="M377" s="13" t="s">
        <v>534</v>
      </c>
    </row>
    <row r="378" spans="1:13" x14ac:dyDescent="0.3">
      <c r="A378" s="11">
        <v>7195</v>
      </c>
      <c r="B378" s="4" t="s">
        <v>513</v>
      </c>
      <c r="C378" s="4" t="s">
        <v>73</v>
      </c>
      <c r="D378" s="12">
        <v>31532</v>
      </c>
      <c r="E378" s="4">
        <v>34</v>
      </c>
      <c r="F378" s="12">
        <v>43083</v>
      </c>
      <c r="G378" s="4">
        <v>31</v>
      </c>
      <c r="H378" s="4">
        <v>296308</v>
      </c>
      <c r="I378" s="4">
        <v>167577</v>
      </c>
      <c r="J378" s="4">
        <v>128731</v>
      </c>
      <c r="K378" s="4">
        <v>43.44</v>
      </c>
      <c r="L378" s="4" t="s">
        <v>514</v>
      </c>
      <c r="M378" s="13" t="s">
        <v>309</v>
      </c>
    </row>
    <row r="379" spans="1:13" x14ac:dyDescent="0.3">
      <c r="A379" s="11">
        <v>15649</v>
      </c>
      <c r="B379" s="4" t="s">
        <v>816</v>
      </c>
      <c r="C379" s="4" t="s">
        <v>77</v>
      </c>
      <c r="D379" s="12">
        <v>33002</v>
      </c>
      <c r="E379" s="4">
        <v>30</v>
      </c>
      <c r="F379" s="12">
        <v>42436</v>
      </c>
      <c r="G379" s="4">
        <v>52</v>
      </c>
      <c r="H379" s="4">
        <v>129166</v>
      </c>
      <c r="I379" s="4">
        <v>111907</v>
      </c>
      <c r="J379" s="4">
        <v>17259</v>
      </c>
      <c r="K379" s="4">
        <v>13.36</v>
      </c>
      <c r="L379" s="4" t="s">
        <v>188</v>
      </c>
      <c r="M379" s="13" t="s">
        <v>311</v>
      </c>
    </row>
    <row r="380" spans="1:13" x14ac:dyDescent="0.3">
      <c r="A380" s="11">
        <v>17875</v>
      </c>
      <c r="B380" s="4" t="s">
        <v>2196</v>
      </c>
      <c r="C380" s="4" t="s">
        <v>73</v>
      </c>
      <c r="D380" s="12">
        <v>33094</v>
      </c>
      <c r="E380" s="4">
        <v>29</v>
      </c>
      <c r="F380" s="12">
        <v>42849</v>
      </c>
      <c r="G380" s="4">
        <v>38</v>
      </c>
      <c r="H380" s="4">
        <v>160844</v>
      </c>
      <c r="I380" s="4">
        <v>104250</v>
      </c>
      <c r="J380" s="4">
        <v>56594</v>
      </c>
      <c r="K380" s="4">
        <v>35.19</v>
      </c>
      <c r="L380" s="4" t="s">
        <v>83</v>
      </c>
      <c r="M380" s="13" t="s">
        <v>125</v>
      </c>
    </row>
    <row r="381" spans="1:13" x14ac:dyDescent="0.3">
      <c r="A381" s="11">
        <v>5048</v>
      </c>
      <c r="B381" s="4" t="s">
        <v>659</v>
      </c>
      <c r="C381" s="4" t="s">
        <v>73</v>
      </c>
      <c r="D381" s="12">
        <v>30916</v>
      </c>
      <c r="E381" s="4">
        <v>35</v>
      </c>
      <c r="F381" s="12">
        <v>40136</v>
      </c>
      <c r="G381" s="4">
        <v>127</v>
      </c>
      <c r="H381" s="4">
        <v>262776</v>
      </c>
      <c r="I381" s="4">
        <v>190622</v>
      </c>
      <c r="J381" s="4">
        <v>72154</v>
      </c>
      <c r="K381" s="4">
        <v>27.46</v>
      </c>
      <c r="L381" s="4" t="s">
        <v>617</v>
      </c>
      <c r="M381" s="13" t="s">
        <v>618</v>
      </c>
    </row>
    <row r="382" spans="1:13" x14ac:dyDescent="0.3">
      <c r="A382" s="11">
        <v>9092</v>
      </c>
      <c r="B382" s="4" t="s">
        <v>1269</v>
      </c>
      <c r="C382" s="4" t="s">
        <v>73</v>
      </c>
      <c r="D382" s="12">
        <v>29844</v>
      </c>
      <c r="E382" s="4">
        <v>38</v>
      </c>
      <c r="F382" s="12">
        <v>41512</v>
      </c>
      <c r="G382" s="4">
        <v>82</v>
      </c>
      <c r="H382" s="4">
        <v>244879</v>
      </c>
      <c r="I382" s="4">
        <v>170719</v>
      </c>
      <c r="J382" s="4">
        <v>74160</v>
      </c>
      <c r="K382" s="4">
        <v>30.28</v>
      </c>
      <c r="L382" s="4" t="s">
        <v>888</v>
      </c>
      <c r="M382" s="13" t="s">
        <v>1270</v>
      </c>
    </row>
    <row r="383" spans="1:13" x14ac:dyDescent="0.3">
      <c r="A383" s="11">
        <v>7309</v>
      </c>
      <c r="B383" s="4" t="s">
        <v>876</v>
      </c>
      <c r="C383" s="4" t="s">
        <v>73</v>
      </c>
      <c r="D383" s="12">
        <v>33229</v>
      </c>
      <c r="E383" s="4">
        <v>29</v>
      </c>
      <c r="F383" s="12">
        <v>41106</v>
      </c>
      <c r="G383" s="4">
        <v>95</v>
      </c>
      <c r="H383" s="4">
        <v>241999</v>
      </c>
      <c r="I383" s="4">
        <v>148547</v>
      </c>
      <c r="J383" s="4">
        <v>93452</v>
      </c>
      <c r="K383" s="4">
        <v>38.619999999999997</v>
      </c>
      <c r="L383" s="4" t="s">
        <v>877</v>
      </c>
      <c r="M383" s="13" t="s">
        <v>348</v>
      </c>
    </row>
    <row r="384" spans="1:13" x14ac:dyDescent="0.3">
      <c r="A384" s="11">
        <v>18835</v>
      </c>
      <c r="B384" s="4" t="s">
        <v>2415</v>
      </c>
      <c r="C384" s="4" t="s">
        <v>73</v>
      </c>
      <c r="D384" s="12">
        <v>33252</v>
      </c>
      <c r="E384" s="4">
        <v>29</v>
      </c>
      <c r="F384" s="12">
        <v>42968</v>
      </c>
      <c r="G384" s="4">
        <v>34</v>
      </c>
      <c r="H384" s="4">
        <v>88934</v>
      </c>
      <c r="I384" s="4">
        <v>88734</v>
      </c>
      <c r="J384" s="4">
        <v>200</v>
      </c>
      <c r="K384" s="4">
        <v>0.22</v>
      </c>
      <c r="L384" s="4" t="s">
        <v>95</v>
      </c>
      <c r="M384" s="13" t="s">
        <v>96</v>
      </c>
    </row>
    <row r="385" spans="1:13" x14ac:dyDescent="0.3">
      <c r="A385" s="11">
        <v>20148</v>
      </c>
      <c r="B385" s="4" t="s">
        <v>882</v>
      </c>
      <c r="C385" s="4" t="s">
        <v>77</v>
      </c>
      <c r="D385" s="12">
        <v>33041</v>
      </c>
      <c r="E385" s="4">
        <v>30</v>
      </c>
      <c r="F385" s="12">
        <v>43223</v>
      </c>
      <c r="G385" s="4">
        <v>26</v>
      </c>
      <c r="H385" s="4">
        <v>87122</v>
      </c>
      <c r="I385" s="4">
        <v>77333</v>
      </c>
      <c r="J385" s="4">
        <v>9789</v>
      </c>
      <c r="K385" s="4">
        <v>11.24</v>
      </c>
      <c r="L385" s="4" t="s">
        <v>883</v>
      </c>
      <c r="M385" s="13" t="s">
        <v>142</v>
      </c>
    </row>
    <row r="386" spans="1:13" x14ac:dyDescent="0.3">
      <c r="A386" s="11">
        <v>19157</v>
      </c>
      <c r="B386" s="4" t="s">
        <v>1841</v>
      </c>
      <c r="C386" s="4" t="s">
        <v>77</v>
      </c>
      <c r="D386" s="12">
        <v>34295</v>
      </c>
      <c r="E386" s="4">
        <v>26</v>
      </c>
      <c r="F386" s="12">
        <v>43017</v>
      </c>
      <c r="G386" s="4">
        <v>33</v>
      </c>
      <c r="H386" s="4">
        <v>84693</v>
      </c>
      <c r="I386" s="4">
        <v>78245</v>
      </c>
      <c r="J386" s="4">
        <v>6448</v>
      </c>
      <c r="K386" s="4">
        <v>7.61</v>
      </c>
      <c r="L386" s="4" t="s">
        <v>1373</v>
      </c>
      <c r="M386" s="13" t="s">
        <v>195</v>
      </c>
    </row>
    <row r="387" spans="1:13" x14ac:dyDescent="0.3">
      <c r="A387" s="11">
        <v>19085</v>
      </c>
      <c r="B387" s="4" t="s">
        <v>800</v>
      </c>
      <c r="C387" s="4" t="s">
        <v>73</v>
      </c>
      <c r="D387" s="12">
        <v>32217</v>
      </c>
      <c r="E387" s="4">
        <v>32</v>
      </c>
      <c r="F387" s="12">
        <v>43006</v>
      </c>
      <c r="G387" s="4">
        <v>33</v>
      </c>
      <c r="H387" s="4">
        <v>241541</v>
      </c>
      <c r="I387" s="4">
        <v>160218</v>
      </c>
      <c r="J387" s="4">
        <v>81323</v>
      </c>
      <c r="K387" s="4">
        <v>33.67</v>
      </c>
      <c r="L387" s="4" t="s">
        <v>290</v>
      </c>
      <c r="M387" s="13" t="s">
        <v>131</v>
      </c>
    </row>
    <row r="388" spans="1:13" x14ac:dyDescent="0.3">
      <c r="A388" s="11">
        <v>14610</v>
      </c>
      <c r="B388" s="4" t="s">
        <v>1735</v>
      </c>
      <c r="C388" s="4" t="s">
        <v>73</v>
      </c>
      <c r="D388" s="12">
        <v>33151</v>
      </c>
      <c r="E388" s="4">
        <v>29</v>
      </c>
      <c r="F388" s="12">
        <v>42194</v>
      </c>
      <c r="G388" s="4">
        <v>60</v>
      </c>
      <c r="H388" s="4">
        <v>157166</v>
      </c>
      <c r="I388" s="4">
        <v>108062</v>
      </c>
      <c r="J388" s="4">
        <v>49104</v>
      </c>
      <c r="K388" s="4">
        <v>31.24</v>
      </c>
      <c r="L388" s="4" t="s">
        <v>83</v>
      </c>
      <c r="M388" s="13" t="s">
        <v>338</v>
      </c>
    </row>
    <row r="389" spans="1:13" x14ac:dyDescent="0.3">
      <c r="A389" s="11">
        <v>7857</v>
      </c>
      <c r="B389" s="4" t="s">
        <v>990</v>
      </c>
      <c r="C389" s="4" t="s">
        <v>73</v>
      </c>
      <c r="D389" s="12">
        <v>29623</v>
      </c>
      <c r="E389" s="4">
        <v>39</v>
      </c>
      <c r="F389" s="12">
        <v>41235</v>
      </c>
      <c r="G389" s="4">
        <v>91</v>
      </c>
      <c r="H389" s="4">
        <v>199835</v>
      </c>
      <c r="I389" s="4">
        <v>151168</v>
      </c>
      <c r="J389" s="4">
        <v>48667</v>
      </c>
      <c r="K389" s="4">
        <v>24.35</v>
      </c>
      <c r="L389" s="4" t="s">
        <v>991</v>
      </c>
      <c r="M389" s="13" t="s">
        <v>992</v>
      </c>
    </row>
    <row r="390" spans="1:13" x14ac:dyDescent="0.3">
      <c r="A390" s="11">
        <v>4585</v>
      </c>
      <c r="B390" s="4" t="s">
        <v>577</v>
      </c>
      <c r="C390" s="4" t="s">
        <v>73</v>
      </c>
      <c r="D390" s="12">
        <v>29293</v>
      </c>
      <c r="E390" s="4">
        <v>40</v>
      </c>
      <c r="F390" s="12">
        <v>41396</v>
      </c>
      <c r="G390" s="4">
        <v>86</v>
      </c>
      <c r="H390" s="4">
        <v>274588</v>
      </c>
      <c r="I390" s="4">
        <v>136379</v>
      </c>
      <c r="J390" s="4">
        <v>138209</v>
      </c>
      <c r="K390" s="4">
        <v>50.33</v>
      </c>
      <c r="L390" s="4" t="s">
        <v>578</v>
      </c>
      <c r="M390" s="13" t="s">
        <v>550</v>
      </c>
    </row>
    <row r="391" spans="1:13" x14ac:dyDescent="0.3">
      <c r="A391" s="11">
        <v>15325</v>
      </c>
      <c r="B391" s="4" t="s">
        <v>484</v>
      </c>
      <c r="C391" s="4" t="s">
        <v>73</v>
      </c>
      <c r="D391" s="12">
        <v>31882</v>
      </c>
      <c r="E391" s="4">
        <v>33</v>
      </c>
      <c r="F391" s="12">
        <v>42324</v>
      </c>
      <c r="G391" s="4">
        <v>55</v>
      </c>
      <c r="H391" s="4">
        <v>216690</v>
      </c>
      <c r="I391" s="4">
        <v>188751</v>
      </c>
      <c r="J391" s="4">
        <v>27939</v>
      </c>
      <c r="K391" s="4">
        <v>12.89</v>
      </c>
      <c r="L391" s="4" t="s">
        <v>124</v>
      </c>
      <c r="M391" s="13" t="s">
        <v>102</v>
      </c>
    </row>
    <row r="392" spans="1:13" x14ac:dyDescent="0.3">
      <c r="A392" s="11">
        <v>18898</v>
      </c>
      <c r="B392" s="4" t="s">
        <v>1005</v>
      </c>
      <c r="C392" s="4" t="s">
        <v>73</v>
      </c>
      <c r="D392" s="12">
        <v>32956</v>
      </c>
      <c r="E392" s="4">
        <v>30</v>
      </c>
      <c r="F392" s="12">
        <v>42978</v>
      </c>
      <c r="G392" s="4">
        <v>34</v>
      </c>
      <c r="H392" s="4">
        <v>195495</v>
      </c>
      <c r="I392" s="4">
        <v>129384</v>
      </c>
      <c r="J392" s="4">
        <v>66111</v>
      </c>
      <c r="K392" s="4">
        <v>33.82</v>
      </c>
      <c r="L392" s="4" t="s">
        <v>83</v>
      </c>
      <c r="M392" s="13" t="s">
        <v>172</v>
      </c>
    </row>
    <row r="393" spans="1:13" x14ac:dyDescent="0.3">
      <c r="A393" s="11">
        <v>6563</v>
      </c>
      <c r="B393" s="4" t="s">
        <v>1445</v>
      </c>
      <c r="C393" s="4" t="s">
        <v>73</v>
      </c>
      <c r="D393" s="12">
        <v>31625</v>
      </c>
      <c r="E393" s="4">
        <v>33</v>
      </c>
      <c r="F393" s="12">
        <v>40864</v>
      </c>
      <c r="G393" s="4">
        <v>103</v>
      </c>
      <c r="H393" s="4">
        <v>240793</v>
      </c>
      <c r="I393" s="4">
        <v>190373</v>
      </c>
      <c r="J393" s="4">
        <v>50420</v>
      </c>
      <c r="K393" s="4">
        <v>20.94</v>
      </c>
      <c r="L393" s="4" t="s">
        <v>600</v>
      </c>
      <c r="M393" s="13" t="s">
        <v>442</v>
      </c>
    </row>
    <row r="394" spans="1:13" x14ac:dyDescent="0.3">
      <c r="A394" s="11">
        <v>5756</v>
      </c>
      <c r="B394" s="4" t="s">
        <v>1066</v>
      </c>
      <c r="C394" s="4" t="s">
        <v>73</v>
      </c>
      <c r="D394" s="12">
        <v>29808</v>
      </c>
      <c r="E394" s="4">
        <v>38</v>
      </c>
      <c r="F394" s="12">
        <v>40448</v>
      </c>
      <c r="G394" s="4">
        <v>117</v>
      </c>
      <c r="H394" s="4">
        <v>420806</v>
      </c>
      <c r="I394" s="4">
        <v>218794</v>
      </c>
      <c r="J394" s="4">
        <v>202012</v>
      </c>
      <c r="K394" s="4">
        <v>48.01</v>
      </c>
      <c r="L394" s="4" t="s">
        <v>295</v>
      </c>
      <c r="M394" s="13" t="s">
        <v>166</v>
      </c>
    </row>
    <row r="395" spans="1:13" x14ac:dyDescent="0.3">
      <c r="A395" s="11">
        <v>22956</v>
      </c>
      <c r="B395" s="4" t="s">
        <v>208</v>
      </c>
      <c r="C395" s="4" t="s">
        <v>73</v>
      </c>
      <c r="D395" s="12">
        <v>33497</v>
      </c>
      <c r="E395" s="4">
        <v>28</v>
      </c>
      <c r="F395" s="12">
        <v>43815</v>
      </c>
      <c r="G395" s="4">
        <v>6</v>
      </c>
      <c r="H395" s="4">
        <v>242948</v>
      </c>
      <c r="I395" s="4">
        <v>236250</v>
      </c>
      <c r="J395" s="4">
        <v>6698</v>
      </c>
      <c r="K395" s="4">
        <v>2.76</v>
      </c>
      <c r="L395" s="4" t="s">
        <v>104</v>
      </c>
      <c r="M395" s="13" t="s">
        <v>105</v>
      </c>
    </row>
    <row r="396" spans="1:13" x14ac:dyDescent="0.3">
      <c r="A396" s="11">
        <v>19068</v>
      </c>
      <c r="B396" s="4" t="s">
        <v>1972</v>
      </c>
      <c r="C396" s="4" t="s">
        <v>73</v>
      </c>
      <c r="D396" s="12">
        <v>34190</v>
      </c>
      <c r="E396" s="4">
        <v>26</v>
      </c>
      <c r="F396" s="12">
        <v>43003</v>
      </c>
      <c r="G396" s="4">
        <v>33</v>
      </c>
      <c r="H396" s="4">
        <v>208169</v>
      </c>
      <c r="I396" s="4">
        <v>108763</v>
      </c>
      <c r="J396" s="4">
        <v>99406</v>
      </c>
      <c r="K396" s="4">
        <v>47.75</v>
      </c>
      <c r="L396" s="4" t="s">
        <v>83</v>
      </c>
      <c r="M396" s="13" t="s">
        <v>133</v>
      </c>
    </row>
    <row r="397" spans="1:13" x14ac:dyDescent="0.3">
      <c r="A397" s="11">
        <v>16710</v>
      </c>
      <c r="B397" s="4" t="s">
        <v>2077</v>
      </c>
      <c r="C397" s="4" t="s">
        <v>73</v>
      </c>
      <c r="D397" s="12">
        <v>31956</v>
      </c>
      <c r="E397" s="4">
        <v>33</v>
      </c>
      <c r="F397" s="12">
        <v>42646</v>
      </c>
      <c r="G397" s="4">
        <v>45</v>
      </c>
      <c r="H397" s="4">
        <v>358422</v>
      </c>
      <c r="I397" s="4">
        <v>192551</v>
      </c>
      <c r="J397" s="4">
        <v>165871</v>
      </c>
      <c r="K397" s="4">
        <v>46.28</v>
      </c>
      <c r="L397" s="4" t="s">
        <v>295</v>
      </c>
      <c r="M397" s="13" t="s">
        <v>84</v>
      </c>
    </row>
    <row r="398" spans="1:13" x14ac:dyDescent="0.3">
      <c r="A398" s="11">
        <v>10265</v>
      </c>
      <c r="B398" s="4" t="s">
        <v>707</v>
      </c>
      <c r="C398" s="4" t="s">
        <v>73</v>
      </c>
      <c r="D398" s="12">
        <v>30643</v>
      </c>
      <c r="E398" s="4">
        <v>36</v>
      </c>
      <c r="F398" s="12">
        <v>41757</v>
      </c>
      <c r="G398" s="4">
        <v>74</v>
      </c>
      <c r="H398" s="4">
        <v>122378</v>
      </c>
      <c r="I398" s="4">
        <v>58204</v>
      </c>
      <c r="J398" s="4">
        <v>64174</v>
      </c>
      <c r="K398" s="4">
        <v>52.44</v>
      </c>
      <c r="L398" s="4" t="s">
        <v>430</v>
      </c>
      <c r="M398" s="13" t="s">
        <v>142</v>
      </c>
    </row>
    <row r="399" spans="1:13" x14ac:dyDescent="0.3">
      <c r="A399" s="11">
        <v>18961</v>
      </c>
      <c r="B399" s="4" t="s">
        <v>2053</v>
      </c>
      <c r="C399" s="4" t="s">
        <v>73</v>
      </c>
      <c r="D399" s="12">
        <v>33111</v>
      </c>
      <c r="E399" s="4">
        <v>29</v>
      </c>
      <c r="F399" s="12">
        <v>42985</v>
      </c>
      <c r="G399" s="4">
        <v>34</v>
      </c>
      <c r="H399" s="4">
        <v>170959</v>
      </c>
      <c r="I399" s="4">
        <v>101764</v>
      </c>
      <c r="J399" s="4">
        <v>69195</v>
      </c>
      <c r="K399" s="4">
        <v>40.47</v>
      </c>
      <c r="L399" s="4" t="s">
        <v>130</v>
      </c>
      <c r="M399" s="13" t="s">
        <v>326</v>
      </c>
    </row>
    <row r="400" spans="1:13" x14ac:dyDescent="0.3">
      <c r="A400" s="11">
        <v>21132</v>
      </c>
      <c r="B400" s="4" t="s">
        <v>536</v>
      </c>
      <c r="C400" s="4" t="s">
        <v>73</v>
      </c>
      <c r="D400" s="12">
        <v>33704</v>
      </c>
      <c r="E400" s="4">
        <v>28</v>
      </c>
      <c r="F400" s="12">
        <v>43426</v>
      </c>
      <c r="G400" s="4">
        <v>19</v>
      </c>
      <c r="H400" s="4">
        <v>140140</v>
      </c>
      <c r="I400" s="4">
        <v>106287</v>
      </c>
      <c r="J400" s="4">
        <v>33853</v>
      </c>
      <c r="K400" s="4">
        <v>24.16</v>
      </c>
      <c r="L400" s="4" t="s">
        <v>130</v>
      </c>
      <c r="M400" s="13" t="s">
        <v>201</v>
      </c>
    </row>
    <row r="401" spans="1:13" x14ac:dyDescent="0.3">
      <c r="A401" s="11">
        <v>20438</v>
      </c>
      <c r="B401" s="4" t="s">
        <v>2306</v>
      </c>
      <c r="C401" s="4" t="s">
        <v>77</v>
      </c>
      <c r="D401" s="12">
        <v>35371</v>
      </c>
      <c r="E401" s="4">
        <v>23</v>
      </c>
      <c r="F401" s="12">
        <v>43283</v>
      </c>
      <c r="G401" s="4">
        <v>24</v>
      </c>
      <c r="H401" s="4">
        <v>60341</v>
      </c>
      <c r="I401" s="4">
        <v>55649</v>
      </c>
      <c r="J401" s="4">
        <v>4692</v>
      </c>
      <c r="K401" s="4">
        <v>7.78</v>
      </c>
      <c r="L401" s="4" t="s">
        <v>91</v>
      </c>
      <c r="M401" s="13" t="s">
        <v>255</v>
      </c>
    </row>
    <row r="402" spans="1:13" x14ac:dyDescent="0.3">
      <c r="A402" s="11">
        <v>22782</v>
      </c>
      <c r="B402" s="4" t="s">
        <v>132</v>
      </c>
      <c r="C402" s="4" t="s">
        <v>73</v>
      </c>
      <c r="D402" s="12">
        <v>32113</v>
      </c>
      <c r="E402" s="4">
        <v>32</v>
      </c>
      <c r="F402" s="12">
        <v>43773</v>
      </c>
      <c r="G402" s="4">
        <v>8</v>
      </c>
      <c r="H402" s="4">
        <v>195114</v>
      </c>
      <c r="I402" s="4">
        <v>134709</v>
      </c>
      <c r="J402" s="4">
        <v>60405</v>
      </c>
      <c r="K402" s="4">
        <v>30.96</v>
      </c>
      <c r="L402" s="4" t="s">
        <v>83</v>
      </c>
      <c r="M402" s="13" t="s">
        <v>133</v>
      </c>
    </row>
    <row r="403" spans="1:13" x14ac:dyDescent="0.3">
      <c r="A403" s="11">
        <v>15636</v>
      </c>
      <c r="B403" s="4" t="s">
        <v>581</v>
      </c>
      <c r="C403" s="4" t="s">
        <v>73</v>
      </c>
      <c r="D403" s="12">
        <v>28806</v>
      </c>
      <c r="E403" s="4">
        <v>41</v>
      </c>
      <c r="F403" s="12">
        <v>42432</v>
      </c>
      <c r="G403" s="4">
        <v>52</v>
      </c>
      <c r="H403" s="4">
        <v>390375</v>
      </c>
      <c r="I403" s="4">
        <v>271852</v>
      </c>
      <c r="J403" s="4">
        <v>118523</v>
      </c>
      <c r="K403" s="4">
        <v>30.36</v>
      </c>
      <c r="L403" s="4" t="s">
        <v>466</v>
      </c>
      <c r="M403" s="13" t="s">
        <v>240</v>
      </c>
    </row>
    <row r="404" spans="1:13" x14ac:dyDescent="0.3">
      <c r="A404" s="11">
        <v>19768</v>
      </c>
      <c r="B404" s="4" t="s">
        <v>2323</v>
      </c>
      <c r="C404" s="4" t="s">
        <v>73</v>
      </c>
      <c r="D404" s="12">
        <v>35122</v>
      </c>
      <c r="E404" s="4">
        <v>24</v>
      </c>
      <c r="F404" s="12">
        <v>43283</v>
      </c>
      <c r="G404" s="4">
        <v>24</v>
      </c>
      <c r="H404" s="4">
        <v>102652</v>
      </c>
      <c r="I404" s="4">
        <v>73236</v>
      </c>
      <c r="J404" s="4">
        <v>29416</v>
      </c>
      <c r="K404" s="4">
        <v>28.66</v>
      </c>
      <c r="L404" s="4" t="s">
        <v>162</v>
      </c>
      <c r="M404" s="13" t="s">
        <v>172</v>
      </c>
    </row>
    <row r="405" spans="1:13" x14ac:dyDescent="0.3">
      <c r="A405" s="11">
        <v>20455</v>
      </c>
      <c r="B405" s="4" t="s">
        <v>2327</v>
      </c>
      <c r="C405" s="4" t="s">
        <v>77</v>
      </c>
      <c r="D405" s="12">
        <v>35164</v>
      </c>
      <c r="E405" s="4">
        <v>24</v>
      </c>
      <c r="F405" s="12">
        <v>43283</v>
      </c>
      <c r="G405" s="4">
        <v>24</v>
      </c>
      <c r="H405" s="4">
        <v>70236</v>
      </c>
      <c r="I405" s="4">
        <v>63631</v>
      </c>
      <c r="J405" s="4">
        <v>6605</v>
      </c>
      <c r="K405" s="4">
        <v>9.4</v>
      </c>
      <c r="L405" s="4" t="s">
        <v>1649</v>
      </c>
      <c r="M405" s="13" t="s">
        <v>240</v>
      </c>
    </row>
    <row r="406" spans="1:13" x14ac:dyDescent="0.3">
      <c r="A406" s="11">
        <v>21362</v>
      </c>
      <c r="B406" s="4" t="s">
        <v>2384</v>
      </c>
      <c r="C406" s="4" t="s">
        <v>77</v>
      </c>
      <c r="D406" s="12">
        <v>35630</v>
      </c>
      <c r="E406" s="4">
        <v>22</v>
      </c>
      <c r="F406" s="12">
        <v>43654</v>
      </c>
      <c r="G406" s="4">
        <v>12</v>
      </c>
      <c r="H406" s="4">
        <v>65087</v>
      </c>
      <c r="I406" s="4">
        <v>58851</v>
      </c>
      <c r="J406" s="4">
        <v>6236</v>
      </c>
      <c r="K406" s="4">
        <v>9.58</v>
      </c>
      <c r="L406" s="4" t="s">
        <v>1649</v>
      </c>
      <c r="M406" s="13" t="s">
        <v>291</v>
      </c>
    </row>
    <row r="407" spans="1:13" x14ac:dyDescent="0.3">
      <c r="A407" s="11">
        <v>9871</v>
      </c>
      <c r="B407" s="4" t="s">
        <v>1733</v>
      </c>
      <c r="C407" s="4" t="s">
        <v>77</v>
      </c>
      <c r="D407" s="12">
        <v>33012</v>
      </c>
      <c r="E407" s="4">
        <v>30</v>
      </c>
      <c r="F407" s="12">
        <v>41841</v>
      </c>
      <c r="G407" s="4">
        <v>71</v>
      </c>
      <c r="H407" s="4">
        <v>141286</v>
      </c>
      <c r="I407" s="4">
        <v>112724</v>
      </c>
      <c r="J407" s="4">
        <v>28562</v>
      </c>
      <c r="K407" s="4">
        <v>20.22</v>
      </c>
      <c r="L407" s="4" t="s">
        <v>1346</v>
      </c>
      <c r="M407" s="13" t="s">
        <v>118</v>
      </c>
    </row>
    <row r="408" spans="1:13" x14ac:dyDescent="0.3">
      <c r="A408" s="11">
        <v>4977</v>
      </c>
      <c r="B408" s="4" t="s">
        <v>1059</v>
      </c>
      <c r="C408" s="4" t="s">
        <v>73</v>
      </c>
      <c r="D408" s="12">
        <v>27607</v>
      </c>
      <c r="E408" s="4">
        <v>44</v>
      </c>
      <c r="F408" s="12">
        <v>40094</v>
      </c>
      <c r="G408" s="4">
        <v>129</v>
      </c>
      <c r="H408" s="4">
        <v>154895</v>
      </c>
      <c r="I408" s="4">
        <v>122038</v>
      </c>
      <c r="J408" s="4">
        <v>32857</v>
      </c>
      <c r="K408" s="4">
        <v>21.21</v>
      </c>
      <c r="L408" s="4" t="s">
        <v>1060</v>
      </c>
      <c r="M408" s="13" t="s">
        <v>447</v>
      </c>
    </row>
    <row r="409" spans="1:13" x14ac:dyDescent="0.3">
      <c r="A409" s="11">
        <v>19455</v>
      </c>
      <c r="B409" s="4" t="s">
        <v>1619</v>
      </c>
      <c r="C409" s="4" t="s">
        <v>73</v>
      </c>
      <c r="D409" s="12">
        <v>32689</v>
      </c>
      <c r="E409" s="4">
        <v>31</v>
      </c>
      <c r="F409" s="12">
        <v>43045</v>
      </c>
      <c r="G409" s="4">
        <v>32</v>
      </c>
      <c r="H409" s="4">
        <v>237532</v>
      </c>
      <c r="I409" s="4">
        <v>145105</v>
      </c>
      <c r="J409" s="4">
        <v>92427</v>
      </c>
      <c r="K409" s="4">
        <v>38.909999999999997</v>
      </c>
      <c r="L409" s="4" t="s">
        <v>854</v>
      </c>
      <c r="M409" s="13" t="s">
        <v>160</v>
      </c>
    </row>
    <row r="410" spans="1:13" x14ac:dyDescent="0.3">
      <c r="A410" s="11">
        <v>17137</v>
      </c>
      <c r="B410" s="4" t="s">
        <v>586</v>
      </c>
      <c r="C410" s="4" t="s">
        <v>73</v>
      </c>
      <c r="D410" s="12">
        <v>33511</v>
      </c>
      <c r="E410" s="4">
        <v>28</v>
      </c>
      <c r="F410" s="12">
        <v>42740</v>
      </c>
      <c r="G410" s="4">
        <v>42</v>
      </c>
      <c r="H410" s="4">
        <v>130957</v>
      </c>
      <c r="I410" s="4">
        <v>113937</v>
      </c>
      <c r="J410" s="4">
        <v>17020</v>
      </c>
      <c r="K410" s="4">
        <v>13</v>
      </c>
      <c r="L410" s="4" t="s">
        <v>213</v>
      </c>
      <c r="M410" s="13" t="s">
        <v>406</v>
      </c>
    </row>
    <row r="411" spans="1:13" x14ac:dyDescent="0.3">
      <c r="A411" s="11">
        <v>21921</v>
      </c>
      <c r="B411" s="4" t="s">
        <v>1957</v>
      </c>
      <c r="C411" s="4" t="s">
        <v>73</v>
      </c>
      <c r="D411" s="12">
        <v>34144</v>
      </c>
      <c r="E411" s="4">
        <v>27</v>
      </c>
      <c r="F411" s="12">
        <v>43612</v>
      </c>
      <c r="G411" s="4">
        <v>13</v>
      </c>
      <c r="H411" s="4">
        <v>60500</v>
      </c>
      <c r="I411" s="4">
        <v>53822</v>
      </c>
      <c r="J411" s="4">
        <v>6678</v>
      </c>
      <c r="K411" s="4">
        <v>11.04</v>
      </c>
      <c r="L411" s="4" t="s">
        <v>1838</v>
      </c>
      <c r="M411" s="13" t="s">
        <v>475</v>
      </c>
    </row>
    <row r="412" spans="1:13" x14ac:dyDescent="0.3">
      <c r="A412" s="11">
        <v>4608</v>
      </c>
      <c r="B412" s="4" t="s">
        <v>630</v>
      </c>
      <c r="C412" s="4" t="s">
        <v>73</v>
      </c>
      <c r="D412" s="12">
        <v>28564</v>
      </c>
      <c r="E412" s="4">
        <v>42</v>
      </c>
      <c r="F412" s="12">
        <v>39790</v>
      </c>
      <c r="G412" s="4">
        <v>139</v>
      </c>
      <c r="H412" s="4">
        <v>278248</v>
      </c>
      <c r="I412" s="4">
        <v>164628</v>
      </c>
      <c r="J412" s="4">
        <v>113620</v>
      </c>
      <c r="K412" s="4">
        <v>40.83</v>
      </c>
      <c r="L412" s="4" t="s">
        <v>631</v>
      </c>
      <c r="M412" s="13" t="s">
        <v>160</v>
      </c>
    </row>
    <row r="413" spans="1:13" x14ac:dyDescent="0.3">
      <c r="A413" s="11">
        <v>8134</v>
      </c>
      <c r="B413" s="4" t="s">
        <v>727</v>
      </c>
      <c r="C413" s="4" t="s">
        <v>73</v>
      </c>
      <c r="D413" s="12">
        <v>33545</v>
      </c>
      <c r="E413" s="4">
        <v>28</v>
      </c>
      <c r="F413" s="12">
        <v>41456</v>
      </c>
      <c r="G413" s="4">
        <v>84</v>
      </c>
      <c r="H413" s="4">
        <v>188155</v>
      </c>
      <c r="I413" s="4">
        <v>121407</v>
      </c>
      <c r="J413" s="4">
        <v>66748</v>
      </c>
      <c r="K413" s="4">
        <v>35.479999999999997</v>
      </c>
      <c r="L413" s="4" t="s">
        <v>83</v>
      </c>
      <c r="M413" s="13" t="s">
        <v>166</v>
      </c>
    </row>
    <row r="414" spans="1:13" x14ac:dyDescent="0.3">
      <c r="A414" s="11">
        <v>19645</v>
      </c>
      <c r="B414" s="4" t="s">
        <v>1233</v>
      </c>
      <c r="C414" s="4" t="s">
        <v>73</v>
      </c>
      <c r="D414" s="12">
        <v>31231</v>
      </c>
      <c r="E414" s="4">
        <v>35</v>
      </c>
      <c r="F414" s="12">
        <v>43087</v>
      </c>
      <c r="G414" s="4">
        <v>30</v>
      </c>
      <c r="H414" s="4">
        <v>228399</v>
      </c>
      <c r="I414" s="4">
        <v>132665</v>
      </c>
      <c r="J414" s="4">
        <v>95734</v>
      </c>
      <c r="K414" s="4">
        <v>41.92</v>
      </c>
      <c r="L414" s="4" t="s">
        <v>1234</v>
      </c>
      <c r="M414" s="13" t="s">
        <v>84</v>
      </c>
    </row>
    <row r="415" spans="1:13" x14ac:dyDescent="0.3">
      <c r="A415" s="11">
        <v>14352</v>
      </c>
      <c r="B415" s="4" t="s">
        <v>1816</v>
      </c>
      <c r="C415" s="4" t="s">
        <v>73</v>
      </c>
      <c r="D415" s="12">
        <v>33064</v>
      </c>
      <c r="E415" s="4">
        <v>30</v>
      </c>
      <c r="F415" s="12">
        <v>42156</v>
      </c>
      <c r="G415" s="4">
        <v>61</v>
      </c>
      <c r="H415" s="4">
        <v>90368</v>
      </c>
      <c r="I415" s="4">
        <v>85621</v>
      </c>
      <c r="J415" s="4">
        <v>4747</v>
      </c>
      <c r="K415" s="4">
        <v>5.25</v>
      </c>
      <c r="L415" s="4" t="s">
        <v>1611</v>
      </c>
      <c r="M415" s="13" t="s">
        <v>160</v>
      </c>
    </row>
    <row r="416" spans="1:13" x14ac:dyDescent="0.3">
      <c r="A416" s="11">
        <v>22276</v>
      </c>
      <c r="B416" s="4" t="s">
        <v>373</v>
      </c>
      <c r="C416" s="4" t="s">
        <v>77</v>
      </c>
      <c r="D416" s="12">
        <v>33509</v>
      </c>
      <c r="E416" s="4">
        <v>28</v>
      </c>
      <c r="F416" s="12">
        <v>43678</v>
      </c>
      <c r="G416" s="4">
        <v>11</v>
      </c>
      <c r="H416" s="4">
        <v>116033</v>
      </c>
      <c r="I416" s="4">
        <v>98991</v>
      </c>
      <c r="J416" s="4">
        <v>17042</v>
      </c>
      <c r="K416" s="4">
        <v>14.69</v>
      </c>
      <c r="L416" s="4" t="s">
        <v>171</v>
      </c>
      <c r="M416" s="13" t="s">
        <v>128</v>
      </c>
    </row>
    <row r="417" spans="1:13" x14ac:dyDescent="0.3">
      <c r="A417" s="11">
        <v>4074</v>
      </c>
      <c r="B417" s="4" t="s">
        <v>262</v>
      </c>
      <c r="C417" s="4" t="s">
        <v>73</v>
      </c>
      <c r="D417" s="12">
        <v>29936</v>
      </c>
      <c r="E417" s="4">
        <v>38</v>
      </c>
      <c r="F417" s="12">
        <v>43762</v>
      </c>
      <c r="G417" s="4">
        <v>8</v>
      </c>
      <c r="H417" s="4">
        <v>253273</v>
      </c>
      <c r="I417" s="4">
        <v>167332</v>
      </c>
      <c r="J417" s="4">
        <v>85941</v>
      </c>
      <c r="K417" s="4">
        <v>33.93</v>
      </c>
      <c r="L417" s="4" t="s">
        <v>263</v>
      </c>
      <c r="M417" s="13" t="s">
        <v>264</v>
      </c>
    </row>
    <row r="418" spans="1:13" x14ac:dyDescent="0.3">
      <c r="A418" s="11">
        <v>17317</v>
      </c>
      <c r="B418" s="4" t="s">
        <v>731</v>
      </c>
      <c r="C418" s="4" t="s">
        <v>73</v>
      </c>
      <c r="D418" s="12">
        <v>33349</v>
      </c>
      <c r="E418" s="4">
        <v>29</v>
      </c>
      <c r="F418" s="12">
        <v>42775</v>
      </c>
      <c r="G418" s="4">
        <v>41</v>
      </c>
      <c r="H418" s="4">
        <v>154296</v>
      </c>
      <c r="I418" s="4">
        <v>94727</v>
      </c>
      <c r="J418" s="4">
        <v>59569</v>
      </c>
      <c r="K418" s="4">
        <v>38.61</v>
      </c>
      <c r="L418" s="4" t="s">
        <v>717</v>
      </c>
      <c r="M418" s="13" t="s">
        <v>160</v>
      </c>
    </row>
    <row r="419" spans="1:13" x14ac:dyDescent="0.3">
      <c r="A419" s="11">
        <v>22551</v>
      </c>
      <c r="B419" s="4" t="s">
        <v>740</v>
      </c>
      <c r="C419" s="4" t="s">
        <v>73</v>
      </c>
      <c r="D419" s="12">
        <v>30324</v>
      </c>
      <c r="E419" s="4">
        <v>37</v>
      </c>
      <c r="F419" s="12">
        <v>43724</v>
      </c>
      <c r="G419" s="4">
        <v>9</v>
      </c>
      <c r="H419" s="4">
        <v>114591</v>
      </c>
      <c r="I419" s="4">
        <v>90503</v>
      </c>
      <c r="J419" s="4">
        <v>24088</v>
      </c>
      <c r="K419" s="4">
        <v>21.02</v>
      </c>
      <c r="L419" s="4" t="s">
        <v>261</v>
      </c>
      <c r="M419" s="13" t="s">
        <v>105</v>
      </c>
    </row>
    <row r="420" spans="1:13" x14ac:dyDescent="0.3">
      <c r="A420" s="11">
        <v>4995</v>
      </c>
      <c r="B420" s="4" t="s">
        <v>649</v>
      </c>
      <c r="C420" s="4" t="s">
        <v>73</v>
      </c>
      <c r="D420" s="12">
        <v>30317</v>
      </c>
      <c r="E420" s="4">
        <v>37</v>
      </c>
      <c r="F420" s="12">
        <v>40899</v>
      </c>
      <c r="G420" s="4">
        <v>102</v>
      </c>
      <c r="H420" s="4">
        <v>352455</v>
      </c>
      <c r="I420" s="4">
        <v>206916</v>
      </c>
      <c r="J420" s="4">
        <v>145539</v>
      </c>
      <c r="K420" s="4">
        <v>41.29</v>
      </c>
      <c r="L420" s="4" t="s">
        <v>650</v>
      </c>
      <c r="M420" s="13" t="s">
        <v>651</v>
      </c>
    </row>
    <row r="421" spans="1:13" x14ac:dyDescent="0.3">
      <c r="A421" s="11">
        <v>6406</v>
      </c>
      <c r="B421" s="4" t="s">
        <v>916</v>
      </c>
      <c r="C421" s="4" t="s">
        <v>73</v>
      </c>
      <c r="D421" s="12">
        <v>30153</v>
      </c>
      <c r="E421" s="4">
        <v>37</v>
      </c>
      <c r="F421" s="12">
        <v>40791</v>
      </c>
      <c r="G421" s="4">
        <v>106</v>
      </c>
      <c r="H421" s="4">
        <v>91837</v>
      </c>
      <c r="I421" s="4">
        <v>81664</v>
      </c>
      <c r="J421" s="4">
        <v>10173</v>
      </c>
      <c r="K421" s="4">
        <v>11.08</v>
      </c>
      <c r="L421" s="4" t="s">
        <v>917</v>
      </c>
      <c r="M421" s="13" t="s">
        <v>447</v>
      </c>
    </row>
    <row r="422" spans="1:13" x14ac:dyDescent="0.3">
      <c r="A422" s="11">
        <v>15300</v>
      </c>
      <c r="B422" s="4" t="s">
        <v>543</v>
      </c>
      <c r="C422" s="4" t="s">
        <v>77</v>
      </c>
      <c r="D422" s="12">
        <v>30145</v>
      </c>
      <c r="E422" s="4">
        <v>38</v>
      </c>
      <c r="F422" s="12">
        <v>42317</v>
      </c>
      <c r="G422" s="4">
        <v>56</v>
      </c>
      <c r="H422" s="4">
        <v>275196</v>
      </c>
      <c r="I422" s="4">
        <v>154496</v>
      </c>
      <c r="J422" s="4">
        <v>120700</v>
      </c>
      <c r="K422" s="4">
        <v>43.86</v>
      </c>
      <c r="L422" s="4" t="s">
        <v>124</v>
      </c>
      <c r="M422" s="13" t="s">
        <v>121</v>
      </c>
    </row>
    <row r="423" spans="1:13" x14ac:dyDescent="0.3">
      <c r="A423" s="11">
        <v>19758</v>
      </c>
      <c r="B423" s="4" t="s">
        <v>2295</v>
      </c>
      <c r="C423" s="4" t="s">
        <v>77</v>
      </c>
      <c r="D423" s="12">
        <v>35048</v>
      </c>
      <c r="E423" s="4">
        <v>24</v>
      </c>
      <c r="F423" s="12">
        <v>43283</v>
      </c>
      <c r="G423" s="4">
        <v>24</v>
      </c>
      <c r="H423" s="4">
        <v>80754</v>
      </c>
      <c r="I423" s="4">
        <v>55349</v>
      </c>
      <c r="J423" s="4">
        <v>25405</v>
      </c>
      <c r="K423" s="4">
        <v>31.46</v>
      </c>
      <c r="L423" s="4" t="s">
        <v>1649</v>
      </c>
      <c r="M423" s="13" t="s">
        <v>172</v>
      </c>
    </row>
    <row r="424" spans="1:13" x14ac:dyDescent="0.3">
      <c r="A424" s="11">
        <v>20607</v>
      </c>
      <c r="B424" s="4" t="s">
        <v>2173</v>
      </c>
      <c r="C424" s="4" t="s">
        <v>73</v>
      </c>
      <c r="D424" s="12">
        <v>34126</v>
      </c>
      <c r="E424" s="4">
        <v>27</v>
      </c>
      <c r="F424" s="12">
        <v>43307</v>
      </c>
      <c r="G424" s="4">
        <v>23</v>
      </c>
      <c r="H424" s="4">
        <v>155396</v>
      </c>
      <c r="I424" s="4">
        <v>126329</v>
      </c>
      <c r="J424" s="4">
        <v>29067</v>
      </c>
      <c r="K424" s="4">
        <v>18.71</v>
      </c>
      <c r="L424" s="4" t="s">
        <v>130</v>
      </c>
      <c r="M424" s="13" t="s">
        <v>166</v>
      </c>
    </row>
    <row r="425" spans="1:13" x14ac:dyDescent="0.3">
      <c r="A425" s="11">
        <v>17861</v>
      </c>
      <c r="B425" s="4" t="s">
        <v>396</v>
      </c>
      <c r="C425" s="4" t="s">
        <v>73</v>
      </c>
      <c r="D425" s="12">
        <v>33578</v>
      </c>
      <c r="E425" s="4">
        <v>28</v>
      </c>
      <c r="F425" s="12">
        <v>42849</v>
      </c>
      <c r="G425" s="4">
        <v>38</v>
      </c>
      <c r="H425" s="4">
        <v>106812</v>
      </c>
      <c r="I425" s="4">
        <v>91975</v>
      </c>
      <c r="J425" s="4">
        <v>14837</v>
      </c>
      <c r="K425" s="4">
        <v>13.89</v>
      </c>
      <c r="L425" s="4" t="s">
        <v>114</v>
      </c>
      <c r="M425" s="13" t="s">
        <v>115</v>
      </c>
    </row>
    <row r="426" spans="1:13" x14ac:dyDescent="0.3">
      <c r="A426" s="11">
        <v>15856</v>
      </c>
      <c r="B426" s="4" t="s">
        <v>1822</v>
      </c>
      <c r="C426" s="4" t="s">
        <v>73</v>
      </c>
      <c r="D426" s="12">
        <v>32783</v>
      </c>
      <c r="E426" s="4">
        <v>30</v>
      </c>
      <c r="F426" s="12">
        <v>42492</v>
      </c>
      <c r="G426" s="4">
        <v>50</v>
      </c>
      <c r="H426" s="4">
        <v>113309</v>
      </c>
      <c r="I426" s="4">
        <v>94470</v>
      </c>
      <c r="J426" s="4">
        <v>18839</v>
      </c>
      <c r="K426" s="4">
        <v>16.63</v>
      </c>
      <c r="L426" s="4" t="s">
        <v>400</v>
      </c>
      <c r="M426" s="13" t="s">
        <v>79</v>
      </c>
    </row>
    <row r="427" spans="1:13" x14ac:dyDescent="0.3">
      <c r="A427" s="11">
        <v>17977</v>
      </c>
      <c r="B427" s="4" t="s">
        <v>1207</v>
      </c>
      <c r="C427" s="4" t="s">
        <v>73</v>
      </c>
      <c r="D427" s="12">
        <v>32013</v>
      </c>
      <c r="E427" s="4">
        <v>32</v>
      </c>
      <c r="F427" s="12">
        <v>42866</v>
      </c>
      <c r="G427" s="4">
        <v>38</v>
      </c>
      <c r="H427" s="4">
        <v>178748</v>
      </c>
      <c r="I427" s="4">
        <v>103325</v>
      </c>
      <c r="J427" s="4">
        <v>75423</v>
      </c>
      <c r="K427" s="4">
        <v>42.2</v>
      </c>
      <c r="L427" s="4" t="s">
        <v>177</v>
      </c>
      <c r="M427" s="13" t="s">
        <v>102</v>
      </c>
    </row>
    <row r="428" spans="1:13" x14ac:dyDescent="0.3">
      <c r="A428" s="11">
        <v>15693</v>
      </c>
      <c r="B428" s="4" t="s">
        <v>1920</v>
      </c>
      <c r="C428" s="4" t="s">
        <v>73</v>
      </c>
      <c r="D428" s="12">
        <v>34485</v>
      </c>
      <c r="E428" s="4">
        <v>26</v>
      </c>
      <c r="F428" s="12">
        <v>42555</v>
      </c>
      <c r="G428" s="4">
        <v>48</v>
      </c>
      <c r="H428" s="4">
        <v>110911</v>
      </c>
      <c r="I428" s="4">
        <v>81888</v>
      </c>
      <c r="J428" s="4">
        <v>29023</v>
      </c>
      <c r="K428" s="4">
        <v>26.17</v>
      </c>
      <c r="L428" s="4" t="s">
        <v>130</v>
      </c>
      <c r="M428" s="13" t="s">
        <v>102</v>
      </c>
    </row>
    <row r="429" spans="1:13" x14ac:dyDescent="0.3">
      <c r="A429" s="11">
        <v>14768</v>
      </c>
      <c r="B429" s="4" t="s">
        <v>1021</v>
      </c>
      <c r="C429" s="4" t="s">
        <v>73</v>
      </c>
      <c r="D429" s="12">
        <v>32023</v>
      </c>
      <c r="E429" s="4">
        <v>32</v>
      </c>
      <c r="F429" s="12">
        <v>42219</v>
      </c>
      <c r="G429" s="4">
        <v>59</v>
      </c>
      <c r="H429" s="4">
        <v>69255</v>
      </c>
      <c r="I429" s="4">
        <v>49040</v>
      </c>
      <c r="J429" s="4">
        <v>20215</v>
      </c>
      <c r="K429" s="4">
        <v>29.19</v>
      </c>
      <c r="L429" s="4" t="s">
        <v>1022</v>
      </c>
      <c r="M429" s="13" t="s">
        <v>105</v>
      </c>
    </row>
    <row r="430" spans="1:13" x14ac:dyDescent="0.3">
      <c r="A430" s="11">
        <v>22431</v>
      </c>
      <c r="B430" s="4" t="s">
        <v>1880</v>
      </c>
      <c r="C430" s="4" t="s">
        <v>73</v>
      </c>
      <c r="D430" s="12">
        <v>32967</v>
      </c>
      <c r="E430" s="4">
        <v>30</v>
      </c>
      <c r="F430" s="12">
        <v>43713</v>
      </c>
      <c r="G430" s="4">
        <v>10</v>
      </c>
      <c r="H430" s="4">
        <v>143800</v>
      </c>
      <c r="I430" s="4">
        <v>132492</v>
      </c>
      <c r="J430" s="4">
        <v>11308</v>
      </c>
      <c r="K430" s="4">
        <v>7.86</v>
      </c>
      <c r="L430" s="4" t="s">
        <v>130</v>
      </c>
      <c r="M430" s="13" t="s">
        <v>133</v>
      </c>
    </row>
    <row r="431" spans="1:13" x14ac:dyDescent="0.3">
      <c r="A431" s="11">
        <v>5835</v>
      </c>
      <c r="B431" s="4" t="s">
        <v>929</v>
      </c>
      <c r="C431" s="4" t="s">
        <v>73</v>
      </c>
      <c r="D431" s="12">
        <v>28833</v>
      </c>
      <c r="E431" s="4">
        <v>41</v>
      </c>
      <c r="F431" s="12">
        <v>42065</v>
      </c>
      <c r="G431" s="4">
        <v>64</v>
      </c>
      <c r="H431" s="4">
        <v>422922</v>
      </c>
      <c r="I431" s="4">
        <v>227394</v>
      </c>
      <c r="J431" s="4">
        <v>195528</v>
      </c>
      <c r="K431" s="4">
        <v>46.23</v>
      </c>
      <c r="L431" s="4" t="s">
        <v>441</v>
      </c>
      <c r="M431" s="13" t="s">
        <v>160</v>
      </c>
    </row>
    <row r="432" spans="1:13" x14ac:dyDescent="0.3">
      <c r="A432" s="11">
        <v>19088</v>
      </c>
      <c r="B432" s="4" t="s">
        <v>530</v>
      </c>
      <c r="C432" s="4" t="s">
        <v>73</v>
      </c>
      <c r="D432" s="12">
        <v>31543</v>
      </c>
      <c r="E432" s="4">
        <v>34</v>
      </c>
      <c r="F432" s="12">
        <v>43006</v>
      </c>
      <c r="G432" s="4">
        <v>33</v>
      </c>
      <c r="H432" s="4">
        <v>151863</v>
      </c>
      <c r="I432" s="4">
        <v>109867</v>
      </c>
      <c r="J432" s="4">
        <v>41996</v>
      </c>
      <c r="K432" s="4">
        <v>27.65</v>
      </c>
      <c r="L432" s="4" t="s">
        <v>188</v>
      </c>
      <c r="M432" s="13" t="s">
        <v>359</v>
      </c>
    </row>
    <row r="433" spans="1:13" x14ac:dyDescent="0.3">
      <c r="A433" s="11">
        <v>17873</v>
      </c>
      <c r="B433" s="4" t="s">
        <v>952</v>
      </c>
      <c r="C433" s="4" t="s">
        <v>73</v>
      </c>
      <c r="D433" s="12">
        <v>30738</v>
      </c>
      <c r="E433" s="4">
        <v>36</v>
      </c>
      <c r="F433" s="12">
        <v>42849</v>
      </c>
      <c r="G433" s="4">
        <v>38</v>
      </c>
      <c r="H433" s="4">
        <v>264375</v>
      </c>
      <c r="I433" s="4">
        <v>153793</v>
      </c>
      <c r="J433" s="4">
        <v>110582</v>
      </c>
      <c r="K433" s="4">
        <v>41.83</v>
      </c>
      <c r="L433" s="4" t="s">
        <v>297</v>
      </c>
      <c r="M433" s="13" t="s">
        <v>166</v>
      </c>
    </row>
    <row r="434" spans="1:13" x14ac:dyDescent="0.3">
      <c r="A434" s="11">
        <v>22987</v>
      </c>
      <c r="B434" s="4" t="s">
        <v>221</v>
      </c>
      <c r="C434" s="4" t="s">
        <v>73</v>
      </c>
      <c r="D434" s="12">
        <v>32798</v>
      </c>
      <c r="E434" s="4">
        <v>30</v>
      </c>
      <c r="F434" s="12">
        <v>43822</v>
      </c>
      <c r="G434" s="4">
        <v>6</v>
      </c>
      <c r="H434" s="4">
        <v>143988</v>
      </c>
      <c r="I434" s="4">
        <v>135858</v>
      </c>
      <c r="J434" s="4">
        <v>8130</v>
      </c>
      <c r="K434" s="4">
        <v>5.65</v>
      </c>
      <c r="L434" s="4" t="s">
        <v>222</v>
      </c>
      <c r="M434" s="13" t="s">
        <v>105</v>
      </c>
    </row>
    <row r="435" spans="1:13" x14ac:dyDescent="0.3">
      <c r="A435" s="11">
        <v>21787</v>
      </c>
      <c r="B435" s="4" t="s">
        <v>1818</v>
      </c>
      <c r="C435" s="4" t="s">
        <v>77</v>
      </c>
      <c r="D435" s="12">
        <v>33843</v>
      </c>
      <c r="E435" s="4">
        <v>27</v>
      </c>
      <c r="F435" s="12">
        <v>43591</v>
      </c>
      <c r="G435" s="4">
        <v>14</v>
      </c>
      <c r="H435" s="4">
        <v>114684</v>
      </c>
      <c r="I435" s="4">
        <v>108661</v>
      </c>
      <c r="J435" s="4">
        <v>6023</v>
      </c>
      <c r="K435" s="4">
        <v>5.25</v>
      </c>
      <c r="L435" s="4" t="s">
        <v>95</v>
      </c>
      <c r="M435" s="13" t="s">
        <v>1638</v>
      </c>
    </row>
    <row r="436" spans="1:13" x14ac:dyDescent="0.3">
      <c r="A436" s="11">
        <v>14752</v>
      </c>
      <c r="B436" s="4" t="s">
        <v>1431</v>
      </c>
      <c r="C436" s="4" t="s">
        <v>73</v>
      </c>
      <c r="D436" s="12">
        <v>33121</v>
      </c>
      <c r="E436" s="4">
        <v>29</v>
      </c>
      <c r="F436" s="12">
        <v>42215</v>
      </c>
      <c r="G436" s="4">
        <v>59</v>
      </c>
      <c r="H436" s="4">
        <v>193755</v>
      </c>
      <c r="I436" s="4">
        <v>86175</v>
      </c>
      <c r="J436" s="4">
        <v>107580</v>
      </c>
      <c r="K436" s="4">
        <v>55.52</v>
      </c>
      <c r="L436" s="4" t="s">
        <v>290</v>
      </c>
      <c r="M436" s="13" t="s">
        <v>166</v>
      </c>
    </row>
    <row r="437" spans="1:13" x14ac:dyDescent="0.3">
      <c r="A437" s="11">
        <v>20978</v>
      </c>
      <c r="B437" s="4" t="s">
        <v>1091</v>
      </c>
      <c r="C437" s="4" t="s">
        <v>73</v>
      </c>
      <c r="D437" s="12">
        <v>33078</v>
      </c>
      <c r="E437" s="4">
        <v>29</v>
      </c>
      <c r="F437" s="12">
        <v>43388</v>
      </c>
      <c r="G437" s="4">
        <v>21</v>
      </c>
      <c r="H437" s="4">
        <v>153567</v>
      </c>
      <c r="I437" s="4">
        <v>124554</v>
      </c>
      <c r="J437" s="4">
        <v>29013</v>
      </c>
      <c r="K437" s="4">
        <v>18.89</v>
      </c>
      <c r="L437" s="4" t="s">
        <v>188</v>
      </c>
      <c r="M437" s="13" t="s">
        <v>721</v>
      </c>
    </row>
    <row r="438" spans="1:13" x14ac:dyDescent="0.3">
      <c r="A438" s="11">
        <v>10707</v>
      </c>
      <c r="B438" s="4" t="s">
        <v>942</v>
      </c>
      <c r="C438" s="4" t="s">
        <v>73</v>
      </c>
      <c r="D438" s="12">
        <v>32141</v>
      </c>
      <c r="E438" s="4">
        <v>32</v>
      </c>
      <c r="F438" s="12">
        <v>41823</v>
      </c>
      <c r="G438" s="4">
        <v>72</v>
      </c>
      <c r="H438" s="4">
        <v>115594</v>
      </c>
      <c r="I438" s="4">
        <v>80514</v>
      </c>
      <c r="J438" s="4">
        <v>35080</v>
      </c>
      <c r="K438" s="4">
        <v>30.35</v>
      </c>
      <c r="L438" s="4" t="s">
        <v>266</v>
      </c>
      <c r="M438" s="13" t="s">
        <v>142</v>
      </c>
    </row>
    <row r="439" spans="1:13" x14ac:dyDescent="0.3">
      <c r="A439" s="11">
        <v>18776</v>
      </c>
      <c r="B439" s="4" t="s">
        <v>1940</v>
      </c>
      <c r="C439" s="4" t="s">
        <v>73</v>
      </c>
      <c r="D439" s="12">
        <v>31020</v>
      </c>
      <c r="E439" s="4">
        <v>35</v>
      </c>
      <c r="F439" s="12">
        <v>42957</v>
      </c>
      <c r="G439" s="4">
        <v>35</v>
      </c>
      <c r="H439" s="4">
        <v>100368</v>
      </c>
      <c r="I439" s="4">
        <v>91847</v>
      </c>
      <c r="J439" s="4">
        <v>8521</v>
      </c>
      <c r="K439" s="4">
        <v>8.49</v>
      </c>
      <c r="L439" s="4" t="s">
        <v>109</v>
      </c>
      <c r="M439" s="13" t="s">
        <v>149</v>
      </c>
    </row>
    <row r="440" spans="1:13" x14ac:dyDescent="0.3">
      <c r="A440" s="11">
        <v>4028</v>
      </c>
      <c r="B440" s="4" t="s">
        <v>1018</v>
      </c>
      <c r="C440" s="4" t="s">
        <v>73</v>
      </c>
      <c r="D440" s="12">
        <v>30429</v>
      </c>
      <c r="E440" s="4">
        <v>37</v>
      </c>
      <c r="F440" s="12">
        <v>39449</v>
      </c>
      <c r="G440" s="4">
        <v>150</v>
      </c>
      <c r="H440" s="4">
        <v>225669</v>
      </c>
      <c r="I440" s="4">
        <v>168573</v>
      </c>
      <c r="J440" s="4">
        <v>57096</v>
      </c>
      <c r="K440" s="4">
        <v>25.3</v>
      </c>
      <c r="L440" s="4" t="s">
        <v>1019</v>
      </c>
      <c r="M440" s="13" t="s">
        <v>79</v>
      </c>
    </row>
    <row r="441" spans="1:13" x14ac:dyDescent="0.3">
      <c r="A441" s="11">
        <v>11251</v>
      </c>
      <c r="B441" s="4" t="s">
        <v>694</v>
      </c>
      <c r="C441" s="4" t="s">
        <v>73</v>
      </c>
      <c r="D441" s="12">
        <v>33534</v>
      </c>
      <c r="E441" s="4">
        <v>28</v>
      </c>
      <c r="F441" s="12">
        <v>41918</v>
      </c>
      <c r="G441" s="4">
        <v>69</v>
      </c>
      <c r="H441" s="4">
        <v>106644</v>
      </c>
      <c r="I441" s="4">
        <v>76684</v>
      </c>
      <c r="J441" s="4">
        <v>29960</v>
      </c>
      <c r="K441" s="4">
        <v>28.09</v>
      </c>
      <c r="L441" s="4" t="s">
        <v>695</v>
      </c>
      <c r="M441" s="13" t="s">
        <v>264</v>
      </c>
    </row>
    <row r="442" spans="1:13" x14ac:dyDescent="0.3">
      <c r="A442" s="11">
        <v>21370</v>
      </c>
      <c r="B442" s="4" t="s">
        <v>2376</v>
      </c>
      <c r="C442" s="4" t="s">
        <v>73</v>
      </c>
      <c r="D442" s="12">
        <v>36061</v>
      </c>
      <c r="E442" s="4">
        <v>21</v>
      </c>
      <c r="F442" s="12">
        <v>43654</v>
      </c>
      <c r="G442" s="4">
        <v>12</v>
      </c>
      <c r="H442" s="4">
        <v>73813</v>
      </c>
      <c r="I442" s="4">
        <v>57813</v>
      </c>
      <c r="J442" s="4">
        <v>16000</v>
      </c>
      <c r="K442" s="4">
        <v>21.68</v>
      </c>
      <c r="L442" s="4" t="s">
        <v>162</v>
      </c>
      <c r="M442" s="13" t="s">
        <v>133</v>
      </c>
    </row>
    <row r="443" spans="1:13" x14ac:dyDescent="0.3">
      <c r="A443" s="11">
        <v>16024</v>
      </c>
      <c r="B443" s="4" t="s">
        <v>1846</v>
      </c>
      <c r="C443" s="4" t="s">
        <v>73</v>
      </c>
      <c r="D443" s="12">
        <v>32516</v>
      </c>
      <c r="E443" s="4">
        <v>31</v>
      </c>
      <c r="F443" s="12">
        <v>42506</v>
      </c>
      <c r="G443" s="4">
        <v>49</v>
      </c>
      <c r="H443" s="4">
        <v>156759</v>
      </c>
      <c r="I443" s="4">
        <v>107115</v>
      </c>
      <c r="J443" s="4">
        <v>49644</v>
      </c>
      <c r="K443" s="4">
        <v>31.67</v>
      </c>
      <c r="L443" s="4" t="s">
        <v>188</v>
      </c>
      <c r="M443" s="13" t="s">
        <v>311</v>
      </c>
    </row>
    <row r="444" spans="1:13" x14ac:dyDescent="0.3">
      <c r="A444" s="11">
        <v>15346</v>
      </c>
      <c r="B444" s="4" t="s">
        <v>1571</v>
      </c>
      <c r="C444" s="4" t="s">
        <v>73</v>
      </c>
      <c r="D444" s="12">
        <v>33132</v>
      </c>
      <c r="E444" s="4">
        <v>29</v>
      </c>
      <c r="F444" s="12">
        <v>42331</v>
      </c>
      <c r="G444" s="4">
        <v>55</v>
      </c>
      <c r="H444" s="4">
        <v>102828</v>
      </c>
      <c r="I444" s="4">
        <v>90655</v>
      </c>
      <c r="J444" s="4">
        <v>12173</v>
      </c>
      <c r="K444" s="4">
        <v>11.84</v>
      </c>
      <c r="L444" s="4" t="s">
        <v>345</v>
      </c>
      <c r="M444" s="13" t="s">
        <v>100</v>
      </c>
    </row>
    <row r="445" spans="1:13" x14ac:dyDescent="0.3">
      <c r="A445" s="11">
        <v>10919</v>
      </c>
      <c r="B445" s="4" t="s">
        <v>872</v>
      </c>
      <c r="C445" s="4" t="s">
        <v>73</v>
      </c>
      <c r="D445" s="12">
        <v>28569</v>
      </c>
      <c r="E445" s="4">
        <v>42</v>
      </c>
      <c r="F445" s="12">
        <v>41862</v>
      </c>
      <c r="G445" s="4">
        <v>71</v>
      </c>
      <c r="H445" s="4">
        <v>255455</v>
      </c>
      <c r="I445" s="4">
        <v>187891</v>
      </c>
      <c r="J445" s="4">
        <v>67564</v>
      </c>
      <c r="K445" s="4">
        <v>26.45</v>
      </c>
      <c r="L445" s="4" t="s">
        <v>774</v>
      </c>
      <c r="M445" s="13" t="s">
        <v>314</v>
      </c>
    </row>
    <row r="446" spans="1:13" x14ac:dyDescent="0.3">
      <c r="A446" s="11">
        <v>8823</v>
      </c>
      <c r="B446" s="4" t="s">
        <v>1337</v>
      </c>
      <c r="C446" s="4" t="s">
        <v>77</v>
      </c>
      <c r="D446" s="12">
        <v>31915</v>
      </c>
      <c r="E446" s="4">
        <v>33</v>
      </c>
      <c r="F446" s="12">
        <v>41452</v>
      </c>
      <c r="G446" s="4">
        <v>84</v>
      </c>
      <c r="H446" s="4">
        <v>371471</v>
      </c>
      <c r="I446" s="4">
        <v>242874</v>
      </c>
      <c r="J446" s="4">
        <v>128597</v>
      </c>
      <c r="K446" s="4">
        <v>34.619999999999997</v>
      </c>
      <c r="L446" s="4" t="s">
        <v>156</v>
      </c>
      <c r="M446" s="13" t="s">
        <v>133</v>
      </c>
    </row>
    <row r="447" spans="1:13" x14ac:dyDescent="0.3">
      <c r="A447" s="11">
        <v>18582</v>
      </c>
      <c r="B447" s="4" t="s">
        <v>1630</v>
      </c>
      <c r="C447" s="4" t="s">
        <v>77</v>
      </c>
      <c r="D447" s="12">
        <v>33206</v>
      </c>
      <c r="E447" s="4">
        <v>29</v>
      </c>
      <c r="F447" s="12">
        <v>42929</v>
      </c>
      <c r="G447" s="4">
        <v>36</v>
      </c>
      <c r="H447" s="4">
        <v>126334</v>
      </c>
      <c r="I447" s="4">
        <v>113651</v>
      </c>
      <c r="J447" s="4">
        <v>12683</v>
      </c>
      <c r="K447" s="4">
        <v>10.039999999999999</v>
      </c>
      <c r="L447" s="4" t="s">
        <v>188</v>
      </c>
      <c r="M447" s="13" t="s">
        <v>721</v>
      </c>
    </row>
    <row r="448" spans="1:13" x14ac:dyDescent="0.3">
      <c r="A448" s="11">
        <v>8140</v>
      </c>
      <c r="B448" s="4" t="s">
        <v>1331</v>
      </c>
      <c r="C448" s="4" t="s">
        <v>77</v>
      </c>
      <c r="D448" s="12">
        <v>33292</v>
      </c>
      <c r="E448" s="4">
        <v>29</v>
      </c>
      <c r="F448" s="12">
        <v>41456</v>
      </c>
      <c r="G448" s="4">
        <v>84</v>
      </c>
      <c r="H448" s="4">
        <v>220212</v>
      </c>
      <c r="I448" s="4">
        <v>132264</v>
      </c>
      <c r="J448" s="4">
        <v>87948</v>
      </c>
      <c r="K448" s="4">
        <v>39.94</v>
      </c>
      <c r="L448" s="4" t="s">
        <v>124</v>
      </c>
      <c r="M448" s="13" t="s">
        <v>133</v>
      </c>
    </row>
    <row r="449" spans="1:13" x14ac:dyDescent="0.3">
      <c r="A449" s="11">
        <v>22907</v>
      </c>
      <c r="B449" s="4" t="s">
        <v>202</v>
      </c>
      <c r="C449" s="4" t="s">
        <v>77</v>
      </c>
      <c r="D449" s="12">
        <v>34121</v>
      </c>
      <c r="E449" s="4">
        <v>27</v>
      </c>
      <c r="F449" s="12">
        <v>43801</v>
      </c>
      <c r="G449" s="4">
        <v>7</v>
      </c>
      <c r="H449" s="4">
        <v>88267</v>
      </c>
      <c r="I449" s="4">
        <v>82717</v>
      </c>
      <c r="J449" s="4">
        <v>5550</v>
      </c>
      <c r="K449" s="4">
        <v>6.29</v>
      </c>
      <c r="L449" s="4" t="s">
        <v>151</v>
      </c>
      <c r="M449" s="13" t="s">
        <v>79</v>
      </c>
    </row>
    <row r="450" spans="1:13" x14ac:dyDescent="0.3">
      <c r="A450" s="11">
        <v>19769</v>
      </c>
      <c r="B450" s="4" t="s">
        <v>2324</v>
      </c>
      <c r="C450" s="4" t="s">
        <v>73</v>
      </c>
      <c r="D450" s="12">
        <v>35172</v>
      </c>
      <c r="E450" s="4">
        <v>24</v>
      </c>
      <c r="F450" s="12">
        <v>43283</v>
      </c>
      <c r="G450" s="4">
        <v>24</v>
      </c>
      <c r="H450" s="4">
        <v>76752</v>
      </c>
      <c r="I450" s="4">
        <v>56356</v>
      </c>
      <c r="J450" s="4">
        <v>20396</v>
      </c>
      <c r="K450" s="4">
        <v>26.57</v>
      </c>
      <c r="L450" s="4" t="s">
        <v>162</v>
      </c>
      <c r="M450" s="13" t="s">
        <v>233</v>
      </c>
    </row>
    <row r="451" spans="1:13" x14ac:dyDescent="0.3">
      <c r="A451" s="11">
        <v>20069</v>
      </c>
      <c r="B451" s="4" t="s">
        <v>1660</v>
      </c>
      <c r="C451" s="4" t="s">
        <v>77</v>
      </c>
      <c r="D451" s="12">
        <v>33430</v>
      </c>
      <c r="E451" s="4">
        <v>29</v>
      </c>
      <c r="F451" s="12">
        <v>43206</v>
      </c>
      <c r="G451" s="4">
        <v>26</v>
      </c>
      <c r="H451" s="4">
        <v>80457</v>
      </c>
      <c r="I451" s="4">
        <v>69603</v>
      </c>
      <c r="J451" s="4">
        <v>10854</v>
      </c>
      <c r="K451" s="4">
        <v>13.49</v>
      </c>
      <c r="L451" s="4" t="s">
        <v>95</v>
      </c>
      <c r="M451" s="13" t="s">
        <v>255</v>
      </c>
    </row>
    <row r="452" spans="1:13" x14ac:dyDescent="0.3">
      <c r="A452" s="11">
        <v>20977</v>
      </c>
      <c r="B452" s="4" t="s">
        <v>835</v>
      </c>
      <c r="C452" s="4" t="s">
        <v>73</v>
      </c>
      <c r="D452" s="12">
        <v>32801</v>
      </c>
      <c r="E452" s="4">
        <v>30</v>
      </c>
      <c r="F452" s="12">
        <v>43388</v>
      </c>
      <c r="G452" s="4">
        <v>21</v>
      </c>
      <c r="H452" s="4">
        <v>114114</v>
      </c>
      <c r="I452" s="4">
        <v>75367</v>
      </c>
      <c r="J452" s="4">
        <v>38747</v>
      </c>
      <c r="K452" s="4">
        <v>33.950000000000003</v>
      </c>
      <c r="L452" s="4" t="s">
        <v>836</v>
      </c>
      <c r="M452" s="13" t="s">
        <v>837</v>
      </c>
    </row>
    <row r="453" spans="1:13" x14ac:dyDescent="0.3">
      <c r="A453" s="11">
        <v>9325</v>
      </c>
      <c r="B453" s="4" t="s">
        <v>665</v>
      </c>
      <c r="C453" s="4" t="s">
        <v>73</v>
      </c>
      <c r="D453" s="12">
        <v>31835</v>
      </c>
      <c r="E453" s="4">
        <v>33</v>
      </c>
      <c r="F453" s="12">
        <v>41585</v>
      </c>
      <c r="G453" s="4">
        <v>80</v>
      </c>
      <c r="H453" s="4">
        <v>196804</v>
      </c>
      <c r="I453" s="4">
        <v>158729</v>
      </c>
      <c r="J453" s="4">
        <v>38075</v>
      </c>
      <c r="K453" s="4">
        <v>19.350000000000001</v>
      </c>
      <c r="L453" s="4" t="s">
        <v>666</v>
      </c>
      <c r="M453" s="13" t="s">
        <v>348</v>
      </c>
    </row>
    <row r="454" spans="1:13" x14ac:dyDescent="0.3">
      <c r="A454" s="11">
        <v>22032</v>
      </c>
      <c r="B454" s="4" t="s">
        <v>2268</v>
      </c>
      <c r="C454" s="4" t="s">
        <v>73</v>
      </c>
      <c r="D454" s="12">
        <v>34061</v>
      </c>
      <c r="E454" s="4">
        <v>27</v>
      </c>
      <c r="F454" s="12">
        <v>43633</v>
      </c>
      <c r="G454" s="4">
        <v>12</v>
      </c>
      <c r="H454" s="4">
        <v>76367</v>
      </c>
      <c r="I454" s="4">
        <v>67430</v>
      </c>
      <c r="J454" s="4">
        <v>8937</v>
      </c>
      <c r="K454" s="4">
        <v>11.7</v>
      </c>
      <c r="L454" s="4" t="s">
        <v>376</v>
      </c>
      <c r="M454" s="13" t="s">
        <v>118</v>
      </c>
    </row>
    <row r="455" spans="1:13" x14ac:dyDescent="0.3">
      <c r="A455" s="11">
        <v>18267</v>
      </c>
      <c r="B455" s="4" t="s">
        <v>1530</v>
      </c>
      <c r="C455" s="4" t="s">
        <v>73</v>
      </c>
      <c r="D455" s="12">
        <v>31754</v>
      </c>
      <c r="E455" s="4">
        <v>33</v>
      </c>
      <c r="F455" s="12">
        <v>42891</v>
      </c>
      <c r="G455" s="4">
        <v>37</v>
      </c>
      <c r="H455" s="4">
        <v>176391</v>
      </c>
      <c r="I455" s="4">
        <v>124339</v>
      </c>
      <c r="J455" s="4">
        <v>52052</v>
      </c>
      <c r="K455" s="4">
        <v>29.51</v>
      </c>
      <c r="L455" s="4" t="s">
        <v>83</v>
      </c>
      <c r="M455" s="13" t="s">
        <v>326</v>
      </c>
    </row>
    <row r="456" spans="1:13" x14ac:dyDescent="0.3">
      <c r="A456" s="11">
        <v>15610</v>
      </c>
      <c r="B456" s="4" t="s">
        <v>463</v>
      </c>
      <c r="C456" s="4" t="s">
        <v>73</v>
      </c>
      <c r="D456" s="12">
        <v>32495</v>
      </c>
      <c r="E456" s="4">
        <v>31</v>
      </c>
      <c r="F456" s="12">
        <v>42422</v>
      </c>
      <c r="G456" s="4">
        <v>52</v>
      </c>
      <c r="H456" s="4">
        <v>114375</v>
      </c>
      <c r="I456" s="4">
        <v>80014</v>
      </c>
      <c r="J456" s="4">
        <v>34361</v>
      </c>
      <c r="K456" s="4">
        <v>30.04</v>
      </c>
      <c r="L456" s="4" t="s">
        <v>464</v>
      </c>
      <c r="M456" s="13" t="s">
        <v>118</v>
      </c>
    </row>
    <row r="457" spans="1:13" x14ac:dyDescent="0.3">
      <c r="A457" s="11">
        <v>10839</v>
      </c>
      <c r="B457" s="4" t="s">
        <v>1203</v>
      </c>
      <c r="C457" s="4" t="s">
        <v>77</v>
      </c>
      <c r="D457" s="12">
        <v>29576</v>
      </c>
      <c r="E457" s="4">
        <v>39</v>
      </c>
      <c r="F457" s="12">
        <v>41848</v>
      </c>
      <c r="G457" s="4">
        <v>71</v>
      </c>
      <c r="H457" s="4">
        <v>288103</v>
      </c>
      <c r="I457" s="4">
        <v>215775</v>
      </c>
      <c r="J457" s="4">
        <v>72328</v>
      </c>
      <c r="K457" s="4">
        <v>25.1</v>
      </c>
      <c r="L457" s="4" t="s">
        <v>843</v>
      </c>
      <c r="M457" s="13" t="s">
        <v>651</v>
      </c>
    </row>
    <row r="458" spans="1:13" x14ac:dyDescent="0.3">
      <c r="A458" s="11">
        <v>12006</v>
      </c>
      <c r="B458" s="4" t="s">
        <v>1336</v>
      </c>
      <c r="C458" s="4" t="s">
        <v>77</v>
      </c>
      <c r="D458" s="12">
        <v>31975</v>
      </c>
      <c r="E458" s="4">
        <v>32</v>
      </c>
      <c r="F458" s="12">
        <v>42054</v>
      </c>
      <c r="G458" s="4">
        <v>64</v>
      </c>
      <c r="H458" s="4">
        <v>161941</v>
      </c>
      <c r="I458" s="4">
        <v>113079</v>
      </c>
      <c r="J458" s="4">
        <v>48862</v>
      </c>
      <c r="K458" s="4">
        <v>30.17</v>
      </c>
      <c r="L458" s="4" t="s">
        <v>107</v>
      </c>
      <c r="M458" s="13" t="s">
        <v>102</v>
      </c>
    </row>
    <row r="459" spans="1:13" x14ac:dyDescent="0.3">
      <c r="A459" s="11">
        <v>12344</v>
      </c>
      <c r="B459" s="4" t="s">
        <v>583</v>
      </c>
      <c r="C459" s="4" t="s">
        <v>73</v>
      </c>
      <c r="D459" s="12">
        <v>31621</v>
      </c>
      <c r="E459" s="4">
        <v>33</v>
      </c>
      <c r="F459" s="12">
        <v>42103</v>
      </c>
      <c r="G459" s="4">
        <v>63</v>
      </c>
      <c r="H459" s="4">
        <v>213219</v>
      </c>
      <c r="I459" s="4">
        <v>134339</v>
      </c>
      <c r="J459" s="4">
        <v>78880</v>
      </c>
      <c r="K459" s="4">
        <v>36.99</v>
      </c>
      <c r="L459" s="4" t="s">
        <v>124</v>
      </c>
      <c r="M459" s="13" t="s">
        <v>163</v>
      </c>
    </row>
    <row r="460" spans="1:13" x14ac:dyDescent="0.3">
      <c r="A460" s="11">
        <v>15483</v>
      </c>
      <c r="B460" s="4" t="s">
        <v>1662</v>
      </c>
      <c r="C460" s="4" t="s">
        <v>73</v>
      </c>
      <c r="D460" s="12">
        <v>31835</v>
      </c>
      <c r="E460" s="4">
        <v>33</v>
      </c>
      <c r="F460" s="12">
        <v>42366</v>
      </c>
      <c r="G460" s="4">
        <v>54</v>
      </c>
      <c r="H460" s="4">
        <v>105715</v>
      </c>
      <c r="I460" s="4">
        <v>88401</v>
      </c>
      <c r="J460" s="4">
        <v>17314</v>
      </c>
      <c r="K460" s="4">
        <v>16.38</v>
      </c>
      <c r="L460" s="4" t="s">
        <v>345</v>
      </c>
      <c r="M460" s="13" t="s">
        <v>149</v>
      </c>
    </row>
    <row r="461" spans="1:13" x14ac:dyDescent="0.3">
      <c r="A461" s="11">
        <v>10249</v>
      </c>
      <c r="B461" s="4" t="s">
        <v>963</v>
      </c>
      <c r="C461" s="4" t="s">
        <v>73</v>
      </c>
      <c r="D461" s="12">
        <v>32203</v>
      </c>
      <c r="E461" s="4">
        <v>32</v>
      </c>
      <c r="F461" s="12">
        <v>41753</v>
      </c>
      <c r="G461" s="4">
        <v>74</v>
      </c>
      <c r="H461" s="4">
        <v>92346</v>
      </c>
      <c r="I461" s="4">
        <v>79630</v>
      </c>
      <c r="J461" s="4">
        <v>12716</v>
      </c>
      <c r="K461" s="4">
        <v>13.77</v>
      </c>
      <c r="L461" s="4" t="s">
        <v>964</v>
      </c>
      <c r="M461" s="13" t="s">
        <v>105</v>
      </c>
    </row>
    <row r="462" spans="1:13" x14ac:dyDescent="0.3">
      <c r="A462" s="11">
        <v>21372</v>
      </c>
      <c r="B462" s="4" t="s">
        <v>2363</v>
      </c>
      <c r="C462" s="4" t="s">
        <v>73</v>
      </c>
      <c r="D462" s="12">
        <v>35400</v>
      </c>
      <c r="E462" s="4">
        <v>23</v>
      </c>
      <c r="F462" s="12">
        <v>43654</v>
      </c>
      <c r="G462" s="4">
        <v>12</v>
      </c>
      <c r="H462" s="4">
        <v>100468</v>
      </c>
      <c r="I462" s="4">
        <v>72649</v>
      </c>
      <c r="J462" s="4">
        <v>27819</v>
      </c>
      <c r="K462" s="4">
        <v>27.69</v>
      </c>
      <c r="L462" s="4" t="s">
        <v>717</v>
      </c>
      <c r="M462" s="13" t="s">
        <v>160</v>
      </c>
    </row>
    <row r="463" spans="1:13" x14ac:dyDescent="0.3">
      <c r="A463" s="11">
        <v>7418</v>
      </c>
      <c r="B463" s="4" t="s">
        <v>819</v>
      </c>
      <c r="C463" s="4" t="s">
        <v>73</v>
      </c>
      <c r="D463" s="12">
        <v>31742</v>
      </c>
      <c r="E463" s="4">
        <v>33</v>
      </c>
      <c r="F463" s="12">
        <v>41127</v>
      </c>
      <c r="G463" s="4">
        <v>95</v>
      </c>
      <c r="H463" s="4">
        <v>211248</v>
      </c>
      <c r="I463" s="4">
        <v>162654</v>
      </c>
      <c r="J463" s="4">
        <v>48594</v>
      </c>
      <c r="K463" s="4">
        <v>23</v>
      </c>
      <c r="L463" s="4" t="s">
        <v>590</v>
      </c>
      <c r="M463" s="13" t="s">
        <v>195</v>
      </c>
    </row>
    <row r="464" spans="1:13" x14ac:dyDescent="0.3">
      <c r="A464" s="11">
        <v>17490</v>
      </c>
      <c r="B464" s="4" t="s">
        <v>1640</v>
      </c>
      <c r="C464" s="4" t="s">
        <v>73</v>
      </c>
      <c r="D464" s="12">
        <v>32730</v>
      </c>
      <c r="E464" s="4">
        <v>30</v>
      </c>
      <c r="F464" s="12">
        <v>42810</v>
      </c>
      <c r="G464" s="4">
        <v>39</v>
      </c>
      <c r="H464" s="4">
        <v>70549</v>
      </c>
      <c r="I464" s="4">
        <v>62631</v>
      </c>
      <c r="J464" s="4">
        <v>7918</v>
      </c>
      <c r="K464" s="4">
        <v>11.22</v>
      </c>
      <c r="L464" s="4" t="s">
        <v>1641</v>
      </c>
      <c r="M464" s="13" t="s">
        <v>149</v>
      </c>
    </row>
    <row r="465" spans="1:13" x14ac:dyDescent="0.3">
      <c r="A465" s="11">
        <v>16629</v>
      </c>
      <c r="B465" s="4" t="s">
        <v>2092</v>
      </c>
      <c r="C465" s="4" t="s">
        <v>73</v>
      </c>
      <c r="D465" s="12">
        <v>33483</v>
      </c>
      <c r="E465" s="4">
        <v>28</v>
      </c>
      <c r="F465" s="12">
        <v>42628</v>
      </c>
      <c r="G465" s="4">
        <v>46</v>
      </c>
      <c r="H465" s="4">
        <v>150103</v>
      </c>
      <c r="I465" s="4">
        <v>105057</v>
      </c>
      <c r="J465" s="4">
        <v>45046</v>
      </c>
      <c r="K465" s="4">
        <v>30.01</v>
      </c>
      <c r="L465" s="4" t="s">
        <v>83</v>
      </c>
      <c r="M465" s="13" t="s">
        <v>121</v>
      </c>
    </row>
    <row r="466" spans="1:13" x14ac:dyDescent="0.3">
      <c r="A466" s="11">
        <v>9826</v>
      </c>
      <c r="B466" s="4" t="s">
        <v>704</v>
      </c>
      <c r="C466" s="4" t="s">
        <v>73</v>
      </c>
      <c r="D466" s="12">
        <v>31827</v>
      </c>
      <c r="E466" s="4">
        <v>33</v>
      </c>
      <c r="F466" s="12">
        <v>41669</v>
      </c>
      <c r="G466" s="4">
        <v>77</v>
      </c>
      <c r="H466" s="4">
        <v>178437</v>
      </c>
      <c r="I466" s="4">
        <v>103991</v>
      </c>
      <c r="J466" s="4">
        <v>74446</v>
      </c>
      <c r="K466" s="4">
        <v>41.72</v>
      </c>
      <c r="L466" s="4" t="s">
        <v>705</v>
      </c>
      <c r="M466" s="13" t="s">
        <v>115</v>
      </c>
    </row>
    <row r="467" spans="1:13" x14ac:dyDescent="0.3">
      <c r="A467" s="11">
        <v>23026</v>
      </c>
      <c r="B467" s="4" t="s">
        <v>237</v>
      </c>
      <c r="C467" s="4" t="s">
        <v>77</v>
      </c>
      <c r="D467" s="12">
        <v>33386</v>
      </c>
      <c r="E467" s="4">
        <v>29</v>
      </c>
      <c r="F467" s="12">
        <v>43836</v>
      </c>
      <c r="G467" s="4">
        <v>6</v>
      </c>
      <c r="H467" s="4">
        <v>161500</v>
      </c>
      <c r="I467" s="4">
        <v>153110</v>
      </c>
      <c r="J467" s="4">
        <v>8390</v>
      </c>
      <c r="K467" s="4">
        <v>5.2</v>
      </c>
      <c r="L467" s="4" t="s">
        <v>83</v>
      </c>
      <c r="M467" s="13" t="s">
        <v>166</v>
      </c>
    </row>
    <row r="468" spans="1:13" x14ac:dyDescent="0.3">
      <c r="A468" s="11">
        <v>6095</v>
      </c>
      <c r="B468" s="4" t="s">
        <v>1084</v>
      </c>
      <c r="C468" s="4" t="s">
        <v>73</v>
      </c>
      <c r="D468" s="12">
        <v>30834</v>
      </c>
      <c r="E468" s="4">
        <v>36</v>
      </c>
      <c r="F468" s="12">
        <v>40647</v>
      </c>
      <c r="G468" s="4">
        <v>111</v>
      </c>
      <c r="H468" s="4">
        <v>187462</v>
      </c>
      <c r="I468" s="4">
        <v>101357</v>
      </c>
      <c r="J468" s="4">
        <v>86105</v>
      </c>
      <c r="K468" s="4">
        <v>45.93</v>
      </c>
      <c r="L468" s="4" t="s">
        <v>127</v>
      </c>
      <c r="M468" s="13" t="s">
        <v>314</v>
      </c>
    </row>
    <row r="469" spans="1:13" x14ac:dyDescent="0.3">
      <c r="A469" s="11">
        <v>22144</v>
      </c>
      <c r="B469" s="4" t="s">
        <v>2389</v>
      </c>
      <c r="C469" s="4" t="s">
        <v>73</v>
      </c>
      <c r="D469" s="12">
        <v>35637</v>
      </c>
      <c r="E469" s="4">
        <v>22</v>
      </c>
      <c r="F469" s="12">
        <v>43654</v>
      </c>
      <c r="G469" s="4">
        <v>12</v>
      </c>
      <c r="H469" s="4">
        <v>56628</v>
      </c>
      <c r="I469" s="4">
        <v>51063</v>
      </c>
      <c r="J469" s="4">
        <v>5565</v>
      </c>
      <c r="K469" s="4">
        <v>9.83</v>
      </c>
      <c r="L469" s="4" t="s">
        <v>91</v>
      </c>
      <c r="M469" s="13" t="s">
        <v>144</v>
      </c>
    </row>
    <row r="470" spans="1:13" x14ac:dyDescent="0.3">
      <c r="A470" s="11">
        <v>16771</v>
      </c>
      <c r="B470" s="4" t="s">
        <v>2090</v>
      </c>
      <c r="C470" s="4" t="s">
        <v>73</v>
      </c>
      <c r="D470" s="12">
        <v>29933</v>
      </c>
      <c r="E470" s="4">
        <v>38</v>
      </c>
      <c r="F470" s="12">
        <v>42646</v>
      </c>
      <c r="G470" s="4">
        <v>45</v>
      </c>
      <c r="H470" s="4">
        <v>76504</v>
      </c>
      <c r="I470" s="4">
        <v>70499</v>
      </c>
      <c r="J470" s="4">
        <v>6005</v>
      </c>
      <c r="K470" s="4">
        <v>7.85</v>
      </c>
      <c r="L470" s="4" t="s">
        <v>2091</v>
      </c>
      <c r="M470" s="13" t="s">
        <v>105</v>
      </c>
    </row>
    <row r="471" spans="1:13" x14ac:dyDescent="0.3">
      <c r="A471" s="11">
        <v>22436</v>
      </c>
      <c r="B471" s="4" t="s">
        <v>1734</v>
      </c>
      <c r="C471" s="4" t="s">
        <v>73</v>
      </c>
      <c r="D471" s="12">
        <v>34336</v>
      </c>
      <c r="E471" s="4">
        <v>26</v>
      </c>
      <c r="F471" s="12">
        <v>43713</v>
      </c>
      <c r="G471" s="4">
        <v>10</v>
      </c>
      <c r="H471" s="4">
        <v>119646</v>
      </c>
      <c r="I471" s="4">
        <v>105562</v>
      </c>
      <c r="J471" s="4">
        <v>14084</v>
      </c>
      <c r="K471" s="4">
        <v>11.77</v>
      </c>
      <c r="L471" s="4" t="s">
        <v>95</v>
      </c>
      <c r="M471" s="13" t="s">
        <v>144</v>
      </c>
    </row>
    <row r="472" spans="1:13" x14ac:dyDescent="0.3">
      <c r="A472" s="11">
        <v>8714</v>
      </c>
      <c r="B472" s="4" t="s">
        <v>1046</v>
      </c>
      <c r="C472" s="4" t="s">
        <v>73</v>
      </c>
      <c r="D472" s="12">
        <v>31965</v>
      </c>
      <c r="E472" s="4">
        <v>33</v>
      </c>
      <c r="F472" s="12">
        <v>41438</v>
      </c>
      <c r="G472" s="4">
        <v>85</v>
      </c>
      <c r="H472" s="4">
        <v>213017</v>
      </c>
      <c r="I472" s="4">
        <v>101622</v>
      </c>
      <c r="J472" s="4">
        <v>111395</v>
      </c>
      <c r="K472" s="4">
        <v>52.29</v>
      </c>
      <c r="L472" s="4" t="s">
        <v>177</v>
      </c>
      <c r="M472" s="13" t="s">
        <v>1047</v>
      </c>
    </row>
    <row r="473" spans="1:13" x14ac:dyDescent="0.3">
      <c r="A473" s="11">
        <v>21115</v>
      </c>
      <c r="B473" s="4" t="s">
        <v>89</v>
      </c>
      <c r="C473" s="4" t="s">
        <v>73</v>
      </c>
      <c r="D473" s="12">
        <v>35123</v>
      </c>
      <c r="E473" s="4">
        <v>24</v>
      </c>
      <c r="F473" s="12">
        <v>43843</v>
      </c>
      <c r="G473" s="4">
        <v>6</v>
      </c>
      <c r="H473" s="4">
        <v>44375</v>
      </c>
      <c r="I473" s="4">
        <v>41431</v>
      </c>
      <c r="J473" s="4">
        <v>2944</v>
      </c>
      <c r="K473" s="4">
        <v>6.63</v>
      </c>
      <c r="L473" s="4" t="s">
        <v>78</v>
      </c>
      <c r="M473" s="13" t="s">
        <v>79</v>
      </c>
    </row>
    <row r="474" spans="1:13" x14ac:dyDescent="0.3">
      <c r="A474" s="11">
        <v>4677</v>
      </c>
      <c r="B474" s="4" t="s">
        <v>1438</v>
      </c>
      <c r="C474" s="4" t="s">
        <v>73</v>
      </c>
      <c r="D474" s="12">
        <v>29953</v>
      </c>
      <c r="E474" s="4">
        <v>38</v>
      </c>
      <c r="F474" s="12">
        <v>39860</v>
      </c>
      <c r="G474" s="4">
        <v>136</v>
      </c>
      <c r="H474" s="4">
        <v>512007</v>
      </c>
      <c r="I474" s="4">
        <v>234883</v>
      </c>
      <c r="J474" s="4">
        <v>277124</v>
      </c>
      <c r="K474" s="4">
        <v>54.13</v>
      </c>
      <c r="L474" s="4" t="s">
        <v>277</v>
      </c>
      <c r="M474" s="13" t="s">
        <v>651</v>
      </c>
    </row>
    <row r="475" spans="1:13" x14ac:dyDescent="0.3">
      <c r="A475" s="11">
        <v>21666</v>
      </c>
      <c r="B475" s="4" t="s">
        <v>2293</v>
      </c>
      <c r="C475" s="4" t="s">
        <v>73</v>
      </c>
      <c r="D475" s="12">
        <v>34225</v>
      </c>
      <c r="E475" s="4">
        <v>26</v>
      </c>
      <c r="F475" s="12">
        <v>43563</v>
      </c>
      <c r="G475" s="4">
        <v>15</v>
      </c>
      <c r="H475" s="4">
        <v>73236</v>
      </c>
      <c r="I475" s="4">
        <v>50868</v>
      </c>
      <c r="J475" s="4">
        <v>22368</v>
      </c>
      <c r="K475" s="4">
        <v>30.54</v>
      </c>
      <c r="L475" s="4" t="s">
        <v>2128</v>
      </c>
      <c r="M475" s="13" t="s">
        <v>115</v>
      </c>
    </row>
    <row r="476" spans="1:13" x14ac:dyDescent="0.3">
      <c r="A476" s="11">
        <v>5349</v>
      </c>
      <c r="B476" s="4" t="s">
        <v>1430</v>
      </c>
      <c r="C476" s="4" t="s">
        <v>73</v>
      </c>
      <c r="D476" s="12">
        <v>29310</v>
      </c>
      <c r="E476" s="4">
        <v>40</v>
      </c>
      <c r="F476" s="12">
        <v>40315</v>
      </c>
      <c r="G476" s="4">
        <v>121</v>
      </c>
      <c r="H476" s="4">
        <v>227938</v>
      </c>
      <c r="I476" s="4">
        <v>169720</v>
      </c>
      <c r="J476" s="4">
        <v>58218</v>
      </c>
      <c r="K476" s="4">
        <v>25.54</v>
      </c>
      <c r="L476" s="4" t="s">
        <v>615</v>
      </c>
      <c r="M476" s="13" t="s">
        <v>100</v>
      </c>
    </row>
    <row r="477" spans="1:13" x14ac:dyDescent="0.3">
      <c r="A477" s="11">
        <v>17821</v>
      </c>
      <c r="B477" s="4" t="s">
        <v>515</v>
      </c>
      <c r="C477" s="4" t="s">
        <v>73</v>
      </c>
      <c r="D477" s="12">
        <v>29214</v>
      </c>
      <c r="E477" s="4">
        <v>40</v>
      </c>
      <c r="F477" s="12">
        <v>43650</v>
      </c>
      <c r="G477" s="4">
        <v>12</v>
      </c>
      <c r="H477" s="4">
        <v>198367</v>
      </c>
      <c r="I477" s="4">
        <v>129225</v>
      </c>
      <c r="J477" s="4">
        <v>69142</v>
      </c>
      <c r="K477" s="4">
        <v>34.86</v>
      </c>
      <c r="L477" s="4" t="s">
        <v>516</v>
      </c>
      <c r="M477" s="13" t="s">
        <v>102</v>
      </c>
    </row>
    <row r="478" spans="1:13" x14ac:dyDescent="0.3">
      <c r="A478" s="11">
        <v>17357</v>
      </c>
      <c r="B478" s="4" t="s">
        <v>1257</v>
      </c>
      <c r="C478" s="4" t="s">
        <v>77</v>
      </c>
      <c r="D478" s="12">
        <v>32494</v>
      </c>
      <c r="E478" s="4">
        <v>31</v>
      </c>
      <c r="F478" s="12">
        <v>42782</v>
      </c>
      <c r="G478" s="4">
        <v>40</v>
      </c>
      <c r="H478" s="4">
        <v>89053</v>
      </c>
      <c r="I478" s="4">
        <v>80032</v>
      </c>
      <c r="J478" s="4">
        <v>9021</v>
      </c>
      <c r="K478" s="4">
        <v>10.130000000000001</v>
      </c>
      <c r="L478" s="4" t="s">
        <v>228</v>
      </c>
      <c r="M478" s="13" t="s">
        <v>550</v>
      </c>
    </row>
    <row r="479" spans="1:13" x14ac:dyDescent="0.3">
      <c r="A479" s="11">
        <v>22150</v>
      </c>
      <c r="B479" s="4" t="s">
        <v>2374</v>
      </c>
      <c r="C479" s="4" t="s">
        <v>77</v>
      </c>
      <c r="D479" s="12">
        <v>35600</v>
      </c>
      <c r="E479" s="4">
        <v>23</v>
      </c>
      <c r="F479" s="12">
        <v>43654</v>
      </c>
      <c r="G479" s="4">
        <v>12</v>
      </c>
      <c r="H479" s="4">
        <v>68317</v>
      </c>
      <c r="I479" s="4">
        <v>51646</v>
      </c>
      <c r="J479" s="4">
        <v>16671</v>
      </c>
      <c r="K479" s="4">
        <v>24.4</v>
      </c>
      <c r="L479" s="4" t="s">
        <v>91</v>
      </c>
      <c r="M479" s="13" t="s">
        <v>255</v>
      </c>
    </row>
    <row r="480" spans="1:13" x14ac:dyDescent="0.3">
      <c r="A480" s="11">
        <v>17176</v>
      </c>
      <c r="B480" s="4" t="s">
        <v>1762</v>
      </c>
      <c r="C480" s="4" t="s">
        <v>77</v>
      </c>
      <c r="D480" s="12">
        <v>33414</v>
      </c>
      <c r="E480" s="4">
        <v>29</v>
      </c>
      <c r="F480" s="12">
        <v>42751</v>
      </c>
      <c r="G480" s="4">
        <v>41</v>
      </c>
      <c r="H480" s="4">
        <v>156771</v>
      </c>
      <c r="I480" s="4">
        <v>126911</v>
      </c>
      <c r="J480" s="4">
        <v>29860</v>
      </c>
      <c r="K480" s="4">
        <v>19.05</v>
      </c>
      <c r="L480" s="4" t="s">
        <v>717</v>
      </c>
      <c r="M480" s="13" t="s">
        <v>160</v>
      </c>
    </row>
    <row r="481" spans="1:13" x14ac:dyDescent="0.3">
      <c r="A481" s="11">
        <v>21611</v>
      </c>
      <c r="B481" s="4" t="s">
        <v>1829</v>
      </c>
      <c r="C481" s="4" t="s">
        <v>73</v>
      </c>
      <c r="D481" s="12">
        <v>33279</v>
      </c>
      <c r="E481" s="4">
        <v>29</v>
      </c>
      <c r="F481" s="12">
        <v>43549</v>
      </c>
      <c r="G481" s="4">
        <v>15</v>
      </c>
      <c r="H481" s="4">
        <v>115861</v>
      </c>
      <c r="I481" s="4">
        <v>78971</v>
      </c>
      <c r="J481" s="4">
        <v>36890</v>
      </c>
      <c r="K481" s="4">
        <v>31.84</v>
      </c>
      <c r="L481" s="4" t="s">
        <v>243</v>
      </c>
      <c r="M481" s="13" t="s">
        <v>302</v>
      </c>
    </row>
    <row r="482" spans="1:13" x14ac:dyDescent="0.3">
      <c r="A482" s="11">
        <v>16558</v>
      </c>
      <c r="B482" s="4" t="s">
        <v>2061</v>
      </c>
      <c r="C482" s="4" t="s">
        <v>73</v>
      </c>
      <c r="D482" s="12">
        <v>33290</v>
      </c>
      <c r="E482" s="4">
        <v>29</v>
      </c>
      <c r="F482" s="12">
        <v>42604</v>
      </c>
      <c r="G482" s="4">
        <v>46</v>
      </c>
      <c r="H482" s="4">
        <v>156379</v>
      </c>
      <c r="I482" s="4">
        <v>100678</v>
      </c>
      <c r="J482" s="4">
        <v>55701</v>
      </c>
      <c r="K482" s="4">
        <v>35.619999999999997</v>
      </c>
      <c r="L482" s="4" t="s">
        <v>188</v>
      </c>
      <c r="M482" s="13" t="s">
        <v>721</v>
      </c>
    </row>
    <row r="483" spans="1:13" x14ac:dyDescent="0.3">
      <c r="A483" s="11">
        <v>6596</v>
      </c>
      <c r="B483" s="4" t="s">
        <v>945</v>
      </c>
      <c r="C483" s="4" t="s">
        <v>77</v>
      </c>
      <c r="D483" s="12">
        <v>32559</v>
      </c>
      <c r="E483" s="4">
        <v>31</v>
      </c>
      <c r="F483" s="12">
        <v>40882</v>
      </c>
      <c r="G483" s="4">
        <v>103</v>
      </c>
      <c r="H483" s="4">
        <v>190359</v>
      </c>
      <c r="I483" s="4">
        <v>150516</v>
      </c>
      <c r="J483" s="4">
        <v>39843</v>
      </c>
      <c r="K483" s="4">
        <v>20.93</v>
      </c>
      <c r="L483" s="4" t="s">
        <v>946</v>
      </c>
      <c r="M483" s="13" t="s">
        <v>118</v>
      </c>
    </row>
    <row r="484" spans="1:13" x14ac:dyDescent="0.3">
      <c r="A484" s="11">
        <v>18765</v>
      </c>
      <c r="B484" s="4" t="s">
        <v>588</v>
      </c>
      <c r="C484" s="4" t="s">
        <v>73</v>
      </c>
      <c r="D484" s="12">
        <v>30742</v>
      </c>
      <c r="E484" s="4">
        <v>36</v>
      </c>
      <c r="F484" s="12">
        <v>42957</v>
      </c>
      <c r="G484" s="4">
        <v>35</v>
      </c>
      <c r="H484" s="4">
        <v>119724</v>
      </c>
      <c r="I484" s="4">
        <v>81953</v>
      </c>
      <c r="J484" s="4">
        <v>37771</v>
      </c>
      <c r="K484" s="4">
        <v>31.55</v>
      </c>
      <c r="L484" s="4" t="s">
        <v>197</v>
      </c>
      <c r="M484" s="13" t="s">
        <v>146</v>
      </c>
    </row>
    <row r="485" spans="1:13" x14ac:dyDescent="0.3">
      <c r="A485" s="11">
        <v>20942</v>
      </c>
      <c r="B485" s="4" t="s">
        <v>1089</v>
      </c>
      <c r="C485" s="4" t="s">
        <v>73</v>
      </c>
      <c r="D485" s="12">
        <v>32871</v>
      </c>
      <c r="E485" s="4">
        <v>30</v>
      </c>
      <c r="F485" s="12">
        <v>43381</v>
      </c>
      <c r="G485" s="4">
        <v>21</v>
      </c>
      <c r="H485" s="4">
        <v>154337</v>
      </c>
      <c r="I485" s="4">
        <v>93325</v>
      </c>
      <c r="J485" s="4">
        <v>61012</v>
      </c>
      <c r="K485" s="4">
        <v>39.53</v>
      </c>
      <c r="L485" s="4" t="s">
        <v>111</v>
      </c>
      <c r="M485" s="13" t="s">
        <v>570</v>
      </c>
    </row>
    <row r="486" spans="1:13" x14ac:dyDescent="0.3">
      <c r="A486" s="11">
        <v>7025</v>
      </c>
      <c r="B486" s="4" t="s">
        <v>470</v>
      </c>
      <c r="C486" s="4" t="s">
        <v>73</v>
      </c>
      <c r="D486" s="12">
        <v>31967</v>
      </c>
      <c r="E486" s="4">
        <v>33</v>
      </c>
      <c r="F486" s="12">
        <v>41218</v>
      </c>
      <c r="G486" s="4">
        <v>92</v>
      </c>
      <c r="H486" s="4">
        <v>203468</v>
      </c>
      <c r="I486" s="4">
        <v>161742</v>
      </c>
      <c r="J486" s="4">
        <v>41726</v>
      </c>
      <c r="K486" s="4">
        <v>20.51</v>
      </c>
      <c r="L486" s="4" t="s">
        <v>471</v>
      </c>
      <c r="M486" s="13" t="s">
        <v>311</v>
      </c>
    </row>
    <row r="487" spans="1:13" x14ac:dyDescent="0.3">
      <c r="A487" s="11">
        <v>4032</v>
      </c>
      <c r="B487" s="4" t="s">
        <v>661</v>
      </c>
      <c r="C487" s="4" t="s">
        <v>73</v>
      </c>
      <c r="D487" s="12">
        <v>29818</v>
      </c>
      <c r="E487" s="4">
        <v>38</v>
      </c>
      <c r="F487" s="12">
        <v>39412</v>
      </c>
      <c r="G487" s="4">
        <v>151</v>
      </c>
      <c r="H487" s="4">
        <v>269344</v>
      </c>
      <c r="I487" s="4">
        <v>195450</v>
      </c>
      <c r="J487" s="4">
        <v>73894</v>
      </c>
      <c r="K487" s="4">
        <v>27.43</v>
      </c>
      <c r="L487" s="4" t="s">
        <v>141</v>
      </c>
      <c r="M487" s="13" t="s">
        <v>142</v>
      </c>
    </row>
    <row r="488" spans="1:13" x14ac:dyDescent="0.3">
      <c r="A488" s="11">
        <v>21684</v>
      </c>
      <c r="B488" s="4" t="s">
        <v>1612</v>
      </c>
      <c r="C488" s="4" t="s">
        <v>73</v>
      </c>
      <c r="D488" s="12">
        <v>33246</v>
      </c>
      <c r="E488" s="4">
        <v>29</v>
      </c>
      <c r="F488" s="12">
        <v>43566</v>
      </c>
      <c r="G488" s="4">
        <v>15</v>
      </c>
      <c r="H488" s="4">
        <v>79822</v>
      </c>
      <c r="I488" s="4">
        <v>70138</v>
      </c>
      <c r="J488" s="4">
        <v>9684</v>
      </c>
      <c r="K488" s="4">
        <v>12.13</v>
      </c>
      <c r="L488" s="4" t="s">
        <v>99</v>
      </c>
      <c r="M488" s="13" t="s">
        <v>100</v>
      </c>
    </row>
    <row r="489" spans="1:13" x14ac:dyDescent="0.3">
      <c r="A489" s="11">
        <v>8997</v>
      </c>
      <c r="B489" s="4" t="s">
        <v>842</v>
      </c>
      <c r="C489" s="4" t="s">
        <v>73</v>
      </c>
      <c r="D489" s="12">
        <v>31662</v>
      </c>
      <c r="E489" s="4">
        <v>33</v>
      </c>
      <c r="F489" s="12">
        <v>41491</v>
      </c>
      <c r="G489" s="4">
        <v>83</v>
      </c>
      <c r="H489" s="4">
        <v>261735</v>
      </c>
      <c r="I489" s="4">
        <v>143259</v>
      </c>
      <c r="J489" s="4">
        <v>118476</v>
      </c>
      <c r="K489" s="4">
        <v>45.27</v>
      </c>
      <c r="L489" s="4" t="s">
        <v>843</v>
      </c>
      <c r="M489" s="13" t="s">
        <v>651</v>
      </c>
    </row>
    <row r="490" spans="1:13" x14ac:dyDescent="0.3">
      <c r="A490" s="11">
        <v>16712</v>
      </c>
      <c r="B490" s="4" t="s">
        <v>2093</v>
      </c>
      <c r="C490" s="4" t="s">
        <v>73</v>
      </c>
      <c r="D490" s="12">
        <v>32911</v>
      </c>
      <c r="E490" s="4">
        <v>30</v>
      </c>
      <c r="F490" s="12">
        <v>42646</v>
      </c>
      <c r="G490" s="4">
        <v>45</v>
      </c>
      <c r="H490" s="4">
        <v>262968</v>
      </c>
      <c r="I490" s="4">
        <v>205241</v>
      </c>
      <c r="J490" s="4">
        <v>57727</v>
      </c>
      <c r="K490" s="4">
        <v>21.95</v>
      </c>
      <c r="L490" s="4" t="s">
        <v>124</v>
      </c>
      <c r="M490" s="13" t="s">
        <v>84</v>
      </c>
    </row>
    <row r="491" spans="1:13" x14ac:dyDescent="0.3">
      <c r="A491" s="11">
        <v>22621</v>
      </c>
      <c r="B491" s="4" t="s">
        <v>1692</v>
      </c>
      <c r="C491" s="4" t="s">
        <v>73</v>
      </c>
      <c r="D491" s="12">
        <v>33562</v>
      </c>
      <c r="E491" s="4">
        <v>28</v>
      </c>
      <c r="F491" s="12">
        <v>43738</v>
      </c>
      <c r="G491" s="4">
        <v>9</v>
      </c>
      <c r="H491" s="4">
        <v>100532</v>
      </c>
      <c r="I491" s="4">
        <v>94296</v>
      </c>
      <c r="J491" s="4">
        <v>6236</v>
      </c>
      <c r="K491" s="4">
        <v>6.2</v>
      </c>
      <c r="L491" s="4" t="s">
        <v>243</v>
      </c>
      <c r="M491" s="13" t="s">
        <v>359</v>
      </c>
    </row>
    <row r="492" spans="1:13" x14ac:dyDescent="0.3">
      <c r="A492" s="11">
        <v>16401</v>
      </c>
      <c r="B492" s="4" t="s">
        <v>1883</v>
      </c>
      <c r="C492" s="4" t="s">
        <v>73</v>
      </c>
      <c r="D492" s="12">
        <v>33508</v>
      </c>
      <c r="E492" s="4">
        <v>28</v>
      </c>
      <c r="F492" s="12">
        <v>42555</v>
      </c>
      <c r="G492" s="4">
        <v>48</v>
      </c>
      <c r="H492" s="4">
        <v>104810</v>
      </c>
      <c r="I492" s="4">
        <v>74184</v>
      </c>
      <c r="J492" s="4">
        <v>30626</v>
      </c>
      <c r="K492" s="4">
        <v>29.22</v>
      </c>
      <c r="L492" s="4" t="s">
        <v>1754</v>
      </c>
      <c r="M492" s="13" t="s">
        <v>125</v>
      </c>
    </row>
    <row r="493" spans="1:13" x14ac:dyDescent="0.3">
      <c r="A493" s="11">
        <v>5794</v>
      </c>
      <c r="B493" s="4" t="s">
        <v>1230</v>
      </c>
      <c r="C493" s="4" t="s">
        <v>73</v>
      </c>
      <c r="D493" s="12">
        <v>29748</v>
      </c>
      <c r="E493" s="4">
        <v>39</v>
      </c>
      <c r="F493" s="12">
        <v>40455</v>
      </c>
      <c r="G493" s="4">
        <v>117</v>
      </c>
      <c r="H493" s="4">
        <v>307342</v>
      </c>
      <c r="I493" s="4">
        <v>230710</v>
      </c>
      <c r="J493" s="4">
        <v>76632</v>
      </c>
      <c r="K493" s="4">
        <v>24.93</v>
      </c>
      <c r="L493" s="4" t="s">
        <v>845</v>
      </c>
      <c r="M493" s="13" t="s">
        <v>79</v>
      </c>
    </row>
    <row r="494" spans="1:13" x14ac:dyDescent="0.3">
      <c r="A494" s="11">
        <v>7002</v>
      </c>
      <c r="B494" s="4" t="s">
        <v>865</v>
      </c>
      <c r="C494" s="4" t="s">
        <v>73</v>
      </c>
      <c r="D494" s="12">
        <v>29589</v>
      </c>
      <c r="E494" s="4">
        <v>39</v>
      </c>
      <c r="F494" s="12">
        <v>41018</v>
      </c>
      <c r="G494" s="4">
        <v>98</v>
      </c>
      <c r="H494" s="4">
        <v>92174</v>
      </c>
      <c r="I494" s="4">
        <v>84207</v>
      </c>
      <c r="J494" s="4">
        <v>7967</v>
      </c>
      <c r="K494" s="4">
        <v>8.64</v>
      </c>
      <c r="L494" s="4" t="s">
        <v>866</v>
      </c>
      <c r="M494" s="13" t="s">
        <v>118</v>
      </c>
    </row>
    <row r="495" spans="1:13" x14ac:dyDescent="0.3">
      <c r="A495" s="11">
        <v>16049</v>
      </c>
      <c r="B495" s="4" t="s">
        <v>755</v>
      </c>
      <c r="C495" s="4" t="s">
        <v>73</v>
      </c>
      <c r="D495" s="12">
        <v>32839</v>
      </c>
      <c r="E495" s="4">
        <v>30</v>
      </c>
      <c r="F495" s="12">
        <v>42509</v>
      </c>
      <c r="G495" s="4">
        <v>49</v>
      </c>
      <c r="H495" s="4">
        <v>147990</v>
      </c>
      <c r="I495" s="4">
        <v>105074</v>
      </c>
      <c r="J495" s="4">
        <v>42916</v>
      </c>
      <c r="K495" s="4">
        <v>29</v>
      </c>
      <c r="L495" s="4" t="s">
        <v>756</v>
      </c>
      <c r="M495" s="13" t="s">
        <v>195</v>
      </c>
    </row>
    <row r="496" spans="1:13" x14ac:dyDescent="0.3">
      <c r="A496" s="11">
        <v>23049</v>
      </c>
      <c r="B496" s="4" t="s">
        <v>258</v>
      </c>
      <c r="C496" s="4" t="s">
        <v>73</v>
      </c>
      <c r="D496" s="12">
        <v>34885</v>
      </c>
      <c r="E496" s="4">
        <v>25</v>
      </c>
      <c r="F496" s="12">
        <v>43843</v>
      </c>
      <c r="G496" s="4">
        <v>6</v>
      </c>
      <c r="H496" s="4">
        <v>44375</v>
      </c>
      <c r="I496" s="4">
        <v>41881</v>
      </c>
      <c r="J496" s="4">
        <v>2494</v>
      </c>
      <c r="K496" s="4">
        <v>5.62</v>
      </c>
      <c r="L496" s="4" t="s">
        <v>245</v>
      </c>
      <c r="M496" s="13" t="s">
        <v>246</v>
      </c>
    </row>
    <row r="497" spans="1:13" x14ac:dyDescent="0.3">
      <c r="A497" s="11">
        <v>18545</v>
      </c>
      <c r="B497" s="4" t="s">
        <v>2410</v>
      </c>
      <c r="C497" s="4" t="s">
        <v>73</v>
      </c>
      <c r="D497" s="12">
        <v>34094</v>
      </c>
      <c r="E497" s="4">
        <v>27</v>
      </c>
      <c r="F497" s="12">
        <v>42922</v>
      </c>
      <c r="G497" s="4">
        <v>36</v>
      </c>
      <c r="H497" s="4">
        <v>80111</v>
      </c>
      <c r="I497" s="4">
        <v>79911</v>
      </c>
      <c r="J497" s="4">
        <v>200</v>
      </c>
      <c r="K497" s="4">
        <v>0.25</v>
      </c>
      <c r="L497" s="4" t="s">
        <v>179</v>
      </c>
      <c r="M497" s="13" t="s">
        <v>115</v>
      </c>
    </row>
    <row r="498" spans="1:13" x14ac:dyDescent="0.3">
      <c r="A498" s="11">
        <v>22447</v>
      </c>
      <c r="B498" s="4" t="s">
        <v>1873</v>
      </c>
      <c r="C498" s="4" t="s">
        <v>73</v>
      </c>
      <c r="D498" s="12">
        <v>33409</v>
      </c>
      <c r="E498" s="4">
        <v>29</v>
      </c>
      <c r="F498" s="12">
        <v>43717</v>
      </c>
      <c r="G498" s="4">
        <v>10</v>
      </c>
      <c r="H498" s="4">
        <v>183248</v>
      </c>
      <c r="I498" s="4">
        <v>157073</v>
      </c>
      <c r="J498" s="4">
        <v>26175</v>
      </c>
      <c r="K498" s="4">
        <v>14.28</v>
      </c>
      <c r="L498" s="4" t="s">
        <v>159</v>
      </c>
      <c r="M498" s="13" t="s">
        <v>160</v>
      </c>
    </row>
    <row r="499" spans="1:13" x14ac:dyDescent="0.3">
      <c r="A499" s="11">
        <v>21716</v>
      </c>
      <c r="B499" s="4" t="s">
        <v>1831</v>
      </c>
      <c r="C499" s="4" t="s">
        <v>77</v>
      </c>
      <c r="D499" s="12">
        <v>34080</v>
      </c>
      <c r="E499" s="4">
        <v>27</v>
      </c>
      <c r="F499" s="12">
        <v>43577</v>
      </c>
      <c r="G499" s="4">
        <v>14</v>
      </c>
      <c r="H499" s="4">
        <v>119984</v>
      </c>
      <c r="I499" s="4">
        <v>100398</v>
      </c>
      <c r="J499" s="4">
        <v>19586</v>
      </c>
      <c r="K499" s="4">
        <v>16.32</v>
      </c>
      <c r="L499" s="4" t="s">
        <v>95</v>
      </c>
      <c r="M499" s="13" t="s">
        <v>144</v>
      </c>
    </row>
    <row r="500" spans="1:13" x14ac:dyDescent="0.3">
      <c r="A500" s="11">
        <v>20543</v>
      </c>
      <c r="B500" s="4" t="s">
        <v>1508</v>
      </c>
      <c r="C500" s="4" t="s">
        <v>73</v>
      </c>
      <c r="D500" s="12">
        <v>29858</v>
      </c>
      <c r="E500" s="4">
        <v>38</v>
      </c>
      <c r="F500" s="12">
        <v>43297</v>
      </c>
      <c r="G500" s="4">
        <v>23</v>
      </c>
      <c r="H500" s="4">
        <v>268375</v>
      </c>
      <c r="I500" s="4">
        <v>202519</v>
      </c>
      <c r="J500" s="4">
        <v>65856</v>
      </c>
      <c r="K500" s="4">
        <v>24.54</v>
      </c>
      <c r="L500" s="4" t="s">
        <v>617</v>
      </c>
      <c r="M500" s="13" t="s">
        <v>618</v>
      </c>
    </row>
    <row r="501" spans="1:13" x14ac:dyDescent="0.3">
      <c r="A501" s="11">
        <v>20638</v>
      </c>
      <c r="B501" s="4" t="s">
        <v>2144</v>
      </c>
      <c r="C501" s="4" t="s">
        <v>77</v>
      </c>
      <c r="D501" s="12">
        <v>33935</v>
      </c>
      <c r="E501" s="4">
        <v>27</v>
      </c>
      <c r="F501" s="12">
        <v>43314</v>
      </c>
      <c r="G501" s="4">
        <v>23</v>
      </c>
      <c r="H501" s="4">
        <v>115117</v>
      </c>
      <c r="I501" s="4">
        <v>102323</v>
      </c>
      <c r="J501" s="4">
        <v>12794</v>
      </c>
      <c r="K501" s="4">
        <v>11.11</v>
      </c>
      <c r="L501" s="4" t="s">
        <v>1626</v>
      </c>
      <c r="M501" s="13" t="s">
        <v>761</v>
      </c>
    </row>
    <row r="502" spans="1:13" x14ac:dyDescent="0.3">
      <c r="A502" s="11">
        <v>18793</v>
      </c>
      <c r="B502" s="4" t="s">
        <v>538</v>
      </c>
      <c r="C502" s="4" t="s">
        <v>77</v>
      </c>
      <c r="D502" s="12">
        <v>32089</v>
      </c>
      <c r="E502" s="4">
        <v>32</v>
      </c>
      <c r="F502" s="12">
        <v>42961</v>
      </c>
      <c r="G502" s="4">
        <v>35</v>
      </c>
      <c r="H502" s="4">
        <v>162967</v>
      </c>
      <c r="I502" s="4">
        <v>130814</v>
      </c>
      <c r="J502" s="4">
        <v>32153</v>
      </c>
      <c r="K502" s="4">
        <v>19.73</v>
      </c>
      <c r="L502" s="4" t="s">
        <v>539</v>
      </c>
      <c r="M502" s="13" t="s">
        <v>166</v>
      </c>
    </row>
    <row r="503" spans="1:13" x14ac:dyDescent="0.3">
      <c r="A503" s="11">
        <v>16591</v>
      </c>
      <c r="B503" s="4" t="s">
        <v>2068</v>
      </c>
      <c r="C503" s="4" t="s">
        <v>73</v>
      </c>
      <c r="D503" s="12">
        <v>30949</v>
      </c>
      <c r="E503" s="4">
        <v>35</v>
      </c>
      <c r="F503" s="12">
        <v>42614</v>
      </c>
      <c r="G503" s="4">
        <v>46</v>
      </c>
      <c r="H503" s="4">
        <v>184360</v>
      </c>
      <c r="I503" s="4">
        <v>127873</v>
      </c>
      <c r="J503" s="4">
        <v>56487</v>
      </c>
      <c r="K503" s="4">
        <v>30.64</v>
      </c>
      <c r="L503" s="4" t="s">
        <v>998</v>
      </c>
      <c r="M503" s="13" t="s">
        <v>211</v>
      </c>
    </row>
    <row r="504" spans="1:13" x14ac:dyDescent="0.3">
      <c r="A504" s="11">
        <v>10705</v>
      </c>
      <c r="B504" s="4" t="s">
        <v>265</v>
      </c>
      <c r="C504" s="4" t="s">
        <v>73</v>
      </c>
      <c r="D504" s="12">
        <v>32294</v>
      </c>
      <c r="E504" s="4">
        <v>32</v>
      </c>
      <c r="F504" s="12">
        <v>41823</v>
      </c>
      <c r="G504" s="4">
        <v>72</v>
      </c>
      <c r="H504" s="4">
        <v>111947</v>
      </c>
      <c r="I504" s="4">
        <v>78111</v>
      </c>
      <c r="J504" s="4">
        <v>33836</v>
      </c>
      <c r="K504" s="4">
        <v>30.23</v>
      </c>
      <c r="L504" s="4" t="s">
        <v>266</v>
      </c>
      <c r="M504" s="13" t="s">
        <v>142</v>
      </c>
    </row>
    <row r="505" spans="1:13" x14ac:dyDescent="0.3">
      <c r="A505" s="11">
        <v>4004</v>
      </c>
      <c r="B505" s="4" t="s">
        <v>786</v>
      </c>
      <c r="C505" s="4" t="s">
        <v>73</v>
      </c>
      <c r="D505" s="12">
        <v>31037</v>
      </c>
      <c r="E505" s="4">
        <v>35</v>
      </c>
      <c r="F505" s="12">
        <v>39377</v>
      </c>
      <c r="G505" s="4">
        <v>152</v>
      </c>
      <c r="H505" s="4">
        <v>114404</v>
      </c>
      <c r="I505" s="4">
        <v>98666</v>
      </c>
      <c r="J505" s="4">
        <v>15738</v>
      </c>
      <c r="K505" s="4">
        <v>13.76</v>
      </c>
      <c r="L505" s="4" t="s">
        <v>197</v>
      </c>
      <c r="M505" s="13" t="s">
        <v>787</v>
      </c>
    </row>
    <row r="506" spans="1:13" x14ac:dyDescent="0.3">
      <c r="A506" s="11">
        <v>3034</v>
      </c>
      <c r="B506" s="4" t="s">
        <v>1231</v>
      </c>
      <c r="C506" s="4" t="s">
        <v>73</v>
      </c>
      <c r="D506" s="12">
        <v>25717</v>
      </c>
      <c r="E506" s="4">
        <v>50</v>
      </c>
      <c r="F506" s="12">
        <v>38733</v>
      </c>
      <c r="G506" s="4">
        <v>173</v>
      </c>
      <c r="H506" s="4">
        <v>274189</v>
      </c>
      <c r="I506" s="4">
        <v>197691</v>
      </c>
      <c r="J506" s="4">
        <v>76498</v>
      </c>
      <c r="K506" s="4">
        <v>27.9</v>
      </c>
      <c r="L506" s="4" t="s">
        <v>877</v>
      </c>
      <c r="M506" s="13" t="s">
        <v>1043</v>
      </c>
    </row>
    <row r="507" spans="1:13" x14ac:dyDescent="0.3">
      <c r="A507" s="11">
        <v>22140</v>
      </c>
      <c r="B507" s="4" t="s">
        <v>2369</v>
      </c>
      <c r="C507" s="4" t="s">
        <v>73</v>
      </c>
      <c r="D507" s="12">
        <v>35763</v>
      </c>
      <c r="E507" s="4">
        <v>22</v>
      </c>
      <c r="F507" s="12">
        <v>43654</v>
      </c>
      <c r="G507" s="4">
        <v>12</v>
      </c>
      <c r="H507" s="4">
        <v>65087</v>
      </c>
      <c r="I507" s="4">
        <v>58389</v>
      </c>
      <c r="J507" s="4">
        <v>6698</v>
      </c>
      <c r="K507" s="4">
        <v>10.29</v>
      </c>
      <c r="L507" s="4" t="s">
        <v>1649</v>
      </c>
      <c r="M507" s="13" t="s">
        <v>594</v>
      </c>
    </row>
    <row r="508" spans="1:13" x14ac:dyDescent="0.3">
      <c r="A508" s="11">
        <v>17837</v>
      </c>
      <c r="B508" s="4" t="s">
        <v>2184</v>
      </c>
      <c r="C508" s="4" t="s">
        <v>73</v>
      </c>
      <c r="D508" s="12">
        <v>33526</v>
      </c>
      <c r="E508" s="4">
        <v>28</v>
      </c>
      <c r="F508" s="12">
        <v>43489</v>
      </c>
      <c r="G508" s="4">
        <v>17</v>
      </c>
      <c r="H508" s="4">
        <v>124210</v>
      </c>
      <c r="I508" s="4">
        <v>104759</v>
      </c>
      <c r="J508" s="4">
        <v>19451</v>
      </c>
      <c r="K508" s="4">
        <v>15.66</v>
      </c>
      <c r="L508" s="4" t="s">
        <v>969</v>
      </c>
      <c r="M508" s="13" t="s">
        <v>500</v>
      </c>
    </row>
    <row r="509" spans="1:13" x14ac:dyDescent="0.3">
      <c r="A509" s="11">
        <v>3041</v>
      </c>
      <c r="B509" s="4" t="s">
        <v>790</v>
      </c>
      <c r="C509" s="4" t="s">
        <v>73</v>
      </c>
      <c r="D509" s="12">
        <v>27032</v>
      </c>
      <c r="E509" s="4">
        <v>46</v>
      </c>
      <c r="F509" s="12">
        <v>38740</v>
      </c>
      <c r="G509" s="4">
        <v>173</v>
      </c>
      <c r="H509" s="4">
        <v>942563</v>
      </c>
      <c r="I509" s="4">
        <v>167351</v>
      </c>
      <c r="J509" s="4">
        <v>775212</v>
      </c>
      <c r="K509" s="4">
        <v>82.25</v>
      </c>
      <c r="L509" s="4" t="s">
        <v>791</v>
      </c>
      <c r="M509" s="13" t="s">
        <v>211</v>
      </c>
    </row>
    <row r="510" spans="1:13" x14ac:dyDescent="0.3">
      <c r="A510" s="11">
        <v>6558</v>
      </c>
      <c r="B510" s="4" t="s">
        <v>1263</v>
      </c>
      <c r="C510" s="4" t="s">
        <v>73</v>
      </c>
      <c r="D510" s="12">
        <v>31574</v>
      </c>
      <c r="E510" s="4">
        <v>34</v>
      </c>
      <c r="F510" s="12">
        <v>40861</v>
      </c>
      <c r="G510" s="4">
        <v>104</v>
      </c>
      <c r="H510" s="4">
        <v>229981</v>
      </c>
      <c r="I510" s="4">
        <v>147152</v>
      </c>
      <c r="J510" s="4">
        <v>82829</v>
      </c>
      <c r="K510" s="4">
        <v>36.020000000000003</v>
      </c>
      <c r="L510" s="4" t="s">
        <v>1264</v>
      </c>
      <c r="M510" s="13" t="s">
        <v>125</v>
      </c>
    </row>
    <row r="511" spans="1:13" x14ac:dyDescent="0.3">
      <c r="A511" s="11">
        <v>18246</v>
      </c>
      <c r="B511" s="4" t="s">
        <v>325</v>
      </c>
      <c r="C511" s="4" t="s">
        <v>73</v>
      </c>
      <c r="D511" s="12">
        <v>31959</v>
      </c>
      <c r="E511" s="4">
        <v>33</v>
      </c>
      <c r="F511" s="12">
        <v>42887</v>
      </c>
      <c r="G511" s="4">
        <v>37</v>
      </c>
      <c r="H511" s="4">
        <v>219167</v>
      </c>
      <c r="I511" s="4">
        <v>84064</v>
      </c>
      <c r="J511" s="4">
        <v>135103</v>
      </c>
      <c r="K511" s="4">
        <v>61.64</v>
      </c>
      <c r="L511" s="4" t="s">
        <v>290</v>
      </c>
      <c r="M511" s="13" t="s">
        <v>326</v>
      </c>
    </row>
    <row r="512" spans="1:13" x14ac:dyDescent="0.3">
      <c r="A512" s="11">
        <v>19435</v>
      </c>
      <c r="B512" s="4" t="s">
        <v>1977</v>
      </c>
      <c r="C512" s="4" t="s">
        <v>73</v>
      </c>
      <c r="D512" s="12">
        <v>31284</v>
      </c>
      <c r="E512" s="4">
        <v>34</v>
      </c>
      <c r="F512" s="12">
        <v>43041</v>
      </c>
      <c r="G512" s="4">
        <v>32</v>
      </c>
      <c r="H512" s="4">
        <v>136342</v>
      </c>
      <c r="I512" s="4">
        <v>111772</v>
      </c>
      <c r="J512" s="4">
        <v>24570</v>
      </c>
      <c r="K512" s="4">
        <v>18.02</v>
      </c>
      <c r="L512" s="4" t="s">
        <v>1289</v>
      </c>
      <c r="M512" s="13" t="s">
        <v>105</v>
      </c>
    </row>
    <row r="513" spans="1:13" x14ac:dyDescent="0.3">
      <c r="A513" s="11">
        <v>19440</v>
      </c>
      <c r="B513" s="4" t="s">
        <v>1535</v>
      </c>
      <c r="C513" s="4" t="s">
        <v>73</v>
      </c>
      <c r="D513" s="12">
        <v>32716</v>
      </c>
      <c r="E513" s="4">
        <v>30</v>
      </c>
      <c r="F513" s="12">
        <v>43041</v>
      </c>
      <c r="G513" s="4">
        <v>32</v>
      </c>
      <c r="H513" s="4">
        <v>99079</v>
      </c>
      <c r="I513" s="4">
        <v>77518</v>
      </c>
      <c r="J513" s="4">
        <v>21561</v>
      </c>
      <c r="K513" s="4">
        <v>21.76</v>
      </c>
      <c r="L513" s="4" t="s">
        <v>109</v>
      </c>
      <c r="M513" s="13" t="s">
        <v>100</v>
      </c>
    </row>
    <row r="514" spans="1:13" x14ac:dyDescent="0.3">
      <c r="A514" s="11">
        <v>19364</v>
      </c>
      <c r="B514" s="4" t="s">
        <v>2269</v>
      </c>
      <c r="C514" s="4" t="s">
        <v>73</v>
      </c>
      <c r="D514" s="12">
        <v>34624</v>
      </c>
      <c r="E514" s="4">
        <v>25</v>
      </c>
      <c r="F514" s="12">
        <v>43031</v>
      </c>
      <c r="G514" s="4">
        <v>32</v>
      </c>
      <c r="H514" s="4">
        <v>73027</v>
      </c>
      <c r="I514" s="4">
        <v>63204</v>
      </c>
      <c r="J514" s="4">
        <v>9823</v>
      </c>
      <c r="K514" s="4">
        <v>13.45</v>
      </c>
      <c r="L514" s="4" t="s">
        <v>1649</v>
      </c>
      <c r="M514" s="13" t="s">
        <v>314</v>
      </c>
    </row>
    <row r="515" spans="1:13" x14ac:dyDescent="0.3">
      <c r="A515" s="11">
        <v>15402</v>
      </c>
      <c r="B515" s="4" t="s">
        <v>1793</v>
      </c>
      <c r="C515" s="4" t="s">
        <v>73</v>
      </c>
      <c r="D515" s="12">
        <v>30149</v>
      </c>
      <c r="E515" s="4">
        <v>37</v>
      </c>
      <c r="F515" s="12">
        <v>42345</v>
      </c>
      <c r="G515" s="4">
        <v>55</v>
      </c>
      <c r="H515" s="4">
        <v>180595</v>
      </c>
      <c r="I515" s="4">
        <v>110433</v>
      </c>
      <c r="J515" s="4">
        <v>70162</v>
      </c>
      <c r="K515" s="4">
        <v>38.85</v>
      </c>
      <c r="L515" s="4" t="s">
        <v>220</v>
      </c>
      <c r="M515" s="13" t="s">
        <v>948</v>
      </c>
    </row>
    <row r="516" spans="1:13" x14ac:dyDescent="0.3">
      <c r="A516" s="11">
        <v>20690</v>
      </c>
      <c r="B516" s="4" t="s">
        <v>2275</v>
      </c>
      <c r="C516" s="4" t="s">
        <v>73</v>
      </c>
      <c r="D516" s="12">
        <v>34681</v>
      </c>
      <c r="E516" s="4">
        <v>25</v>
      </c>
      <c r="F516" s="12">
        <v>43328</v>
      </c>
      <c r="G516" s="4">
        <v>22</v>
      </c>
      <c r="H516" s="4">
        <v>91317</v>
      </c>
      <c r="I516" s="4">
        <v>78741</v>
      </c>
      <c r="J516" s="4">
        <v>12576</v>
      </c>
      <c r="K516" s="4">
        <v>13.77</v>
      </c>
      <c r="L516" s="4" t="s">
        <v>245</v>
      </c>
      <c r="M516" s="13" t="s">
        <v>761</v>
      </c>
    </row>
    <row r="517" spans="1:13" x14ac:dyDescent="0.3">
      <c r="A517" s="11">
        <v>17936</v>
      </c>
      <c r="B517" s="4" t="s">
        <v>1127</v>
      </c>
      <c r="C517" s="4" t="s">
        <v>73</v>
      </c>
      <c r="D517" s="12">
        <v>32615</v>
      </c>
      <c r="E517" s="4">
        <v>31</v>
      </c>
      <c r="F517" s="12">
        <v>42859</v>
      </c>
      <c r="G517" s="4">
        <v>38</v>
      </c>
      <c r="H517" s="4">
        <v>95440</v>
      </c>
      <c r="I517" s="4">
        <v>84522</v>
      </c>
      <c r="J517" s="4">
        <v>10918</v>
      </c>
      <c r="K517" s="4">
        <v>11.44</v>
      </c>
      <c r="L517" s="4" t="s">
        <v>197</v>
      </c>
      <c r="M517" s="13" t="s">
        <v>570</v>
      </c>
    </row>
    <row r="518" spans="1:13" x14ac:dyDescent="0.3">
      <c r="A518" s="11">
        <v>9118</v>
      </c>
      <c r="B518" s="4" t="s">
        <v>1107</v>
      </c>
      <c r="C518" s="4" t="s">
        <v>73</v>
      </c>
      <c r="D518" s="12">
        <v>30103</v>
      </c>
      <c r="E518" s="4">
        <v>38</v>
      </c>
      <c r="F518" s="12">
        <v>41519</v>
      </c>
      <c r="G518" s="4">
        <v>82</v>
      </c>
      <c r="H518" s="4">
        <v>304584</v>
      </c>
      <c r="I518" s="4">
        <v>227630</v>
      </c>
      <c r="J518" s="4">
        <v>76954</v>
      </c>
      <c r="K518" s="4">
        <v>25.27</v>
      </c>
      <c r="L518" s="4" t="s">
        <v>754</v>
      </c>
      <c r="M518" s="13" t="s">
        <v>128</v>
      </c>
    </row>
    <row r="519" spans="1:13" x14ac:dyDescent="0.3">
      <c r="A519" s="11">
        <v>10106</v>
      </c>
      <c r="B519" s="4" t="s">
        <v>429</v>
      </c>
      <c r="C519" s="4" t="s">
        <v>77</v>
      </c>
      <c r="D519" s="12">
        <v>32773</v>
      </c>
      <c r="E519" s="4">
        <v>30</v>
      </c>
      <c r="F519" s="12">
        <v>41732</v>
      </c>
      <c r="G519" s="4">
        <v>75</v>
      </c>
      <c r="H519" s="4">
        <v>119557</v>
      </c>
      <c r="I519" s="4">
        <v>85318</v>
      </c>
      <c r="J519" s="4">
        <v>34239</v>
      </c>
      <c r="K519" s="4">
        <v>28.64</v>
      </c>
      <c r="L519" s="4" t="s">
        <v>430</v>
      </c>
      <c r="M519" s="13" t="s">
        <v>142</v>
      </c>
    </row>
    <row r="520" spans="1:13" x14ac:dyDescent="0.3">
      <c r="A520" s="11">
        <v>18301</v>
      </c>
      <c r="B520" s="4" t="s">
        <v>1335</v>
      </c>
      <c r="C520" s="4" t="s">
        <v>77</v>
      </c>
      <c r="D520" s="12">
        <v>33280</v>
      </c>
      <c r="E520" s="4">
        <v>29</v>
      </c>
      <c r="F520" s="12">
        <v>42894</v>
      </c>
      <c r="G520" s="4">
        <v>37</v>
      </c>
      <c r="H520" s="4">
        <v>104129</v>
      </c>
      <c r="I520" s="4">
        <v>75363</v>
      </c>
      <c r="J520" s="4">
        <v>28766</v>
      </c>
      <c r="K520" s="4">
        <v>27.63</v>
      </c>
      <c r="L520" s="4" t="s">
        <v>114</v>
      </c>
      <c r="M520" s="13" t="s">
        <v>326</v>
      </c>
    </row>
    <row r="521" spans="1:13" x14ac:dyDescent="0.3">
      <c r="A521" s="11">
        <v>20728</v>
      </c>
      <c r="B521" s="4" t="s">
        <v>1828</v>
      </c>
      <c r="C521" s="4" t="s">
        <v>73</v>
      </c>
      <c r="D521" s="12">
        <v>33487</v>
      </c>
      <c r="E521" s="4">
        <v>28</v>
      </c>
      <c r="F521" s="12">
        <v>43335</v>
      </c>
      <c r="G521" s="4">
        <v>22</v>
      </c>
      <c r="H521" s="4">
        <v>128395</v>
      </c>
      <c r="I521" s="4">
        <v>106809</v>
      </c>
      <c r="J521" s="4">
        <v>21586</v>
      </c>
      <c r="K521" s="4">
        <v>16.809999999999999</v>
      </c>
      <c r="L521" s="4" t="s">
        <v>130</v>
      </c>
      <c r="M521" s="13" t="s">
        <v>172</v>
      </c>
    </row>
    <row r="522" spans="1:13" x14ac:dyDescent="0.3">
      <c r="A522" s="11">
        <v>22013</v>
      </c>
      <c r="B522" s="4" t="s">
        <v>2129</v>
      </c>
      <c r="C522" s="4" t="s">
        <v>73</v>
      </c>
      <c r="D522" s="12">
        <v>31974</v>
      </c>
      <c r="E522" s="4">
        <v>32</v>
      </c>
      <c r="F522" s="12">
        <v>43629</v>
      </c>
      <c r="G522" s="4">
        <v>13</v>
      </c>
      <c r="H522" s="4">
        <v>230273</v>
      </c>
      <c r="I522" s="4">
        <v>140034</v>
      </c>
      <c r="J522" s="4">
        <v>90239</v>
      </c>
      <c r="K522" s="4">
        <v>39.19</v>
      </c>
      <c r="L522" s="4" t="s">
        <v>450</v>
      </c>
      <c r="M522" s="13" t="s">
        <v>1100</v>
      </c>
    </row>
    <row r="523" spans="1:13" x14ac:dyDescent="0.3">
      <c r="A523" s="11">
        <v>19365</v>
      </c>
      <c r="B523" s="4" t="s">
        <v>1796</v>
      </c>
      <c r="C523" s="4" t="s">
        <v>77</v>
      </c>
      <c r="D523" s="12">
        <v>33621</v>
      </c>
      <c r="E523" s="4">
        <v>28</v>
      </c>
      <c r="F523" s="12">
        <v>43031</v>
      </c>
      <c r="G523" s="4">
        <v>32</v>
      </c>
      <c r="H523" s="4">
        <v>102059</v>
      </c>
      <c r="I523" s="4">
        <v>84276</v>
      </c>
      <c r="J523" s="4">
        <v>17783</v>
      </c>
      <c r="K523" s="4">
        <v>17.420000000000002</v>
      </c>
      <c r="L523" s="4" t="s">
        <v>95</v>
      </c>
      <c r="M523" s="13" t="s">
        <v>1638</v>
      </c>
    </row>
    <row r="524" spans="1:13" x14ac:dyDescent="0.3">
      <c r="A524" s="11">
        <v>21350</v>
      </c>
      <c r="B524" s="4" t="s">
        <v>2352</v>
      </c>
      <c r="C524" s="4" t="s">
        <v>77</v>
      </c>
      <c r="D524" s="12">
        <v>35253</v>
      </c>
      <c r="E524" s="4">
        <v>24</v>
      </c>
      <c r="F524" s="12">
        <v>43654</v>
      </c>
      <c r="G524" s="4">
        <v>12</v>
      </c>
      <c r="H524" s="4">
        <v>65087</v>
      </c>
      <c r="I524" s="4">
        <v>50731</v>
      </c>
      <c r="J524" s="4">
        <v>14356</v>
      </c>
      <c r="K524" s="4">
        <v>22.06</v>
      </c>
      <c r="L524" s="4" t="s">
        <v>1649</v>
      </c>
      <c r="M524" s="13" t="s">
        <v>182</v>
      </c>
    </row>
    <row r="525" spans="1:13" x14ac:dyDescent="0.3">
      <c r="A525" s="11">
        <v>19939</v>
      </c>
      <c r="B525" s="4" t="s">
        <v>1274</v>
      </c>
      <c r="C525" s="4" t="s">
        <v>73</v>
      </c>
      <c r="D525" s="12">
        <v>31243</v>
      </c>
      <c r="E525" s="4">
        <v>35</v>
      </c>
      <c r="F525" s="12">
        <v>43164</v>
      </c>
      <c r="G525" s="4">
        <v>28</v>
      </c>
      <c r="H525" s="4">
        <v>229495</v>
      </c>
      <c r="I525" s="4">
        <v>127616</v>
      </c>
      <c r="J525" s="4">
        <v>101879</v>
      </c>
      <c r="K525" s="4">
        <v>44.39</v>
      </c>
      <c r="L525" s="4" t="s">
        <v>771</v>
      </c>
      <c r="M525" s="13" t="s">
        <v>291</v>
      </c>
    </row>
    <row r="526" spans="1:13" x14ac:dyDescent="0.3">
      <c r="A526" s="11">
        <v>22771</v>
      </c>
      <c r="B526" s="4" t="s">
        <v>126</v>
      </c>
      <c r="C526" s="4" t="s">
        <v>73</v>
      </c>
      <c r="D526" s="12">
        <v>30727</v>
      </c>
      <c r="E526" s="4">
        <v>36</v>
      </c>
      <c r="F526" s="12">
        <v>43769</v>
      </c>
      <c r="G526" s="4">
        <v>8</v>
      </c>
      <c r="H526" s="4">
        <v>162667</v>
      </c>
      <c r="I526" s="4">
        <v>82096</v>
      </c>
      <c r="J526" s="4">
        <v>80571</v>
      </c>
      <c r="K526" s="4">
        <v>49.53</v>
      </c>
      <c r="L526" s="4" t="s">
        <v>127</v>
      </c>
      <c r="M526" s="13" t="s">
        <v>128</v>
      </c>
    </row>
    <row r="527" spans="1:13" x14ac:dyDescent="0.3">
      <c r="A527" s="11">
        <v>20349</v>
      </c>
      <c r="B527" s="4" t="s">
        <v>838</v>
      </c>
      <c r="C527" s="4" t="s">
        <v>73</v>
      </c>
      <c r="D527" s="12">
        <v>28946</v>
      </c>
      <c r="E527" s="4">
        <v>41</v>
      </c>
      <c r="F527" s="12">
        <v>43258</v>
      </c>
      <c r="G527" s="4">
        <v>25</v>
      </c>
      <c r="H527" s="4">
        <v>476188</v>
      </c>
      <c r="I527" s="4">
        <v>224576</v>
      </c>
      <c r="J527" s="4">
        <v>251612</v>
      </c>
      <c r="K527" s="4">
        <v>52.84</v>
      </c>
      <c r="L527" s="4" t="s">
        <v>709</v>
      </c>
      <c r="M527" s="13" t="s">
        <v>84</v>
      </c>
    </row>
    <row r="528" spans="1:13" x14ac:dyDescent="0.3">
      <c r="A528" s="11">
        <v>16551</v>
      </c>
      <c r="B528" s="4" t="s">
        <v>1568</v>
      </c>
      <c r="C528" s="4" t="s">
        <v>73</v>
      </c>
      <c r="D528" s="12">
        <v>32693</v>
      </c>
      <c r="E528" s="4">
        <v>31</v>
      </c>
      <c r="F528" s="12">
        <v>43671</v>
      </c>
      <c r="G528" s="4">
        <v>11</v>
      </c>
      <c r="H528" s="4">
        <v>154733</v>
      </c>
      <c r="I528" s="4">
        <v>96240</v>
      </c>
      <c r="J528" s="4">
        <v>58493</v>
      </c>
      <c r="K528" s="4">
        <v>37.799999999999997</v>
      </c>
      <c r="L528" s="4" t="s">
        <v>83</v>
      </c>
      <c r="M528" s="13" t="s">
        <v>102</v>
      </c>
    </row>
    <row r="529" spans="1:13" x14ac:dyDescent="0.3">
      <c r="A529" s="11">
        <v>22844</v>
      </c>
      <c r="B529" s="4" t="s">
        <v>174</v>
      </c>
      <c r="C529" s="4" t="s">
        <v>73</v>
      </c>
      <c r="D529" s="12">
        <v>33712</v>
      </c>
      <c r="E529" s="4">
        <v>28</v>
      </c>
      <c r="F529" s="12">
        <v>43787</v>
      </c>
      <c r="G529" s="4">
        <v>7</v>
      </c>
      <c r="H529" s="4">
        <v>183467</v>
      </c>
      <c r="I529" s="4">
        <v>154289</v>
      </c>
      <c r="J529" s="4">
        <v>29178</v>
      </c>
      <c r="K529" s="4">
        <v>15.9</v>
      </c>
      <c r="L529" s="4" t="s">
        <v>175</v>
      </c>
      <c r="M529" s="13" t="s">
        <v>84</v>
      </c>
    </row>
    <row r="530" spans="1:13" x14ac:dyDescent="0.3">
      <c r="A530" s="11">
        <v>10107</v>
      </c>
      <c r="B530" s="4" t="s">
        <v>394</v>
      </c>
      <c r="C530" s="4" t="s">
        <v>73</v>
      </c>
      <c r="D530" s="12">
        <v>30368</v>
      </c>
      <c r="E530" s="4">
        <v>37</v>
      </c>
      <c r="F530" s="12">
        <v>41732</v>
      </c>
      <c r="G530" s="4">
        <v>75</v>
      </c>
      <c r="H530" s="4">
        <v>171423</v>
      </c>
      <c r="I530" s="4">
        <v>135581</v>
      </c>
      <c r="J530" s="4">
        <v>35842</v>
      </c>
      <c r="K530" s="4">
        <v>20.91</v>
      </c>
      <c r="L530" s="4" t="s">
        <v>395</v>
      </c>
      <c r="M530" s="13" t="s">
        <v>87</v>
      </c>
    </row>
    <row r="531" spans="1:13" x14ac:dyDescent="0.3">
      <c r="A531" s="11">
        <v>19644</v>
      </c>
      <c r="B531" s="4" t="s">
        <v>1949</v>
      </c>
      <c r="C531" s="4" t="s">
        <v>73</v>
      </c>
      <c r="D531" s="12">
        <v>33448</v>
      </c>
      <c r="E531" s="4">
        <v>28</v>
      </c>
      <c r="F531" s="12">
        <v>43087</v>
      </c>
      <c r="G531" s="4">
        <v>30</v>
      </c>
      <c r="H531" s="4">
        <v>152607</v>
      </c>
      <c r="I531" s="4">
        <v>99193</v>
      </c>
      <c r="J531" s="4">
        <v>53414</v>
      </c>
      <c r="K531" s="4">
        <v>35</v>
      </c>
      <c r="L531" s="4" t="s">
        <v>83</v>
      </c>
      <c r="M531" s="13" t="s">
        <v>182</v>
      </c>
    </row>
    <row r="532" spans="1:13" x14ac:dyDescent="0.3">
      <c r="A532" s="11">
        <v>11933</v>
      </c>
      <c r="B532" s="4" t="s">
        <v>1501</v>
      </c>
      <c r="C532" s="4" t="s">
        <v>73</v>
      </c>
      <c r="D532" s="12">
        <v>32499</v>
      </c>
      <c r="E532" s="4">
        <v>31</v>
      </c>
      <c r="F532" s="12">
        <v>42033</v>
      </c>
      <c r="G532" s="4">
        <v>65</v>
      </c>
      <c r="H532" s="4">
        <v>183928</v>
      </c>
      <c r="I532" s="4">
        <v>91971</v>
      </c>
      <c r="J532" s="4">
        <v>91957</v>
      </c>
      <c r="K532" s="4">
        <v>50</v>
      </c>
      <c r="L532" s="4" t="s">
        <v>335</v>
      </c>
      <c r="M532" s="13" t="s">
        <v>79</v>
      </c>
    </row>
    <row r="533" spans="1:13" x14ac:dyDescent="0.3">
      <c r="A533" s="11">
        <v>22455</v>
      </c>
      <c r="B533" s="4" t="s">
        <v>1834</v>
      </c>
      <c r="C533" s="4" t="s">
        <v>73</v>
      </c>
      <c r="D533" s="12">
        <v>34472</v>
      </c>
      <c r="E533" s="4">
        <v>26</v>
      </c>
      <c r="F533" s="12">
        <v>43717</v>
      </c>
      <c r="G533" s="4">
        <v>10</v>
      </c>
      <c r="H533" s="4">
        <v>114686</v>
      </c>
      <c r="I533" s="4">
        <v>102362</v>
      </c>
      <c r="J533" s="4">
        <v>12324</v>
      </c>
      <c r="K533" s="4">
        <v>10.75</v>
      </c>
      <c r="L533" s="4" t="s">
        <v>95</v>
      </c>
      <c r="M533" s="13" t="s">
        <v>144</v>
      </c>
    </row>
    <row r="534" spans="1:13" x14ac:dyDescent="0.3">
      <c r="A534" s="11">
        <v>5759</v>
      </c>
      <c r="B534" s="4" t="s">
        <v>601</v>
      </c>
      <c r="C534" s="4" t="s">
        <v>73</v>
      </c>
      <c r="D534" s="12">
        <v>32354</v>
      </c>
      <c r="E534" s="4">
        <v>31</v>
      </c>
      <c r="F534" s="12">
        <v>43171</v>
      </c>
      <c r="G534" s="4">
        <v>28</v>
      </c>
      <c r="H534" s="4">
        <v>304702</v>
      </c>
      <c r="I534" s="4">
        <v>172062</v>
      </c>
      <c r="J534" s="4">
        <v>132640</v>
      </c>
      <c r="K534" s="4">
        <v>43.53</v>
      </c>
      <c r="L534" s="4" t="s">
        <v>602</v>
      </c>
      <c r="M534" s="13" t="s">
        <v>121</v>
      </c>
    </row>
    <row r="535" spans="1:13" x14ac:dyDescent="0.3">
      <c r="A535" s="11">
        <v>19890</v>
      </c>
      <c r="B535" s="4" t="s">
        <v>1321</v>
      </c>
      <c r="C535" s="4" t="s">
        <v>73</v>
      </c>
      <c r="D535" s="12">
        <v>32791</v>
      </c>
      <c r="E535" s="4">
        <v>30</v>
      </c>
      <c r="F535" s="12">
        <v>43150</v>
      </c>
      <c r="G535" s="4">
        <v>28</v>
      </c>
      <c r="H535" s="4">
        <v>170397</v>
      </c>
      <c r="I535" s="4">
        <v>134375</v>
      </c>
      <c r="J535" s="4">
        <v>36022</v>
      </c>
      <c r="K535" s="4">
        <v>21.14</v>
      </c>
      <c r="L535" s="4" t="s">
        <v>83</v>
      </c>
      <c r="M535" s="13" t="s">
        <v>594</v>
      </c>
    </row>
    <row r="536" spans="1:13" x14ac:dyDescent="0.3">
      <c r="A536" s="11">
        <v>22284</v>
      </c>
      <c r="B536" s="4" t="s">
        <v>2329</v>
      </c>
      <c r="C536" s="4" t="s">
        <v>73</v>
      </c>
      <c r="D536" s="12">
        <v>34844</v>
      </c>
      <c r="E536" s="4">
        <v>25</v>
      </c>
      <c r="F536" s="12">
        <v>43682</v>
      </c>
      <c r="G536" s="4">
        <v>11</v>
      </c>
      <c r="H536" s="4">
        <v>93990</v>
      </c>
      <c r="I536" s="4">
        <v>89843</v>
      </c>
      <c r="J536" s="4">
        <v>4147</v>
      </c>
      <c r="K536" s="4">
        <v>4.41</v>
      </c>
      <c r="L536" s="4" t="s">
        <v>91</v>
      </c>
      <c r="M536" s="13" t="s">
        <v>144</v>
      </c>
    </row>
    <row r="537" spans="1:13" x14ac:dyDescent="0.3">
      <c r="A537" s="11">
        <v>21578</v>
      </c>
      <c r="B537" s="4" t="s">
        <v>1654</v>
      </c>
      <c r="C537" s="4" t="s">
        <v>77</v>
      </c>
      <c r="D537" s="12">
        <v>33693</v>
      </c>
      <c r="E537" s="4">
        <v>28</v>
      </c>
      <c r="F537" s="12">
        <v>43538</v>
      </c>
      <c r="G537" s="4">
        <v>16</v>
      </c>
      <c r="H537" s="4">
        <v>80333</v>
      </c>
      <c r="I537" s="4">
        <v>70535</v>
      </c>
      <c r="J537" s="4">
        <v>9798</v>
      </c>
      <c r="K537" s="4">
        <v>12.2</v>
      </c>
      <c r="L537" s="4" t="s">
        <v>171</v>
      </c>
      <c r="M537" s="13" t="s">
        <v>154</v>
      </c>
    </row>
    <row r="538" spans="1:13" x14ac:dyDescent="0.3">
      <c r="A538" s="11">
        <v>18915</v>
      </c>
      <c r="B538" s="4" t="s">
        <v>926</v>
      </c>
      <c r="C538" s="4" t="s">
        <v>77</v>
      </c>
      <c r="D538" s="12">
        <v>30963</v>
      </c>
      <c r="E538" s="4">
        <v>35</v>
      </c>
      <c r="F538" s="12">
        <v>43514</v>
      </c>
      <c r="G538" s="4">
        <v>16</v>
      </c>
      <c r="H538" s="4">
        <v>360603</v>
      </c>
      <c r="I538" s="4">
        <v>252664</v>
      </c>
      <c r="J538" s="4">
        <v>107939</v>
      </c>
      <c r="K538" s="4">
        <v>29.93</v>
      </c>
      <c r="L538" s="4" t="s">
        <v>362</v>
      </c>
      <c r="M538" s="13" t="s">
        <v>927</v>
      </c>
    </row>
    <row r="539" spans="1:13" x14ac:dyDescent="0.3">
      <c r="A539" s="11">
        <v>11305</v>
      </c>
      <c r="B539" s="4" t="s">
        <v>1759</v>
      </c>
      <c r="C539" s="4" t="s">
        <v>77</v>
      </c>
      <c r="D539" s="12">
        <v>33024</v>
      </c>
      <c r="E539" s="4">
        <v>30</v>
      </c>
      <c r="F539" s="12">
        <v>42842</v>
      </c>
      <c r="G539" s="4">
        <v>38</v>
      </c>
      <c r="H539" s="4">
        <v>113674</v>
      </c>
      <c r="I539" s="4">
        <v>101524</v>
      </c>
      <c r="J539" s="4">
        <v>12150</v>
      </c>
      <c r="K539" s="4">
        <v>10.69</v>
      </c>
      <c r="L539" s="4" t="s">
        <v>130</v>
      </c>
      <c r="M539" s="13" t="s">
        <v>133</v>
      </c>
    </row>
    <row r="540" spans="1:13" x14ac:dyDescent="0.3">
      <c r="A540" s="11">
        <v>7685</v>
      </c>
      <c r="B540" s="4" t="s">
        <v>673</v>
      </c>
      <c r="C540" s="4" t="s">
        <v>77</v>
      </c>
      <c r="D540" s="12">
        <v>31764</v>
      </c>
      <c r="E540" s="4">
        <v>33</v>
      </c>
      <c r="F540" s="12">
        <v>41193</v>
      </c>
      <c r="G540" s="4">
        <v>93</v>
      </c>
      <c r="H540" s="4">
        <v>285436</v>
      </c>
      <c r="I540" s="4">
        <v>205694</v>
      </c>
      <c r="J540" s="4">
        <v>79742</v>
      </c>
      <c r="K540" s="4">
        <v>27.94</v>
      </c>
      <c r="L540" s="4" t="s">
        <v>674</v>
      </c>
      <c r="M540" s="13" t="s">
        <v>278</v>
      </c>
    </row>
    <row r="541" spans="1:13" x14ac:dyDescent="0.3">
      <c r="A541" s="11">
        <v>20451</v>
      </c>
      <c r="B541" s="4" t="s">
        <v>2313</v>
      </c>
      <c r="C541" s="4" t="s">
        <v>77</v>
      </c>
      <c r="D541" s="12">
        <v>35467</v>
      </c>
      <c r="E541" s="4">
        <v>23</v>
      </c>
      <c r="F541" s="12">
        <v>43283</v>
      </c>
      <c r="G541" s="4">
        <v>24</v>
      </c>
      <c r="H541" s="4">
        <v>72529</v>
      </c>
      <c r="I541" s="4">
        <v>64486</v>
      </c>
      <c r="J541" s="4">
        <v>8043</v>
      </c>
      <c r="K541" s="4">
        <v>11.09</v>
      </c>
      <c r="L541" s="4" t="s">
        <v>91</v>
      </c>
      <c r="M541" s="13" t="s">
        <v>255</v>
      </c>
    </row>
    <row r="542" spans="1:13" x14ac:dyDescent="0.3">
      <c r="A542" s="11">
        <v>12372</v>
      </c>
      <c r="B542" s="4" t="s">
        <v>1572</v>
      </c>
      <c r="C542" s="4" t="s">
        <v>77</v>
      </c>
      <c r="D542" s="12">
        <v>29845</v>
      </c>
      <c r="E542" s="4">
        <v>38</v>
      </c>
      <c r="F542" s="12">
        <v>42110</v>
      </c>
      <c r="G542" s="4">
        <v>62</v>
      </c>
      <c r="H542" s="4">
        <v>340533</v>
      </c>
      <c r="I542" s="4">
        <v>185036</v>
      </c>
      <c r="J542" s="4">
        <v>155497</v>
      </c>
      <c r="K542" s="4">
        <v>45.66</v>
      </c>
      <c r="L542" s="4" t="s">
        <v>252</v>
      </c>
      <c r="M542" s="13" t="s">
        <v>75</v>
      </c>
    </row>
    <row r="543" spans="1:13" x14ac:dyDescent="0.3">
      <c r="A543" s="11">
        <v>19941</v>
      </c>
      <c r="B543" s="4" t="s">
        <v>730</v>
      </c>
      <c r="C543" s="4" t="s">
        <v>77</v>
      </c>
      <c r="D543" s="12">
        <v>32111</v>
      </c>
      <c r="E543" s="4">
        <v>32</v>
      </c>
      <c r="F543" s="12">
        <v>43577</v>
      </c>
      <c r="G543" s="4">
        <v>14</v>
      </c>
      <c r="H543" s="4">
        <v>162451</v>
      </c>
      <c r="I543" s="4">
        <v>99507</v>
      </c>
      <c r="J543" s="4">
        <v>62944</v>
      </c>
      <c r="K543" s="4">
        <v>38.75</v>
      </c>
      <c r="L543" s="4" t="s">
        <v>539</v>
      </c>
      <c r="M543" s="13" t="s">
        <v>115</v>
      </c>
    </row>
    <row r="544" spans="1:13" x14ac:dyDescent="0.3">
      <c r="A544" s="11">
        <v>14516</v>
      </c>
      <c r="B544" s="4" t="s">
        <v>1858</v>
      </c>
      <c r="C544" s="4" t="s">
        <v>73</v>
      </c>
      <c r="D544" s="12">
        <v>32450</v>
      </c>
      <c r="E544" s="4">
        <v>31</v>
      </c>
      <c r="F544" s="12">
        <v>42555</v>
      </c>
      <c r="G544" s="4">
        <v>48</v>
      </c>
      <c r="H544" s="4">
        <v>149739</v>
      </c>
      <c r="I544" s="4">
        <v>122371</v>
      </c>
      <c r="J544" s="4">
        <v>27368</v>
      </c>
      <c r="K544" s="4">
        <v>18.28</v>
      </c>
      <c r="L544" s="4" t="s">
        <v>1465</v>
      </c>
      <c r="M544" s="13" t="s">
        <v>105</v>
      </c>
    </row>
    <row r="545" spans="1:13" x14ac:dyDescent="0.3">
      <c r="A545" s="11">
        <v>16523</v>
      </c>
      <c r="B545" s="4" t="s">
        <v>686</v>
      </c>
      <c r="C545" s="4" t="s">
        <v>73</v>
      </c>
      <c r="D545" s="12">
        <v>31935</v>
      </c>
      <c r="E545" s="4">
        <v>33</v>
      </c>
      <c r="F545" s="12">
        <v>42957</v>
      </c>
      <c r="G545" s="4">
        <v>35</v>
      </c>
      <c r="H545" s="4">
        <v>239695</v>
      </c>
      <c r="I545" s="4">
        <v>138378</v>
      </c>
      <c r="J545" s="4">
        <v>101317</v>
      </c>
      <c r="K545" s="4">
        <v>42.27</v>
      </c>
      <c r="L545" s="4" t="s">
        <v>124</v>
      </c>
      <c r="M545" s="13" t="s">
        <v>102</v>
      </c>
    </row>
    <row r="546" spans="1:13" x14ac:dyDescent="0.3">
      <c r="A546" s="11">
        <v>22681</v>
      </c>
      <c r="B546" s="4" t="s">
        <v>2402</v>
      </c>
      <c r="C546" s="4" t="s">
        <v>73</v>
      </c>
      <c r="D546" s="12">
        <v>35798</v>
      </c>
      <c r="E546" s="4">
        <v>22</v>
      </c>
      <c r="F546" s="12">
        <v>43752</v>
      </c>
      <c r="G546" s="4">
        <v>9</v>
      </c>
      <c r="H546" s="4">
        <v>77332</v>
      </c>
      <c r="I546" s="4">
        <v>57160</v>
      </c>
      <c r="J546" s="4">
        <v>20172</v>
      </c>
      <c r="K546" s="4">
        <v>26.08</v>
      </c>
      <c r="L546" s="4" t="s">
        <v>78</v>
      </c>
      <c r="M546" s="13" t="s">
        <v>79</v>
      </c>
    </row>
    <row r="547" spans="1:13" x14ac:dyDescent="0.3">
      <c r="A547" s="11">
        <v>22405</v>
      </c>
      <c r="B547" s="4" t="s">
        <v>1119</v>
      </c>
      <c r="C547" s="4" t="s">
        <v>73</v>
      </c>
      <c r="D547" s="12">
        <v>31684</v>
      </c>
      <c r="E547" s="4">
        <v>33</v>
      </c>
      <c r="F547" s="12">
        <v>43706</v>
      </c>
      <c r="G547" s="4">
        <v>10</v>
      </c>
      <c r="H547" s="4">
        <v>162667</v>
      </c>
      <c r="I547" s="4">
        <v>99848</v>
      </c>
      <c r="J547" s="4">
        <v>62819</v>
      </c>
      <c r="K547" s="4">
        <v>38.619999999999997</v>
      </c>
      <c r="L547" s="4" t="s">
        <v>127</v>
      </c>
      <c r="M547" s="13" t="s">
        <v>314</v>
      </c>
    </row>
    <row r="548" spans="1:13" x14ac:dyDescent="0.3">
      <c r="A548" s="11">
        <v>22437</v>
      </c>
      <c r="B548" s="4" t="s">
        <v>2400</v>
      </c>
      <c r="C548" s="4" t="s">
        <v>77</v>
      </c>
      <c r="D548" s="12">
        <v>35776</v>
      </c>
      <c r="E548" s="4">
        <v>22</v>
      </c>
      <c r="F548" s="12">
        <v>43713</v>
      </c>
      <c r="G548" s="4">
        <v>10</v>
      </c>
      <c r="H548" s="4">
        <v>62087</v>
      </c>
      <c r="I548" s="4">
        <v>58372</v>
      </c>
      <c r="J548" s="4">
        <v>3715</v>
      </c>
      <c r="K548" s="4">
        <v>5.98</v>
      </c>
      <c r="L548" s="4" t="s">
        <v>2128</v>
      </c>
      <c r="M548" s="13" t="s">
        <v>115</v>
      </c>
    </row>
    <row r="549" spans="1:13" x14ac:dyDescent="0.3">
      <c r="A549" s="11">
        <v>9258</v>
      </c>
      <c r="B549" s="4" t="s">
        <v>736</v>
      </c>
      <c r="C549" s="4" t="s">
        <v>77</v>
      </c>
      <c r="D549" s="12">
        <v>30994</v>
      </c>
      <c r="E549" s="4">
        <v>35</v>
      </c>
      <c r="F549" s="12">
        <v>41564</v>
      </c>
      <c r="G549" s="4">
        <v>80</v>
      </c>
      <c r="H549" s="4">
        <v>111259</v>
      </c>
      <c r="I549" s="4">
        <v>80753</v>
      </c>
      <c r="J549" s="4">
        <v>30506</v>
      </c>
      <c r="K549" s="4">
        <v>27.42</v>
      </c>
      <c r="L549" s="4" t="s">
        <v>197</v>
      </c>
      <c r="M549" s="13" t="s">
        <v>402</v>
      </c>
    </row>
    <row r="550" spans="1:13" x14ac:dyDescent="0.3">
      <c r="A550" s="11">
        <v>18588</v>
      </c>
      <c r="B550" s="4" t="s">
        <v>1992</v>
      </c>
      <c r="C550" s="4" t="s">
        <v>77</v>
      </c>
      <c r="D550" s="12">
        <v>33028</v>
      </c>
      <c r="E550" s="4">
        <v>30</v>
      </c>
      <c r="F550" s="12">
        <v>42929</v>
      </c>
      <c r="G550" s="4">
        <v>36</v>
      </c>
      <c r="H550" s="4">
        <v>111835</v>
      </c>
      <c r="I550" s="4">
        <v>97535</v>
      </c>
      <c r="J550" s="4">
        <v>14300</v>
      </c>
      <c r="K550" s="4">
        <v>12.79</v>
      </c>
      <c r="L550" s="4" t="s">
        <v>95</v>
      </c>
      <c r="M550" s="13" t="s">
        <v>144</v>
      </c>
    </row>
    <row r="551" spans="1:13" x14ac:dyDescent="0.3">
      <c r="A551" s="11">
        <v>21399</v>
      </c>
      <c r="B551" s="4" t="s">
        <v>1826</v>
      </c>
      <c r="C551" s="4" t="s">
        <v>73</v>
      </c>
      <c r="D551" s="12">
        <v>34222</v>
      </c>
      <c r="E551" s="4">
        <v>26</v>
      </c>
      <c r="F551" s="12">
        <v>43486</v>
      </c>
      <c r="G551" s="4">
        <v>17</v>
      </c>
      <c r="H551" s="4">
        <v>117271</v>
      </c>
      <c r="I551" s="4">
        <v>98700</v>
      </c>
      <c r="J551" s="4">
        <v>18571</v>
      </c>
      <c r="K551" s="4">
        <v>15.84</v>
      </c>
      <c r="L551" s="4" t="s">
        <v>95</v>
      </c>
      <c r="M551" s="13" t="s">
        <v>144</v>
      </c>
    </row>
    <row r="552" spans="1:13" x14ac:dyDescent="0.3">
      <c r="A552" s="11">
        <v>19888</v>
      </c>
      <c r="B552" s="4" t="s">
        <v>2281</v>
      </c>
      <c r="C552" s="4" t="s">
        <v>73</v>
      </c>
      <c r="D552" s="12">
        <v>34617</v>
      </c>
      <c r="E552" s="4">
        <v>25</v>
      </c>
      <c r="F552" s="12">
        <v>43150</v>
      </c>
      <c r="G552" s="4">
        <v>28</v>
      </c>
      <c r="H552" s="4">
        <v>90468</v>
      </c>
      <c r="I552" s="4">
        <v>71686</v>
      </c>
      <c r="J552" s="4">
        <v>18782</v>
      </c>
      <c r="K552" s="4">
        <v>20.76</v>
      </c>
      <c r="L552" s="4" t="s">
        <v>1611</v>
      </c>
      <c r="M552" s="13" t="s">
        <v>160</v>
      </c>
    </row>
    <row r="553" spans="1:13" x14ac:dyDescent="0.3">
      <c r="A553" s="11">
        <v>16100</v>
      </c>
      <c r="B553" s="4" t="s">
        <v>1097</v>
      </c>
      <c r="C553" s="4" t="s">
        <v>73</v>
      </c>
      <c r="D553" s="12">
        <v>32572</v>
      </c>
      <c r="E553" s="4">
        <v>31</v>
      </c>
      <c r="F553" s="12">
        <v>42516</v>
      </c>
      <c r="G553" s="4">
        <v>49</v>
      </c>
      <c r="H553" s="4">
        <v>121659</v>
      </c>
      <c r="I553" s="4">
        <v>105283</v>
      </c>
      <c r="J553" s="4">
        <v>16376</v>
      </c>
      <c r="K553" s="4">
        <v>13.46</v>
      </c>
      <c r="L553" s="4" t="s">
        <v>293</v>
      </c>
      <c r="M553" s="13" t="s">
        <v>142</v>
      </c>
    </row>
    <row r="554" spans="1:13" x14ac:dyDescent="0.3">
      <c r="A554" s="11">
        <v>11997</v>
      </c>
      <c r="B554" s="4" t="s">
        <v>1785</v>
      </c>
      <c r="C554" s="4" t="s">
        <v>73</v>
      </c>
      <c r="D554" s="12">
        <v>33117</v>
      </c>
      <c r="E554" s="4">
        <v>29</v>
      </c>
      <c r="F554" s="12">
        <v>42394</v>
      </c>
      <c r="G554" s="4">
        <v>53</v>
      </c>
      <c r="H554" s="4">
        <v>221828</v>
      </c>
      <c r="I554" s="4">
        <v>109774</v>
      </c>
      <c r="J554" s="4">
        <v>112054</v>
      </c>
      <c r="K554" s="4">
        <v>50.51</v>
      </c>
      <c r="L554" s="4" t="s">
        <v>1786</v>
      </c>
      <c r="M554" s="13" t="s">
        <v>598</v>
      </c>
    </row>
    <row r="555" spans="1:13" x14ac:dyDescent="0.3">
      <c r="A555" s="11">
        <v>14722</v>
      </c>
      <c r="B555" s="4" t="s">
        <v>737</v>
      </c>
      <c r="C555" s="4" t="s">
        <v>73</v>
      </c>
      <c r="D555" s="12">
        <v>31072</v>
      </c>
      <c r="E555" s="4">
        <v>35</v>
      </c>
      <c r="F555" s="12">
        <v>42212</v>
      </c>
      <c r="G555" s="4">
        <v>59</v>
      </c>
      <c r="H555" s="4">
        <v>252589</v>
      </c>
      <c r="I555" s="4">
        <v>189388</v>
      </c>
      <c r="J555" s="4">
        <v>63201</v>
      </c>
      <c r="K555" s="4">
        <v>25.02</v>
      </c>
      <c r="L555" s="4" t="s">
        <v>471</v>
      </c>
      <c r="M555" s="13" t="s">
        <v>359</v>
      </c>
    </row>
    <row r="556" spans="1:13" x14ac:dyDescent="0.3">
      <c r="A556" s="11">
        <v>19022</v>
      </c>
      <c r="B556" s="4" t="s">
        <v>1795</v>
      </c>
      <c r="C556" s="4" t="s">
        <v>73</v>
      </c>
      <c r="D556" s="12">
        <v>32433</v>
      </c>
      <c r="E556" s="4">
        <v>31</v>
      </c>
      <c r="F556" s="12">
        <v>42996</v>
      </c>
      <c r="G556" s="4">
        <v>33</v>
      </c>
      <c r="H556" s="4">
        <v>176923</v>
      </c>
      <c r="I556" s="4">
        <v>138075</v>
      </c>
      <c r="J556" s="4">
        <v>38848</v>
      </c>
      <c r="K556" s="4">
        <v>21.96</v>
      </c>
      <c r="L556" s="4" t="s">
        <v>83</v>
      </c>
      <c r="M556" s="13" t="s">
        <v>125</v>
      </c>
    </row>
    <row r="557" spans="1:13" x14ac:dyDescent="0.3">
      <c r="A557" s="11">
        <v>15712</v>
      </c>
      <c r="B557" s="4" t="s">
        <v>1133</v>
      </c>
      <c r="C557" s="4" t="s">
        <v>73</v>
      </c>
      <c r="D557" s="12">
        <v>33255</v>
      </c>
      <c r="E557" s="4">
        <v>29</v>
      </c>
      <c r="F557" s="12">
        <v>42457</v>
      </c>
      <c r="G557" s="4">
        <v>51</v>
      </c>
      <c r="H557" s="4">
        <v>154735</v>
      </c>
      <c r="I557" s="4">
        <v>147711</v>
      </c>
      <c r="J557" s="4">
        <v>7024</v>
      </c>
      <c r="K557" s="4">
        <v>4.54</v>
      </c>
      <c r="L557" s="4" t="s">
        <v>188</v>
      </c>
      <c r="M557" s="13" t="s">
        <v>721</v>
      </c>
    </row>
    <row r="558" spans="1:13" x14ac:dyDescent="0.3">
      <c r="A558" s="11">
        <v>22396</v>
      </c>
      <c r="B558" s="4" t="s">
        <v>1817</v>
      </c>
      <c r="C558" s="4" t="s">
        <v>73</v>
      </c>
      <c r="D558" s="12">
        <v>26812</v>
      </c>
      <c r="E558" s="4">
        <v>47</v>
      </c>
      <c r="F558" s="12">
        <v>43703</v>
      </c>
      <c r="G558" s="4">
        <v>10</v>
      </c>
      <c r="H558" s="4">
        <v>358000</v>
      </c>
      <c r="I558" s="4">
        <v>48700</v>
      </c>
      <c r="J558" s="4">
        <v>309300</v>
      </c>
      <c r="K558" s="4">
        <v>86.4</v>
      </c>
      <c r="L558" s="4" t="s">
        <v>295</v>
      </c>
      <c r="M558" s="13" t="s">
        <v>338</v>
      </c>
    </row>
    <row r="559" spans="1:13" x14ac:dyDescent="0.3">
      <c r="A559" s="11">
        <v>11143</v>
      </c>
      <c r="B559" s="4" t="s">
        <v>1726</v>
      </c>
      <c r="C559" s="4" t="s">
        <v>73</v>
      </c>
      <c r="D559" s="12">
        <v>31290</v>
      </c>
      <c r="E559" s="4">
        <v>34</v>
      </c>
      <c r="F559" s="12">
        <v>41897</v>
      </c>
      <c r="G559" s="4">
        <v>70</v>
      </c>
      <c r="H559" s="4">
        <v>326066</v>
      </c>
      <c r="I559" s="4">
        <v>219719</v>
      </c>
      <c r="J559" s="4">
        <v>106347</v>
      </c>
      <c r="K559" s="4">
        <v>32.619999999999997</v>
      </c>
      <c r="L559" s="4" t="s">
        <v>600</v>
      </c>
      <c r="M559" s="13" t="s">
        <v>160</v>
      </c>
    </row>
    <row r="560" spans="1:13" x14ac:dyDescent="0.3">
      <c r="A560" s="11">
        <v>17868</v>
      </c>
      <c r="B560" s="4" t="s">
        <v>1343</v>
      </c>
      <c r="C560" s="4" t="s">
        <v>77</v>
      </c>
      <c r="D560" s="12">
        <v>30444</v>
      </c>
      <c r="E560" s="4">
        <v>37</v>
      </c>
      <c r="F560" s="12">
        <v>42849</v>
      </c>
      <c r="G560" s="4">
        <v>38</v>
      </c>
      <c r="H560" s="4">
        <v>107500</v>
      </c>
      <c r="I560" s="4">
        <v>91188</v>
      </c>
      <c r="J560" s="4">
        <v>16312</v>
      </c>
      <c r="K560" s="4">
        <v>15.17</v>
      </c>
      <c r="L560" s="4" t="s">
        <v>171</v>
      </c>
      <c r="M560" s="13" t="s">
        <v>172</v>
      </c>
    </row>
    <row r="561" spans="1:13" x14ac:dyDescent="0.3">
      <c r="A561" s="11">
        <v>17928</v>
      </c>
      <c r="B561" s="4" t="s">
        <v>2202</v>
      </c>
      <c r="C561" s="4" t="s">
        <v>73</v>
      </c>
      <c r="D561" s="12">
        <v>34547</v>
      </c>
      <c r="E561" s="4">
        <v>25</v>
      </c>
      <c r="F561" s="12">
        <v>43682</v>
      </c>
      <c r="G561" s="4">
        <v>11</v>
      </c>
      <c r="H561" s="4">
        <v>101248</v>
      </c>
      <c r="I561" s="4">
        <v>88868</v>
      </c>
      <c r="J561" s="4">
        <v>12380</v>
      </c>
      <c r="K561" s="4">
        <v>12.23</v>
      </c>
      <c r="L561" s="4" t="s">
        <v>78</v>
      </c>
      <c r="M561" s="13" t="s">
        <v>79</v>
      </c>
    </row>
    <row r="562" spans="1:13" x14ac:dyDescent="0.3">
      <c r="A562" s="11">
        <v>9333</v>
      </c>
      <c r="B562" s="4" t="s">
        <v>1522</v>
      </c>
      <c r="C562" s="4" t="s">
        <v>73</v>
      </c>
      <c r="D562" s="12">
        <v>28471</v>
      </c>
      <c r="E562" s="4">
        <v>42</v>
      </c>
      <c r="F562" s="12">
        <v>41589</v>
      </c>
      <c r="G562" s="4">
        <v>80</v>
      </c>
      <c r="H562" s="4">
        <v>510961</v>
      </c>
      <c r="I562" s="4">
        <v>265185</v>
      </c>
      <c r="J562" s="4">
        <v>245776</v>
      </c>
      <c r="K562" s="4">
        <v>48.1</v>
      </c>
      <c r="L562" s="4" t="s">
        <v>896</v>
      </c>
      <c r="M562" s="13" t="s">
        <v>163</v>
      </c>
    </row>
    <row r="563" spans="1:13" x14ac:dyDescent="0.3">
      <c r="A563" s="11">
        <v>18483</v>
      </c>
      <c r="B563" s="4" t="s">
        <v>2214</v>
      </c>
      <c r="C563" s="4" t="s">
        <v>77</v>
      </c>
      <c r="D563" s="12">
        <v>34822</v>
      </c>
      <c r="E563" s="4">
        <v>25</v>
      </c>
      <c r="F563" s="12">
        <v>42919</v>
      </c>
      <c r="G563" s="4">
        <v>36</v>
      </c>
      <c r="H563" s="4">
        <v>82178</v>
      </c>
      <c r="I563" s="4">
        <v>70847</v>
      </c>
      <c r="J563" s="4">
        <v>11331</v>
      </c>
      <c r="K563" s="4">
        <v>13.79</v>
      </c>
      <c r="L563" s="4" t="s">
        <v>2215</v>
      </c>
      <c r="M563" s="13" t="s">
        <v>92</v>
      </c>
    </row>
    <row r="564" spans="1:13" x14ac:dyDescent="0.3">
      <c r="A564" s="11">
        <v>16242</v>
      </c>
      <c r="B564" s="4" t="s">
        <v>1917</v>
      </c>
      <c r="C564" s="4" t="s">
        <v>73</v>
      </c>
      <c r="D564" s="12">
        <v>32609</v>
      </c>
      <c r="E564" s="4">
        <v>31</v>
      </c>
      <c r="F564" s="12">
        <v>42541</v>
      </c>
      <c r="G564" s="4">
        <v>48</v>
      </c>
      <c r="H564" s="4">
        <v>111754</v>
      </c>
      <c r="I564" s="4">
        <v>98129</v>
      </c>
      <c r="J564" s="4">
        <v>13625</v>
      </c>
      <c r="K564" s="4">
        <v>12.19</v>
      </c>
      <c r="L564" s="4" t="s">
        <v>95</v>
      </c>
      <c r="M564" s="13" t="s">
        <v>255</v>
      </c>
    </row>
    <row r="565" spans="1:13" x14ac:dyDescent="0.3">
      <c r="A565" s="11">
        <v>5238</v>
      </c>
      <c r="B565" s="4" t="s">
        <v>636</v>
      </c>
      <c r="C565" s="4" t="s">
        <v>73</v>
      </c>
      <c r="D565" s="12">
        <v>28544</v>
      </c>
      <c r="E565" s="4">
        <v>42</v>
      </c>
      <c r="F565" s="12">
        <v>40273</v>
      </c>
      <c r="G565" s="4">
        <v>123</v>
      </c>
      <c r="H565" s="4">
        <v>385084</v>
      </c>
      <c r="I565" s="4">
        <v>198291</v>
      </c>
      <c r="J565" s="4">
        <v>186793</v>
      </c>
      <c r="K565" s="4">
        <v>48.51</v>
      </c>
      <c r="L565" s="4" t="s">
        <v>637</v>
      </c>
      <c r="M565" s="13" t="s">
        <v>447</v>
      </c>
    </row>
    <row r="566" spans="1:13" x14ac:dyDescent="0.3">
      <c r="A566" s="11">
        <v>7863</v>
      </c>
      <c r="B566" s="4" t="s">
        <v>949</v>
      </c>
      <c r="C566" s="4" t="s">
        <v>73</v>
      </c>
      <c r="D566" s="12">
        <v>30316</v>
      </c>
      <c r="E566" s="4">
        <v>37</v>
      </c>
      <c r="F566" s="12">
        <v>41246</v>
      </c>
      <c r="G566" s="4">
        <v>91</v>
      </c>
      <c r="H566" s="4">
        <v>171305</v>
      </c>
      <c r="I566" s="4">
        <v>130538</v>
      </c>
      <c r="J566" s="4">
        <v>40767</v>
      </c>
      <c r="K566" s="4">
        <v>23.8</v>
      </c>
      <c r="L566" s="4" t="s">
        <v>111</v>
      </c>
      <c r="M566" s="13" t="s">
        <v>438</v>
      </c>
    </row>
    <row r="567" spans="1:13" x14ac:dyDescent="0.3">
      <c r="A567" s="11">
        <v>18280</v>
      </c>
      <c r="B567" s="4" t="s">
        <v>2208</v>
      </c>
      <c r="C567" s="4" t="s">
        <v>73</v>
      </c>
      <c r="D567" s="12">
        <v>34396</v>
      </c>
      <c r="E567" s="4">
        <v>26</v>
      </c>
      <c r="F567" s="12">
        <v>43531</v>
      </c>
      <c r="G567" s="4">
        <v>16</v>
      </c>
      <c r="H567" s="4">
        <v>103601</v>
      </c>
      <c r="I567" s="4">
        <v>91024</v>
      </c>
      <c r="J567" s="4">
        <v>12577</v>
      </c>
      <c r="K567" s="4">
        <v>12.14</v>
      </c>
      <c r="L567" s="4" t="s">
        <v>91</v>
      </c>
      <c r="M567" s="13" t="s">
        <v>144</v>
      </c>
    </row>
    <row r="568" spans="1:13" x14ac:dyDescent="0.3">
      <c r="A568" s="11">
        <v>19020</v>
      </c>
      <c r="B568" s="4" t="s">
        <v>1689</v>
      </c>
      <c r="C568" s="4" t="s">
        <v>77</v>
      </c>
      <c r="D568" s="12">
        <v>34214</v>
      </c>
      <c r="E568" s="4">
        <v>26</v>
      </c>
      <c r="F568" s="12">
        <v>42996</v>
      </c>
      <c r="G568" s="4">
        <v>33</v>
      </c>
      <c r="H568" s="4">
        <v>82682</v>
      </c>
      <c r="I568" s="4">
        <v>74885</v>
      </c>
      <c r="J568" s="4">
        <v>7797</v>
      </c>
      <c r="K568" s="4">
        <v>9.43</v>
      </c>
      <c r="L568" s="4" t="s">
        <v>117</v>
      </c>
      <c r="M568" s="13" t="s">
        <v>195</v>
      </c>
    </row>
    <row r="569" spans="1:13" x14ac:dyDescent="0.3">
      <c r="A569" s="11">
        <v>9915</v>
      </c>
      <c r="B569" s="4" t="s">
        <v>498</v>
      </c>
      <c r="C569" s="4" t="s">
        <v>77</v>
      </c>
      <c r="D569" s="12">
        <v>32120</v>
      </c>
      <c r="E569" s="4">
        <v>32</v>
      </c>
      <c r="F569" s="12">
        <v>42950</v>
      </c>
      <c r="G569" s="4">
        <v>35</v>
      </c>
      <c r="H569" s="4">
        <v>103413</v>
      </c>
      <c r="I569" s="4">
        <v>92783</v>
      </c>
      <c r="J569" s="4">
        <v>10630</v>
      </c>
      <c r="K569" s="4">
        <v>10.28</v>
      </c>
      <c r="L569" s="4" t="s">
        <v>499</v>
      </c>
      <c r="M569" s="13" t="s">
        <v>500</v>
      </c>
    </row>
    <row r="570" spans="1:13" x14ac:dyDescent="0.3">
      <c r="A570" s="11">
        <v>18472</v>
      </c>
      <c r="B570" s="4" t="s">
        <v>972</v>
      </c>
      <c r="C570" s="4" t="s">
        <v>77</v>
      </c>
      <c r="D570" s="12">
        <v>33188</v>
      </c>
      <c r="E570" s="4">
        <v>29</v>
      </c>
      <c r="F570" s="12">
        <v>42915</v>
      </c>
      <c r="G570" s="4">
        <v>36</v>
      </c>
      <c r="H570" s="4">
        <v>113284</v>
      </c>
      <c r="I570" s="4">
        <v>79379</v>
      </c>
      <c r="J570" s="4">
        <v>33905</v>
      </c>
      <c r="K570" s="4">
        <v>29.93</v>
      </c>
      <c r="L570" s="4" t="s">
        <v>973</v>
      </c>
      <c r="M570" s="13" t="s">
        <v>402</v>
      </c>
    </row>
    <row r="571" spans="1:13" x14ac:dyDescent="0.3">
      <c r="A571" s="11">
        <v>20953</v>
      </c>
      <c r="B571" s="4" t="s">
        <v>2114</v>
      </c>
      <c r="C571" s="4" t="s">
        <v>73</v>
      </c>
      <c r="D571" s="12">
        <v>35050</v>
      </c>
      <c r="E571" s="4">
        <v>24</v>
      </c>
      <c r="F571" s="12">
        <v>43685</v>
      </c>
      <c r="G571" s="4">
        <v>11</v>
      </c>
      <c r="H571" s="4">
        <v>80050</v>
      </c>
      <c r="I571" s="4">
        <v>77272</v>
      </c>
      <c r="J571" s="4">
        <v>2778</v>
      </c>
      <c r="K571" s="4">
        <v>3.47</v>
      </c>
      <c r="L571" s="4" t="s">
        <v>2115</v>
      </c>
      <c r="M571" s="13" t="s">
        <v>100</v>
      </c>
    </row>
    <row r="572" spans="1:13" x14ac:dyDescent="0.3">
      <c r="A572" s="11">
        <v>16437</v>
      </c>
      <c r="B572" s="4" t="s">
        <v>2026</v>
      </c>
      <c r="C572" s="4" t="s">
        <v>73</v>
      </c>
      <c r="D572" s="12">
        <v>31610</v>
      </c>
      <c r="E572" s="4">
        <v>33</v>
      </c>
      <c r="F572" s="12">
        <v>42565</v>
      </c>
      <c r="G572" s="4">
        <v>48</v>
      </c>
      <c r="H572" s="4">
        <v>155091</v>
      </c>
      <c r="I572" s="4">
        <v>127739</v>
      </c>
      <c r="J572" s="4">
        <v>27352</v>
      </c>
      <c r="K572" s="4">
        <v>17.64</v>
      </c>
      <c r="L572" s="4" t="s">
        <v>357</v>
      </c>
      <c r="M572" s="13" t="s">
        <v>195</v>
      </c>
    </row>
    <row r="573" spans="1:13" x14ac:dyDescent="0.3">
      <c r="A573" s="11">
        <v>14299</v>
      </c>
      <c r="B573" s="4" t="s">
        <v>822</v>
      </c>
      <c r="C573" s="4" t="s">
        <v>73</v>
      </c>
      <c r="D573" s="12">
        <v>32695</v>
      </c>
      <c r="E573" s="4">
        <v>31</v>
      </c>
      <c r="F573" s="12">
        <v>42149</v>
      </c>
      <c r="G573" s="4">
        <v>61</v>
      </c>
      <c r="H573" s="4">
        <v>170314</v>
      </c>
      <c r="I573" s="4">
        <v>125631</v>
      </c>
      <c r="J573" s="4">
        <v>44683</v>
      </c>
      <c r="K573" s="4">
        <v>26.24</v>
      </c>
      <c r="L573" s="4" t="s">
        <v>823</v>
      </c>
      <c r="M573" s="13" t="s">
        <v>112</v>
      </c>
    </row>
    <row r="574" spans="1:13" x14ac:dyDescent="0.3">
      <c r="A574" s="11">
        <v>21166</v>
      </c>
      <c r="B574" s="4" t="s">
        <v>1192</v>
      </c>
      <c r="C574" s="4" t="s">
        <v>77</v>
      </c>
      <c r="D574" s="12">
        <v>27047</v>
      </c>
      <c r="E574" s="4">
        <v>46</v>
      </c>
      <c r="F574" s="12">
        <v>43447</v>
      </c>
      <c r="G574" s="4">
        <v>19</v>
      </c>
      <c r="H574" s="4">
        <v>152512</v>
      </c>
      <c r="I574" s="4">
        <v>98677</v>
      </c>
      <c r="J574" s="4">
        <v>53835</v>
      </c>
      <c r="K574" s="4">
        <v>35.299999999999997</v>
      </c>
      <c r="L574" s="4" t="s">
        <v>1193</v>
      </c>
      <c r="M574" s="13" t="s">
        <v>1194</v>
      </c>
    </row>
    <row r="575" spans="1:13" x14ac:dyDescent="0.3">
      <c r="A575" s="11">
        <v>11024</v>
      </c>
      <c r="B575" s="4" t="s">
        <v>469</v>
      </c>
      <c r="C575" s="4" t="s">
        <v>73</v>
      </c>
      <c r="D575" s="12">
        <v>32566</v>
      </c>
      <c r="E575" s="4">
        <v>31</v>
      </c>
      <c r="F575" s="12">
        <v>41876</v>
      </c>
      <c r="G575" s="4">
        <v>70</v>
      </c>
      <c r="H575" s="4">
        <v>209503</v>
      </c>
      <c r="I575" s="4">
        <v>134803</v>
      </c>
      <c r="J575" s="4">
        <v>74700</v>
      </c>
      <c r="K575" s="4">
        <v>35.659999999999997</v>
      </c>
      <c r="L575" s="4" t="s">
        <v>83</v>
      </c>
      <c r="M575" s="13" t="s">
        <v>102</v>
      </c>
    </row>
    <row r="576" spans="1:13" x14ac:dyDescent="0.3">
      <c r="A576" s="11">
        <v>10343</v>
      </c>
      <c r="B576" s="4" t="s">
        <v>349</v>
      </c>
      <c r="C576" s="4" t="s">
        <v>73</v>
      </c>
      <c r="D576" s="12">
        <v>31848</v>
      </c>
      <c r="E576" s="4">
        <v>33</v>
      </c>
      <c r="F576" s="12">
        <v>41771</v>
      </c>
      <c r="G576" s="4">
        <v>74</v>
      </c>
      <c r="H576" s="4">
        <v>174189</v>
      </c>
      <c r="I576" s="4">
        <v>117636</v>
      </c>
      <c r="J576" s="4">
        <v>56553</v>
      </c>
      <c r="K576" s="4">
        <v>32.47</v>
      </c>
      <c r="L576" s="4" t="s">
        <v>341</v>
      </c>
      <c r="M576" s="13" t="s">
        <v>115</v>
      </c>
    </row>
    <row r="577" spans="1:13" x14ac:dyDescent="0.3">
      <c r="A577" s="11">
        <v>22051</v>
      </c>
      <c r="B577" s="4" t="s">
        <v>2118</v>
      </c>
      <c r="C577" s="4" t="s">
        <v>73</v>
      </c>
      <c r="D577" s="12">
        <v>34678</v>
      </c>
      <c r="E577" s="4">
        <v>25</v>
      </c>
      <c r="F577" s="12">
        <v>43636</v>
      </c>
      <c r="G577" s="4">
        <v>12</v>
      </c>
      <c r="H577" s="4">
        <v>133487</v>
      </c>
      <c r="I577" s="4">
        <v>104606</v>
      </c>
      <c r="J577" s="4">
        <v>28881</v>
      </c>
      <c r="K577" s="4">
        <v>21.64</v>
      </c>
      <c r="L577" s="4" t="s">
        <v>130</v>
      </c>
      <c r="M577" s="13" t="s">
        <v>102</v>
      </c>
    </row>
    <row r="578" spans="1:13" x14ac:dyDescent="0.3">
      <c r="A578" s="11">
        <v>19459</v>
      </c>
      <c r="B578" s="4" t="s">
        <v>1702</v>
      </c>
      <c r="C578" s="4" t="s">
        <v>73</v>
      </c>
      <c r="D578" s="12">
        <v>33799</v>
      </c>
      <c r="E578" s="4">
        <v>28</v>
      </c>
      <c r="F578" s="12">
        <v>43045</v>
      </c>
      <c r="G578" s="4">
        <v>32</v>
      </c>
      <c r="H578" s="4">
        <v>81085</v>
      </c>
      <c r="I578" s="4">
        <v>63511</v>
      </c>
      <c r="J578" s="4">
        <v>17574</v>
      </c>
      <c r="K578" s="4">
        <v>21.67</v>
      </c>
      <c r="L578" s="4" t="s">
        <v>200</v>
      </c>
      <c r="M578" s="13" t="s">
        <v>115</v>
      </c>
    </row>
    <row r="579" spans="1:13" x14ac:dyDescent="0.3">
      <c r="A579" s="11">
        <v>8792</v>
      </c>
      <c r="B579" s="4" t="s">
        <v>887</v>
      </c>
      <c r="C579" s="4" t="s">
        <v>73</v>
      </c>
      <c r="D579" s="12">
        <v>33626</v>
      </c>
      <c r="E579" s="4">
        <v>28</v>
      </c>
      <c r="F579" s="12">
        <v>41456</v>
      </c>
      <c r="G579" s="4">
        <v>84</v>
      </c>
      <c r="H579" s="4">
        <v>131898</v>
      </c>
      <c r="I579" s="4">
        <v>116827</v>
      </c>
      <c r="J579" s="4">
        <v>15071</v>
      </c>
      <c r="K579" s="4">
        <v>11.43</v>
      </c>
      <c r="L579" s="4" t="s">
        <v>888</v>
      </c>
      <c r="M579" s="13" t="s">
        <v>79</v>
      </c>
    </row>
    <row r="580" spans="1:13" x14ac:dyDescent="0.3">
      <c r="A580" s="11">
        <v>7944</v>
      </c>
      <c r="B580" s="4" t="s">
        <v>744</v>
      </c>
      <c r="C580" s="4" t="s">
        <v>73</v>
      </c>
      <c r="D580" s="12">
        <v>31861</v>
      </c>
      <c r="E580" s="4">
        <v>33</v>
      </c>
      <c r="F580" s="12">
        <v>41263</v>
      </c>
      <c r="G580" s="4">
        <v>90</v>
      </c>
      <c r="H580" s="4">
        <v>291982</v>
      </c>
      <c r="I580" s="4">
        <v>142429</v>
      </c>
      <c r="J580" s="4">
        <v>149553</v>
      </c>
      <c r="K580" s="4">
        <v>51.22</v>
      </c>
      <c r="L580" s="4" t="s">
        <v>297</v>
      </c>
      <c r="M580" s="13" t="s">
        <v>594</v>
      </c>
    </row>
    <row r="581" spans="1:13" x14ac:dyDescent="0.3">
      <c r="A581" s="11">
        <v>20088</v>
      </c>
      <c r="B581" s="4" t="s">
        <v>2094</v>
      </c>
      <c r="C581" s="4" t="s">
        <v>73</v>
      </c>
      <c r="D581" s="12">
        <v>33475</v>
      </c>
      <c r="E581" s="4">
        <v>28</v>
      </c>
      <c r="F581" s="12">
        <v>43209</v>
      </c>
      <c r="G581" s="4">
        <v>26</v>
      </c>
      <c r="H581" s="4">
        <v>181865</v>
      </c>
      <c r="I581" s="4">
        <v>138391</v>
      </c>
      <c r="J581" s="4">
        <v>43474</v>
      </c>
      <c r="K581" s="4">
        <v>23.9</v>
      </c>
      <c r="L581" s="4" t="s">
        <v>83</v>
      </c>
      <c r="M581" s="13" t="s">
        <v>121</v>
      </c>
    </row>
    <row r="582" spans="1:13" x14ac:dyDescent="0.3">
      <c r="A582" s="11">
        <v>18479</v>
      </c>
      <c r="B582" s="4" t="s">
        <v>1533</v>
      </c>
      <c r="C582" s="4" t="s">
        <v>73</v>
      </c>
      <c r="D582" s="12">
        <v>32476</v>
      </c>
      <c r="E582" s="4">
        <v>31</v>
      </c>
      <c r="F582" s="12">
        <v>42915</v>
      </c>
      <c r="G582" s="4">
        <v>36</v>
      </c>
      <c r="H582" s="4">
        <v>235638</v>
      </c>
      <c r="I582" s="4">
        <v>174269</v>
      </c>
      <c r="J582" s="4">
        <v>61369</v>
      </c>
      <c r="K582" s="4">
        <v>26.04</v>
      </c>
      <c r="L582" s="4" t="s">
        <v>1173</v>
      </c>
      <c r="M582" s="13" t="s">
        <v>160</v>
      </c>
    </row>
    <row r="583" spans="1:13" x14ac:dyDescent="0.3">
      <c r="A583" s="11">
        <v>16340</v>
      </c>
      <c r="B583" s="4" t="s">
        <v>1909</v>
      </c>
      <c r="C583" s="4" t="s">
        <v>77</v>
      </c>
      <c r="D583" s="12">
        <v>34635</v>
      </c>
      <c r="E583" s="4">
        <v>25</v>
      </c>
      <c r="F583" s="12">
        <v>42555</v>
      </c>
      <c r="G583" s="4">
        <v>48</v>
      </c>
      <c r="H583" s="4">
        <v>85115</v>
      </c>
      <c r="I583" s="4">
        <v>75568</v>
      </c>
      <c r="J583" s="4">
        <v>9547</v>
      </c>
      <c r="K583" s="4">
        <v>11.22</v>
      </c>
      <c r="L583" s="4" t="s">
        <v>1373</v>
      </c>
      <c r="M583" s="13" t="s">
        <v>118</v>
      </c>
    </row>
    <row r="584" spans="1:13" x14ac:dyDescent="0.3">
      <c r="A584" s="11">
        <v>14687</v>
      </c>
      <c r="B584" s="4" t="s">
        <v>1717</v>
      </c>
      <c r="C584" s="4" t="s">
        <v>73</v>
      </c>
      <c r="D584" s="12">
        <v>33484</v>
      </c>
      <c r="E584" s="4">
        <v>28</v>
      </c>
      <c r="F584" s="12">
        <v>42205</v>
      </c>
      <c r="G584" s="4">
        <v>59</v>
      </c>
      <c r="H584" s="4">
        <v>231028</v>
      </c>
      <c r="I584" s="4">
        <v>150024</v>
      </c>
      <c r="J584" s="4">
        <v>81004</v>
      </c>
      <c r="K584" s="4">
        <v>35.06</v>
      </c>
      <c r="L584" s="4" t="s">
        <v>854</v>
      </c>
      <c r="M584" s="13" t="s">
        <v>160</v>
      </c>
    </row>
    <row r="585" spans="1:13" x14ac:dyDescent="0.3">
      <c r="A585" s="11">
        <v>19156</v>
      </c>
      <c r="B585" s="4" t="s">
        <v>1470</v>
      </c>
      <c r="C585" s="4" t="s">
        <v>73</v>
      </c>
      <c r="D585" s="12">
        <v>33275</v>
      </c>
      <c r="E585" s="4">
        <v>29</v>
      </c>
      <c r="F585" s="12">
        <v>43017</v>
      </c>
      <c r="G585" s="4">
        <v>33</v>
      </c>
      <c r="H585" s="4">
        <v>126072</v>
      </c>
      <c r="I585" s="4">
        <v>101298</v>
      </c>
      <c r="J585" s="4">
        <v>24774</v>
      </c>
      <c r="K585" s="4">
        <v>19.649999999999999</v>
      </c>
      <c r="L585" s="4" t="s">
        <v>179</v>
      </c>
      <c r="M585" s="13" t="s">
        <v>115</v>
      </c>
    </row>
    <row r="586" spans="1:13" x14ac:dyDescent="0.3">
      <c r="A586" s="11">
        <v>4410</v>
      </c>
      <c r="B586" s="4" t="s">
        <v>647</v>
      </c>
      <c r="C586" s="4" t="s">
        <v>73</v>
      </c>
      <c r="D586" s="12">
        <v>30019</v>
      </c>
      <c r="E586" s="4">
        <v>38</v>
      </c>
      <c r="F586" s="12">
        <v>42884</v>
      </c>
      <c r="G586" s="4">
        <v>37</v>
      </c>
      <c r="H586" s="4">
        <v>201104</v>
      </c>
      <c r="I586" s="4">
        <v>123187</v>
      </c>
      <c r="J586" s="4">
        <v>77917</v>
      </c>
      <c r="K586" s="4">
        <v>38.74</v>
      </c>
      <c r="L586" s="4" t="s">
        <v>648</v>
      </c>
      <c r="M586" s="13" t="s">
        <v>79</v>
      </c>
    </row>
    <row r="587" spans="1:13" x14ac:dyDescent="0.3">
      <c r="A587" s="11">
        <v>22189</v>
      </c>
      <c r="B587" s="4" t="s">
        <v>1334</v>
      </c>
      <c r="C587" s="4" t="s">
        <v>73</v>
      </c>
      <c r="D587" s="12">
        <v>32097</v>
      </c>
      <c r="E587" s="4">
        <v>32</v>
      </c>
      <c r="F587" s="12">
        <v>43661</v>
      </c>
      <c r="G587" s="4">
        <v>12</v>
      </c>
      <c r="H587" s="4">
        <v>167600</v>
      </c>
      <c r="I587" s="4">
        <v>137085</v>
      </c>
      <c r="J587" s="4">
        <v>30515</v>
      </c>
      <c r="K587" s="4">
        <v>18.21</v>
      </c>
      <c r="L587" s="4" t="s">
        <v>127</v>
      </c>
      <c r="M587" s="13" t="s">
        <v>172</v>
      </c>
    </row>
    <row r="588" spans="1:13" x14ac:dyDescent="0.3">
      <c r="A588" s="11">
        <v>10290</v>
      </c>
      <c r="B588" s="4" t="s">
        <v>361</v>
      </c>
      <c r="C588" s="4" t="s">
        <v>73</v>
      </c>
      <c r="D588" s="12">
        <v>29500</v>
      </c>
      <c r="E588" s="4">
        <v>39</v>
      </c>
      <c r="F588" s="12">
        <v>41764</v>
      </c>
      <c r="G588" s="4">
        <v>74</v>
      </c>
      <c r="H588" s="4">
        <v>379039</v>
      </c>
      <c r="I588" s="4">
        <v>197248</v>
      </c>
      <c r="J588" s="4">
        <v>181791</v>
      </c>
      <c r="K588" s="4">
        <v>47.96</v>
      </c>
      <c r="L588" s="4" t="s">
        <v>362</v>
      </c>
      <c r="M588" s="13" t="s">
        <v>363</v>
      </c>
    </row>
    <row r="589" spans="1:13" x14ac:dyDescent="0.3">
      <c r="A589" s="11">
        <v>3753</v>
      </c>
      <c r="B589" s="4" t="s">
        <v>1158</v>
      </c>
      <c r="C589" s="4" t="s">
        <v>73</v>
      </c>
      <c r="D589" s="12">
        <v>28819</v>
      </c>
      <c r="E589" s="4">
        <v>41</v>
      </c>
      <c r="F589" s="12">
        <v>39328</v>
      </c>
      <c r="G589" s="4">
        <v>154</v>
      </c>
      <c r="H589" s="4">
        <v>163092</v>
      </c>
      <c r="I589" s="4">
        <v>102803</v>
      </c>
      <c r="J589" s="4">
        <v>60289</v>
      </c>
      <c r="K589" s="4">
        <v>36.97</v>
      </c>
      <c r="L589" s="4" t="s">
        <v>400</v>
      </c>
      <c r="M589" s="13" t="s">
        <v>79</v>
      </c>
    </row>
    <row r="590" spans="1:13" x14ac:dyDescent="0.3">
      <c r="A590" s="11">
        <v>20577</v>
      </c>
      <c r="B590" s="4" t="s">
        <v>1635</v>
      </c>
      <c r="C590" s="4" t="s">
        <v>73</v>
      </c>
      <c r="D590" s="12">
        <v>33156</v>
      </c>
      <c r="E590" s="4">
        <v>29</v>
      </c>
      <c r="F590" s="12">
        <v>43304</v>
      </c>
      <c r="G590" s="4">
        <v>23</v>
      </c>
      <c r="H590" s="4">
        <v>121984</v>
      </c>
      <c r="I590" s="4">
        <v>99332</v>
      </c>
      <c r="J590" s="4">
        <v>22652</v>
      </c>
      <c r="K590" s="4">
        <v>18.57</v>
      </c>
      <c r="L590" s="4" t="s">
        <v>1636</v>
      </c>
      <c r="M590" s="13" t="s">
        <v>348</v>
      </c>
    </row>
    <row r="591" spans="1:13" x14ac:dyDescent="0.3">
      <c r="A591" s="11">
        <v>19918</v>
      </c>
      <c r="B591" s="4" t="s">
        <v>2194</v>
      </c>
      <c r="C591" s="4" t="s">
        <v>73</v>
      </c>
      <c r="D591" s="12">
        <v>34389</v>
      </c>
      <c r="E591" s="4">
        <v>26</v>
      </c>
      <c r="F591" s="12">
        <v>43157</v>
      </c>
      <c r="G591" s="4">
        <v>28</v>
      </c>
      <c r="H591" s="4">
        <v>94002</v>
      </c>
      <c r="I591" s="4">
        <v>82089</v>
      </c>
      <c r="J591" s="4">
        <v>11913</v>
      </c>
      <c r="K591" s="4">
        <v>12.67</v>
      </c>
      <c r="L591" s="4" t="s">
        <v>95</v>
      </c>
      <c r="M591" s="13" t="s">
        <v>96</v>
      </c>
    </row>
    <row r="592" spans="1:13" x14ac:dyDescent="0.3">
      <c r="A592" s="11">
        <v>9205</v>
      </c>
      <c r="B592" s="4" t="s">
        <v>985</v>
      </c>
      <c r="C592" s="4" t="s">
        <v>73</v>
      </c>
      <c r="D592" s="12">
        <v>33965</v>
      </c>
      <c r="E592" s="4">
        <v>27</v>
      </c>
      <c r="F592" s="12">
        <v>41550</v>
      </c>
      <c r="G592" s="4">
        <v>81</v>
      </c>
      <c r="H592" s="4">
        <v>103347</v>
      </c>
      <c r="I592" s="4">
        <v>89615</v>
      </c>
      <c r="J592" s="4">
        <v>13732</v>
      </c>
      <c r="K592" s="4">
        <v>13.29</v>
      </c>
      <c r="L592" s="4" t="s">
        <v>345</v>
      </c>
      <c r="M592" s="13" t="s">
        <v>100</v>
      </c>
    </row>
    <row r="593" spans="1:13" x14ac:dyDescent="0.3">
      <c r="A593" s="11">
        <v>18637</v>
      </c>
      <c r="B593" s="4" t="s">
        <v>1866</v>
      </c>
      <c r="C593" s="4" t="s">
        <v>73</v>
      </c>
      <c r="D593" s="12">
        <v>32757</v>
      </c>
      <c r="E593" s="4">
        <v>30</v>
      </c>
      <c r="F593" s="12">
        <v>42936</v>
      </c>
      <c r="G593" s="4">
        <v>35</v>
      </c>
      <c r="H593" s="4">
        <v>152784</v>
      </c>
      <c r="I593" s="4">
        <v>118903</v>
      </c>
      <c r="J593" s="4">
        <v>33881</v>
      </c>
      <c r="K593" s="4">
        <v>22.18</v>
      </c>
      <c r="L593" s="4" t="s">
        <v>518</v>
      </c>
      <c r="M593" s="13" t="s">
        <v>144</v>
      </c>
    </row>
    <row r="594" spans="1:13" x14ac:dyDescent="0.3">
      <c r="A594" s="11">
        <v>15049</v>
      </c>
      <c r="B594" s="4" t="s">
        <v>1495</v>
      </c>
      <c r="C594" s="4" t="s">
        <v>73</v>
      </c>
      <c r="D594" s="12">
        <v>30090</v>
      </c>
      <c r="E594" s="4">
        <v>38</v>
      </c>
      <c r="F594" s="12">
        <v>42275</v>
      </c>
      <c r="G594" s="4">
        <v>57</v>
      </c>
      <c r="H594" s="4">
        <v>176051</v>
      </c>
      <c r="I594" s="4">
        <v>111165</v>
      </c>
      <c r="J594" s="4">
        <v>64886</v>
      </c>
      <c r="K594" s="4">
        <v>36.86</v>
      </c>
      <c r="L594" s="4" t="s">
        <v>130</v>
      </c>
      <c r="M594" s="13" t="s">
        <v>102</v>
      </c>
    </row>
    <row r="595" spans="1:13" x14ac:dyDescent="0.3">
      <c r="A595" s="11">
        <v>4127</v>
      </c>
      <c r="B595" s="4" t="s">
        <v>1393</v>
      </c>
      <c r="C595" s="4" t="s">
        <v>73</v>
      </c>
      <c r="D595" s="12">
        <v>30125</v>
      </c>
      <c r="E595" s="4">
        <v>38</v>
      </c>
      <c r="F595" s="12">
        <v>39491</v>
      </c>
      <c r="G595" s="4">
        <v>149</v>
      </c>
      <c r="H595" s="4">
        <v>105189</v>
      </c>
      <c r="I595" s="4">
        <v>20054</v>
      </c>
      <c r="J595" s="4">
        <v>85135</v>
      </c>
      <c r="K595" s="4">
        <v>80.94</v>
      </c>
      <c r="L595" s="4" t="s">
        <v>996</v>
      </c>
      <c r="M595" s="13" t="s">
        <v>475</v>
      </c>
    </row>
    <row r="596" spans="1:13" x14ac:dyDescent="0.3">
      <c r="A596" s="11">
        <v>18619</v>
      </c>
      <c r="B596" s="4" t="s">
        <v>1519</v>
      </c>
      <c r="C596" s="4" t="s">
        <v>73</v>
      </c>
      <c r="D596" s="12">
        <v>32285</v>
      </c>
      <c r="E596" s="4">
        <v>32</v>
      </c>
      <c r="F596" s="12">
        <v>42933</v>
      </c>
      <c r="G596" s="4">
        <v>35</v>
      </c>
      <c r="H596" s="4">
        <v>202309</v>
      </c>
      <c r="I596" s="4">
        <v>135199</v>
      </c>
      <c r="J596" s="4">
        <v>67110</v>
      </c>
      <c r="K596" s="4">
        <v>33.17</v>
      </c>
      <c r="L596" s="4" t="s">
        <v>127</v>
      </c>
      <c r="M596" s="13" t="s">
        <v>131</v>
      </c>
    </row>
    <row r="597" spans="1:13" x14ac:dyDescent="0.3">
      <c r="A597" s="11">
        <v>22552</v>
      </c>
      <c r="B597" s="4" t="s">
        <v>367</v>
      </c>
      <c r="C597" s="4" t="s">
        <v>73</v>
      </c>
      <c r="D597" s="12">
        <v>33032</v>
      </c>
      <c r="E597" s="4">
        <v>30</v>
      </c>
      <c r="F597" s="12">
        <v>43724</v>
      </c>
      <c r="G597" s="4">
        <v>9</v>
      </c>
      <c r="H597" s="4">
        <v>114591</v>
      </c>
      <c r="I597" s="4">
        <v>77415</v>
      </c>
      <c r="J597" s="4">
        <v>37176</v>
      </c>
      <c r="K597" s="4">
        <v>32.44</v>
      </c>
      <c r="L597" s="4" t="s">
        <v>114</v>
      </c>
      <c r="M597" s="13" t="s">
        <v>240</v>
      </c>
    </row>
    <row r="598" spans="1:13" x14ac:dyDescent="0.3">
      <c r="A598" s="11">
        <v>4086</v>
      </c>
      <c r="B598" s="4" t="s">
        <v>1443</v>
      </c>
      <c r="C598" s="4" t="s">
        <v>73</v>
      </c>
      <c r="D598" s="12">
        <v>30634</v>
      </c>
      <c r="E598" s="4">
        <v>36</v>
      </c>
      <c r="F598" s="12">
        <v>39454</v>
      </c>
      <c r="G598" s="4">
        <v>150</v>
      </c>
      <c r="H598" s="4">
        <v>261530</v>
      </c>
      <c r="I598" s="4">
        <v>156717</v>
      </c>
      <c r="J598" s="4">
        <v>104813</v>
      </c>
      <c r="K598" s="4">
        <v>40.08</v>
      </c>
      <c r="L598" s="4" t="s">
        <v>486</v>
      </c>
      <c r="M598" s="13" t="s">
        <v>291</v>
      </c>
    </row>
    <row r="599" spans="1:13" x14ac:dyDescent="0.3">
      <c r="A599" s="11">
        <v>11298</v>
      </c>
      <c r="B599" s="4" t="s">
        <v>1973</v>
      </c>
      <c r="C599" s="4" t="s">
        <v>73</v>
      </c>
      <c r="D599" s="12">
        <v>32526</v>
      </c>
      <c r="E599" s="4">
        <v>31</v>
      </c>
      <c r="F599" s="12">
        <v>41925</v>
      </c>
      <c r="G599" s="4">
        <v>69</v>
      </c>
      <c r="H599" s="4">
        <v>369749</v>
      </c>
      <c r="I599" s="4">
        <v>210658</v>
      </c>
      <c r="J599" s="4">
        <v>159091</v>
      </c>
      <c r="K599" s="4">
        <v>43.03</v>
      </c>
      <c r="L599" s="4" t="s">
        <v>1974</v>
      </c>
      <c r="M599" s="13" t="s">
        <v>160</v>
      </c>
    </row>
    <row r="600" spans="1:13" x14ac:dyDescent="0.3">
      <c r="A600" s="11">
        <v>15117</v>
      </c>
      <c r="B600" s="4" t="s">
        <v>1879</v>
      </c>
      <c r="C600" s="4" t="s">
        <v>73</v>
      </c>
      <c r="D600" s="12">
        <v>32623</v>
      </c>
      <c r="E600" s="4">
        <v>31</v>
      </c>
      <c r="F600" s="12">
        <v>43006</v>
      </c>
      <c r="G600" s="4">
        <v>33</v>
      </c>
      <c r="H600" s="4">
        <v>85669</v>
      </c>
      <c r="I600" s="4">
        <v>59434</v>
      </c>
      <c r="J600" s="4">
        <v>26235</v>
      </c>
      <c r="K600" s="4">
        <v>30.62</v>
      </c>
      <c r="L600" s="4" t="s">
        <v>162</v>
      </c>
      <c r="M600" s="13" t="s">
        <v>125</v>
      </c>
    </row>
    <row r="601" spans="1:13" x14ac:dyDescent="0.3">
      <c r="A601" s="11">
        <v>20254</v>
      </c>
      <c r="B601" s="4" t="s">
        <v>2139</v>
      </c>
      <c r="C601" s="4" t="s">
        <v>73</v>
      </c>
      <c r="D601" s="12">
        <v>34463</v>
      </c>
      <c r="E601" s="4">
        <v>26</v>
      </c>
      <c r="F601" s="12">
        <v>43241</v>
      </c>
      <c r="G601" s="4">
        <v>25</v>
      </c>
      <c r="H601" s="4">
        <v>135942</v>
      </c>
      <c r="I601" s="4">
        <v>111272</v>
      </c>
      <c r="J601" s="4">
        <v>24670</v>
      </c>
      <c r="K601" s="4">
        <v>18.149999999999999</v>
      </c>
      <c r="L601" s="4" t="s">
        <v>130</v>
      </c>
      <c r="M601" s="13" t="s">
        <v>125</v>
      </c>
    </row>
    <row r="602" spans="1:13" x14ac:dyDescent="0.3">
      <c r="A602" s="11">
        <v>19066</v>
      </c>
      <c r="B602" s="4" t="s">
        <v>2416</v>
      </c>
      <c r="C602" s="4" t="s">
        <v>73</v>
      </c>
      <c r="D602" s="12">
        <v>33845</v>
      </c>
      <c r="E602" s="4">
        <v>27</v>
      </c>
      <c r="F602" s="12">
        <v>43003</v>
      </c>
      <c r="G602" s="4">
        <v>33</v>
      </c>
      <c r="H602" s="4">
        <v>133224</v>
      </c>
      <c r="I602" s="4">
        <v>133024</v>
      </c>
      <c r="J602" s="4">
        <v>200</v>
      </c>
      <c r="K602" s="4">
        <v>0.15</v>
      </c>
      <c r="L602" s="4" t="s">
        <v>130</v>
      </c>
      <c r="M602" s="13" t="s">
        <v>125</v>
      </c>
    </row>
    <row r="603" spans="1:13" x14ac:dyDescent="0.3">
      <c r="A603" s="11">
        <v>15692</v>
      </c>
      <c r="B603" s="4" t="s">
        <v>1921</v>
      </c>
      <c r="C603" s="4" t="s">
        <v>73</v>
      </c>
      <c r="D603" s="12">
        <v>34420</v>
      </c>
      <c r="E603" s="4">
        <v>26</v>
      </c>
      <c r="F603" s="12">
        <v>42555</v>
      </c>
      <c r="G603" s="4">
        <v>48</v>
      </c>
      <c r="H603" s="4">
        <v>118660</v>
      </c>
      <c r="I603" s="4">
        <v>88602</v>
      </c>
      <c r="J603" s="4">
        <v>30058</v>
      </c>
      <c r="K603" s="4">
        <v>25.33</v>
      </c>
      <c r="L603" s="4" t="s">
        <v>130</v>
      </c>
      <c r="M603" s="13" t="s">
        <v>133</v>
      </c>
    </row>
    <row r="604" spans="1:13" x14ac:dyDescent="0.3">
      <c r="A604" s="11">
        <v>18696</v>
      </c>
      <c r="B604" s="4" t="s">
        <v>880</v>
      </c>
      <c r="C604" s="4" t="s">
        <v>73</v>
      </c>
      <c r="D604" s="12">
        <v>31839</v>
      </c>
      <c r="E604" s="4">
        <v>33</v>
      </c>
      <c r="F604" s="12">
        <v>42943</v>
      </c>
      <c r="G604" s="4">
        <v>35</v>
      </c>
      <c r="H604" s="4">
        <v>183865</v>
      </c>
      <c r="I604" s="4">
        <v>139469</v>
      </c>
      <c r="J604" s="4">
        <v>44396</v>
      </c>
      <c r="K604" s="4">
        <v>24.15</v>
      </c>
      <c r="L604" s="4" t="s">
        <v>881</v>
      </c>
      <c r="M604" s="13" t="s">
        <v>275</v>
      </c>
    </row>
    <row r="605" spans="1:13" x14ac:dyDescent="0.3">
      <c r="A605" s="11">
        <v>4961</v>
      </c>
      <c r="B605" s="4" t="s">
        <v>1434</v>
      </c>
      <c r="C605" s="4" t="s">
        <v>73</v>
      </c>
      <c r="D605" s="12">
        <v>30127</v>
      </c>
      <c r="E605" s="4">
        <v>38</v>
      </c>
      <c r="F605" s="12">
        <v>40070</v>
      </c>
      <c r="G605" s="4">
        <v>130</v>
      </c>
      <c r="H605" s="4">
        <v>480000</v>
      </c>
      <c r="I605" s="4">
        <v>339209</v>
      </c>
      <c r="J605" s="4">
        <v>140791</v>
      </c>
      <c r="K605" s="4">
        <v>29.33</v>
      </c>
      <c r="L605" s="4" t="s">
        <v>156</v>
      </c>
      <c r="M605" s="13" t="s">
        <v>206</v>
      </c>
    </row>
    <row r="606" spans="1:13" x14ac:dyDescent="0.3">
      <c r="A606" s="11">
        <v>6576</v>
      </c>
      <c r="B606" s="4" t="s">
        <v>1240</v>
      </c>
      <c r="C606" s="4" t="s">
        <v>73</v>
      </c>
      <c r="D606" s="12">
        <v>31267</v>
      </c>
      <c r="E606" s="4">
        <v>34</v>
      </c>
      <c r="F606" s="12">
        <v>40871</v>
      </c>
      <c r="G606" s="4">
        <v>103</v>
      </c>
      <c r="H606" s="4">
        <v>356847</v>
      </c>
      <c r="I606" s="4">
        <v>215870</v>
      </c>
      <c r="J606" s="4">
        <v>140977</v>
      </c>
      <c r="K606" s="4">
        <v>39.51</v>
      </c>
      <c r="L606" s="4" t="s">
        <v>466</v>
      </c>
      <c r="M606" s="13" t="s">
        <v>102</v>
      </c>
    </row>
    <row r="607" spans="1:13" x14ac:dyDescent="0.3">
      <c r="A607" s="11">
        <v>18631</v>
      </c>
      <c r="B607" s="4" t="s">
        <v>403</v>
      </c>
      <c r="C607" s="4" t="s">
        <v>73</v>
      </c>
      <c r="D607" s="12">
        <v>32468</v>
      </c>
      <c r="E607" s="4">
        <v>31</v>
      </c>
      <c r="F607" s="12">
        <v>42936</v>
      </c>
      <c r="G607" s="4">
        <v>35</v>
      </c>
      <c r="H607" s="4">
        <v>102611</v>
      </c>
      <c r="I607" s="4">
        <v>83995</v>
      </c>
      <c r="J607" s="4">
        <v>18616</v>
      </c>
      <c r="K607" s="4">
        <v>18.14</v>
      </c>
      <c r="L607" s="4" t="s">
        <v>213</v>
      </c>
      <c r="M607" s="13" t="s">
        <v>131</v>
      </c>
    </row>
    <row r="608" spans="1:13" x14ac:dyDescent="0.3">
      <c r="A608" s="11">
        <v>7643</v>
      </c>
      <c r="B608" s="4" t="s">
        <v>579</v>
      </c>
      <c r="C608" s="4" t="s">
        <v>73</v>
      </c>
      <c r="D608" s="12">
        <v>31224</v>
      </c>
      <c r="E608" s="4">
        <v>35</v>
      </c>
      <c r="F608" s="12">
        <v>41183</v>
      </c>
      <c r="G608" s="4">
        <v>93</v>
      </c>
      <c r="H608" s="4">
        <v>122480</v>
      </c>
      <c r="I608" s="4">
        <v>85750</v>
      </c>
      <c r="J608" s="4">
        <v>36730</v>
      </c>
      <c r="K608" s="4">
        <v>29.99</v>
      </c>
      <c r="L608" s="4" t="s">
        <v>580</v>
      </c>
      <c r="M608" s="13" t="s">
        <v>142</v>
      </c>
    </row>
    <row r="609" spans="1:13" x14ac:dyDescent="0.3">
      <c r="A609" s="11">
        <v>14169</v>
      </c>
      <c r="B609" s="4" t="s">
        <v>436</v>
      </c>
      <c r="C609" s="4" t="s">
        <v>77</v>
      </c>
      <c r="D609" s="12">
        <v>30214</v>
      </c>
      <c r="E609" s="4">
        <v>37</v>
      </c>
      <c r="F609" s="12">
        <v>42128</v>
      </c>
      <c r="G609" s="4">
        <v>62</v>
      </c>
      <c r="H609" s="4">
        <v>224091</v>
      </c>
      <c r="I609" s="4">
        <v>137557</v>
      </c>
      <c r="J609" s="4">
        <v>86534</v>
      </c>
      <c r="K609" s="4">
        <v>38.619999999999997</v>
      </c>
      <c r="L609" s="4" t="s">
        <v>341</v>
      </c>
      <c r="M609" s="13" t="s">
        <v>115</v>
      </c>
    </row>
    <row r="610" spans="1:13" x14ac:dyDescent="0.3">
      <c r="A610" s="11">
        <v>16861</v>
      </c>
      <c r="B610" s="4" t="s">
        <v>2145</v>
      </c>
      <c r="C610" s="4" t="s">
        <v>73</v>
      </c>
      <c r="D610" s="12">
        <v>32608</v>
      </c>
      <c r="E610" s="4">
        <v>31</v>
      </c>
      <c r="F610" s="12">
        <v>43199</v>
      </c>
      <c r="G610" s="4">
        <v>27</v>
      </c>
      <c r="H610" s="4">
        <v>112235</v>
      </c>
      <c r="I610" s="4">
        <v>96393</v>
      </c>
      <c r="J610" s="4">
        <v>15842</v>
      </c>
      <c r="K610" s="4">
        <v>14.12</v>
      </c>
      <c r="L610" s="4" t="s">
        <v>151</v>
      </c>
      <c r="M610" s="13" t="s">
        <v>79</v>
      </c>
    </row>
    <row r="611" spans="1:13" x14ac:dyDescent="0.3">
      <c r="A611" s="11">
        <v>22017</v>
      </c>
      <c r="B611" s="4" t="s">
        <v>2348</v>
      </c>
      <c r="C611" s="4" t="s">
        <v>73</v>
      </c>
      <c r="D611" s="12">
        <v>32850</v>
      </c>
      <c r="E611" s="4">
        <v>30</v>
      </c>
      <c r="F611" s="12">
        <v>43629</v>
      </c>
      <c r="G611" s="4">
        <v>13</v>
      </c>
      <c r="H611" s="4">
        <v>192114</v>
      </c>
      <c r="I611" s="4">
        <v>133105</v>
      </c>
      <c r="J611" s="4">
        <v>59009</v>
      </c>
      <c r="K611" s="4">
        <v>30.72</v>
      </c>
      <c r="L611" s="4" t="s">
        <v>83</v>
      </c>
      <c r="M611" s="13" t="s">
        <v>84</v>
      </c>
    </row>
    <row r="612" spans="1:13" x14ac:dyDescent="0.3">
      <c r="A612" s="11">
        <v>21351</v>
      </c>
      <c r="B612" s="4" t="s">
        <v>2380</v>
      </c>
      <c r="C612" s="4" t="s">
        <v>73</v>
      </c>
      <c r="D612" s="12">
        <v>35663</v>
      </c>
      <c r="E612" s="4">
        <v>22</v>
      </c>
      <c r="F612" s="12">
        <v>43654</v>
      </c>
      <c r="G612" s="4">
        <v>12</v>
      </c>
      <c r="H612" s="4">
        <v>73813</v>
      </c>
      <c r="I612" s="4">
        <v>65910</v>
      </c>
      <c r="J612" s="4">
        <v>7903</v>
      </c>
      <c r="K612" s="4">
        <v>10.71</v>
      </c>
      <c r="L612" s="4" t="s">
        <v>162</v>
      </c>
      <c r="M612" s="13" t="s">
        <v>548</v>
      </c>
    </row>
    <row r="613" spans="1:13" x14ac:dyDescent="0.3">
      <c r="A613" s="11">
        <v>17939</v>
      </c>
      <c r="B613" s="4" t="s">
        <v>2007</v>
      </c>
      <c r="C613" s="4" t="s">
        <v>73</v>
      </c>
      <c r="D613" s="12">
        <v>34139</v>
      </c>
      <c r="E613" s="4">
        <v>27</v>
      </c>
      <c r="F613" s="12">
        <v>42859</v>
      </c>
      <c r="G613" s="4">
        <v>38</v>
      </c>
      <c r="H613" s="4">
        <v>100524</v>
      </c>
      <c r="I613" s="4">
        <v>86536</v>
      </c>
      <c r="J613" s="4">
        <v>13988</v>
      </c>
      <c r="K613" s="4">
        <v>13.92</v>
      </c>
      <c r="L613" s="4" t="s">
        <v>1604</v>
      </c>
      <c r="M613" s="13" t="s">
        <v>160</v>
      </c>
    </row>
    <row r="614" spans="1:13" x14ac:dyDescent="0.3">
      <c r="A614" s="11">
        <v>21131</v>
      </c>
      <c r="B614" s="4" t="s">
        <v>1578</v>
      </c>
      <c r="C614" s="4" t="s">
        <v>73</v>
      </c>
      <c r="D614" s="12">
        <v>32698</v>
      </c>
      <c r="E614" s="4">
        <v>31</v>
      </c>
      <c r="F614" s="12">
        <v>43426</v>
      </c>
      <c r="G614" s="4">
        <v>19</v>
      </c>
      <c r="H614" s="4">
        <v>211742</v>
      </c>
      <c r="I614" s="4">
        <v>117430</v>
      </c>
      <c r="J614" s="4">
        <v>94312</v>
      </c>
      <c r="K614" s="4">
        <v>44.54</v>
      </c>
      <c r="L614" s="4" t="s">
        <v>83</v>
      </c>
      <c r="M614" s="13" t="s">
        <v>594</v>
      </c>
    </row>
    <row r="615" spans="1:13" x14ac:dyDescent="0.3">
      <c r="A615" s="11">
        <v>21373</v>
      </c>
      <c r="B615" s="4" t="s">
        <v>2364</v>
      </c>
      <c r="C615" s="4" t="s">
        <v>73</v>
      </c>
      <c r="D615" s="12">
        <v>35603</v>
      </c>
      <c r="E615" s="4">
        <v>23</v>
      </c>
      <c r="F615" s="12">
        <v>43654</v>
      </c>
      <c r="G615" s="4">
        <v>12</v>
      </c>
      <c r="H615" s="4">
        <v>73447</v>
      </c>
      <c r="I615" s="4">
        <v>52801</v>
      </c>
      <c r="J615" s="4">
        <v>20646</v>
      </c>
      <c r="K615" s="4">
        <v>28.11</v>
      </c>
      <c r="L615" s="4" t="s">
        <v>162</v>
      </c>
      <c r="M615" s="13" t="s">
        <v>182</v>
      </c>
    </row>
    <row r="616" spans="1:13" x14ac:dyDescent="0.3">
      <c r="A616" s="11">
        <v>17882</v>
      </c>
      <c r="B616" s="4" t="s">
        <v>2200</v>
      </c>
      <c r="C616" s="4" t="s">
        <v>77</v>
      </c>
      <c r="D616" s="12">
        <v>34559</v>
      </c>
      <c r="E616" s="4">
        <v>25</v>
      </c>
      <c r="F616" s="12">
        <v>43332</v>
      </c>
      <c r="G616" s="4">
        <v>22</v>
      </c>
      <c r="H616" s="4">
        <v>87102</v>
      </c>
      <c r="I616" s="4">
        <v>77481</v>
      </c>
      <c r="J616" s="4">
        <v>9621</v>
      </c>
      <c r="K616" s="4">
        <v>11.05</v>
      </c>
      <c r="L616" s="4" t="s">
        <v>91</v>
      </c>
      <c r="M616" s="13" t="s">
        <v>92</v>
      </c>
    </row>
    <row r="617" spans="1:13" x14ac:dyDescent="0.3">
      <c r="A617" s="11">
        <v>12161</v>
      </c>
      <c r="B617" s="4" t="s">
        <v>1446</v>
      </c>
      <c r="C617" s="4" t="s">
        <v>77</v>
      </c>
      <c r="D617" s="12">
        <v>32987</v>
      </c>
      <c r="E617" s="4">
        <v>30</v>
      </c>
      <c r="F617" s="12">
        <v>42523</v>
      </c>
      <c r="G617" s="4">
        <v>49</v>
      </c>
      <c r="H617" s="4">
        <v>135338</v>
      </c>
      <c r="I617" s="4">
        <v>80778</v>
      </c>
      <c r="J617" s="4">
        <v>54560</v>
      </c>
      <c r="K617" s="4">
        <v>40.31</v>
      </c>
      <c r="L617" s="4" t="s">
        <v>520</v>
      </c>
      <c r="M617" s="13" t="s">
        <v>105</v>
      </c>
    </row>
    <row r="618" spans="1:13" x14ac:dyDescent="0.3">
      <c r="A618" s="11">
        <v>17208</v>
      </c>
      <c r="B618" s="4" t="s">
        <v>1642</v>
      </c>
      <c r="C618" s="4" t="s">
        <v>77</v>
      </c>
      <c r="D618" s="12">
        <v>33366</v>
      </c>
      <c r="E618" s="4">
        <v>29</v>
      </c>
      <c r="F618" s="12">
        <v>42758</v>
      </c>
      <c r="G618" s="4">
        <v>41</v>
      </c>
      <c r="H618" s="4">
        <v>102958</v>
      </c>
      <c r="I618" s="4">
        <v>74423</v>
      </c>
      <c r="J618" s="4">
        <v>28535</v>
      </c>
      <c r="K618" s="4">
        <v>27.72</v>
      </c>
      <c r="L618" s="4" t="s">
        <v>1604</v>
      </c>
      <c r="M618" s="13" t="s">
        <v>160</v>
      </c>
    </row>
    <row r="619" spans="1:13" x14ac:dyDescent="0.3">
      <c r="A619" s="11">
        <v>8394</v>
      </c>
      <c r="B619" s="4" t="s">
        <v>2412</v>
      </c>
      <c r="C619" s="4" t="s">
        <v>73</v>
      </c>
      <c r="D619" s="12">
        <v>32563</v>
      </c>
      <c r="E619" s="4">
        <v>31</v>
      </c>
      <c r="F619" s="12">
        <v>41379</v>
      </c>
      <c r="G619" s="4">
        <v>87</v>
      </c>
      <c r="H619" s="4">
        <v>40890</v>
      </c>
      <c r="I619" s="4">
        <v>40690</v>
      </c>
      <c r="J619" s="4">
        <v>200</v>
      </c>
      <c r="K619" s="4">
        <v>0.49</v>
      </c>
      <c r="L619" s="4" t="s">
        <v>843</v>
      </c>
      <c r="M619" s="13" t="s">
        <v>2034</v>
      </c>
    </row>
    <row r="620" spans="1:13" x14ac:dyDescent="0.3">
      <c r="A620" s="11">
        <v>18918</v>
      </c>
      <c r="B620" s="4" t="s">
        <v>2258</v>
      </c>
      <c r="C620" s="4" t="s">
        <v>77</v>
      </c>
      <c r="D620" s="12">
        <v>33827</v>
      </c>
      <c r="E620" s="4">
        <v>27</v>
      </c>
      <c r="F620" s="12">
        <v>42982</v>
      </c>
      <c r="G620" s="4">
        <v>34</v>
      </c>
      <c r="H620" s="4">
        <v>62100</v>
      </c>
      <c r="I620" s="4">
        <v>58263</v>
      </c>
      <c r="J620" s="4">
        <v>3837</v>
      </c>
      <c r="K620" s="4">
        <v>6.18</v>
      </c>
      <c r="L620" s="4" t="s">
        <v>1641</v>
      </c>
      <c r="M620" s="13" t="s">
        <v>100</v>
      </c>
    </row>
    <row r="621" spans="1:13" x14ac:dyDescent="0.3">
      <c r="A621" s="11">
        <v>17108</v>
      </c>
      <c r="B621" s="4" t="s">
        <v>1188</v>
      </c>
      <c r="C621" s="4" t="s">
        <v>73</v>
      </c>
      <c r="D621" s="12">
        <v>29012</v>
      </c>
      <c r="E621" s="4">
        <v>41</v>
      </c>
      <c r="F621" s="12">
        <v>42730</v>
      </c>
      <c r="G621" s="4">
        <v>42</v>
      </c>
      <c r="H621" s="4">
        <v>312250</v>
      </c>
      <c r="I621" s="4">
        <v>220533</v>
      </c>
      <c r="J621" s="4">
        <v>91717</v>
      </c>
      <c r="K621" s="4">
        <v>29.37</v>
      </c>
      <c r="L621" s="4" t="s">
        <v>1189</v>
      </c>
      <c r="M621" s="13" t="s">
        <v>240</v>
      </c>
    </row>
    <row r="622" spans="1:13" x14ac:dyDescent="0.3">
      <c r="A622" s="11">
        <v>18885</v>
      </c>
      <c r="B622" s="4" t="s">
        <v>944</v>
      </c>
      <c r="C622" s="4" t="s">
        <v>73</v>
      </c>
      <c r="D622" s="12">
        <v>33441</v>
      </c>
      <c r="E622" s="4">
        <v>28</v>
      </c>
      <c r="F622" s="12">
        <v>42975</v>
      </c>
      <c r="G622" s="4">
        <v>34</v>
      </c>
      <c r="H622" s="4">
        <v>126536</v>
      </c>
      <c r="I622" s="4">
        <v>104011</v>
      </c>
      <c r="J622" s="4">
        <v>22525</v>
      </c>
      <c r="K622" s="4">
        <v>17.8</v>
      </c>
      <c r="L622" s="4" t="s">
        <v>188</v>
      </c>
      <c r="M622" s="13" t="s">
        <v>359</v>
      </c>
    </row>
    <row r="623" spans="1:13" x14ac:dyDescent="0.3">
      <c r="A623" s="11">
        <v>21937</v>
      </c>
      <c r="B623" s="4" t="s">
        <v>1849</v>
      </c>
      <c r="C623" s="4" t="s">
        <v>73</v>
      </c>
      <c r="D623" s="12">
        <v>32580</v>
      </c>
      <c r="E623" s="4">
        <v>31</v>
      </c>
      <c r="F623" s="12">
        <v>43615</v>
      </c>
      <c r="G623" s="4">
        <v>13</v>
      </c>
      <c r="H623" s="4">
        <v>120275</v>
      </c>
      <c r="I623" s="4">
        <v>102217</v>
      </c>
      <c r="J623" s="4">
        <v>18058</v>
      </c>
      <c r="K623" s="4">
        <v>15.01</v>
      </c>
      <c r="L623" s="4" t="s">
        <v>95</v>
      </c>
      <c r="M623" s="13" t="s">
        <v>96</v>
      </c>
    </row>
    <row r="624" spans="1:13" x14ac:dyDescent="0.3">
      <c r="A624" s="11">
        <v>4694</v>
      </c>
      <c r="B624" s="4" t="s">
        <v>1418</v>
      </c>
      <c r="C624" s="4" t="s">
        <v>73</v>
      </c>
      <c r="D624" s="12">
        <v>30511</v>
      </c>
      <c r="E624" s="4">
        <v>37</v>
      </c>
      <c r="F624" s="12">
        <v>39868</v>
      </c>
      <c r="G624" s="4">
        <v>136</v>
      </c>
      <c r="H624" s="4">
        <v>196891</v>
      </c>
      <c r="I624" s="4">
        <v>130912</v>
      </c>
      <c r="J624" s="4">
        <v>65979</v>
      </c>
      <c r="K624" s="4">
        <v>33.51</v>
      </c>
      <c r="L624" s="4" t="s">
        <v>1419</v>
      </c>
      <c r="M624" s="13" t="s">
        <v>79</v>
      </c>
    </row>
    <row r="625" spans="1:13" x14ac:dyDescent="0.3">
      <c r="A625" s="11">
        <v>14318</v>
      </c>
      <c r="B625" s="4" t="s">
        <v>834</v>
      </c>
      <c r="C625" s="4" t="s">
        <v>77</v>
      </c>
      <c r="D625" s="12">
        <v>31242</v>
      </c>
      <c r="E625" s="4">
        <v>35</v>
      </c>
      <c r="F625" s="12">
        <v>42149</v>
      </c>
      <c r="G625" s="4">
        <v>61</v>
      </c>
      <c r="H625" s="4">
        <v>294719</v>
      </c>
      <c r="I625" s="4">
        <v>184812</v>
      </c>
      <c r="J625" s="4">
        <v>109907</v>
      </c>
      <c r="K625" s="4">
        <v>37.29</v>
      </c>
      <c r="L625" s="4" t="s">
        <v>297</v>
      </c>
      <c r="M625" s="13" t="s">
        <v>133</v>
      </c>
    </row>
    <row r="626" spans="1:13" x14ac:dyDescent="0.3">
      <c r="A626" s="11">
        <v>19062</v>
      </c>
      <c r="B626" s="4" t="s">
        <v>510</v>
      </c>
      <c r="C626" s="4" t="s">
        <v>73</v>
      </c>
      <c r="D626" s="12">
        <v>31669</v>
      </c>
      <c r="E626" s="4">
        <v>33</v>
      </c>
      <c r="F626" s="12">
        <v>43003</v>
      </c>
      <c r="G626" s="4">
        <v>33</v>
      </c>
      <c r="H626" s="4">
        <v>286415</v>
      </c>
      <c r="I626" s="4">
        <v>176917</v>
      </c>
      <c r="J626" s="4">
        <v>109498</v>
      </c>
      <c r="K626" s="4">
        <v>38.229999999999997</v>
      </c>
      <c r="L626" s="4" t="s">
        <v>295</v>
      </c>
      <c r="M626" s="13" t="s">
        <v>233</v>
      </c>
    </row>
    <row r="627" spans="1:13" x14ac:dyDescent="0.3">
      <c r="A627" s="11">
        <v>5095</v>
      </c>
      <c r="B627" s="4" t="s">
        <v>614</v>
      </c>
      <c r="C627" s="4" t="s">
        <v>73</v>
      </c>
      <c r="D627" s="12">
        <v>30852</v>
      </c>
      <c r="E627" s="4">
        <v>36</v>
      </c>
      <c r="F627" s="12">
        <v>40168</v>
      </c>
      <c r="G627" s="4">
        <v>126</v>
      </c>
      <c r="H627" s="4">
        <v>191767</v>
      </c>
      <c r="I627" s="4">
        <v>122343</v>
      </c>
      <c r="J627" s="4">
        <v>69424</v>
      </c>
      <c r="K627" s="4">
        <v>36.200000000000003</v>
      </c>
      <c r="L627" s="4" t="s">
        <v>615</v>
      </c>
      <c r="M627" s="13" t="s">
        <v>100</v>
      </c>
    </row>
    <row r="628" spans="1:13" x14ac:dyDescent="0.3">
      <c r="A628" s="11">
        <v>20805</v>
      </c>
      <c r="B628" s="4" t="s">
        <v>1461</v>
      </c>
      <c r="C628" s="4" t="s">
        <v>77</v>
      </c>
      <c r="D628" s="12">
        <v>30745</v>
      </c>
      <c r="E628" s="4">
        <v>36</v>
      </c>
      <c r="F628" s="12">
        <v>43349</v>
      </c>
      <c r="G628" s="4">
        <v>22</v>
      </c>
      <c r="H628" s="4">
        <v>55446</v>
      </c>
      <c r="I628" s="4">
        <v>52213</v>
      </c>
      <c r="J628" s="4">
        <v>3233</v>
      </c>
      <c r="K628" s="4">
        <v>5.83</v>
      </c>
      <c r="L628" s="4" t="s">
        <v>74</v>
      </c>
      <c r="M628" s="13" t="s">
        <v>75</v>
      </c>
    </row>
    <row r="629" spans="1:13" x14ac:dyDescent="0.3">
      <c r="A629" s="11">
        <v>20645</v>
      </c>
      <c r="B629" s="4" t="s">
        <v>1975</v>
      </c>
      <c r="C629" s="4" t="s">
        <v>77</v>
      </c>
      <c r="D629" s="12">
        <v>33937</v>
      </c>
      <c r="E629" s="4">
        <v>27</v>
      </c>
      <c r="F629" s="12">
        <v>43318</v>
      </c>
      <c r="G629" s="4">
        <v>23</v>
      </c>
      <c r="H629" s="4">
        <v>122829</v>
      </c>
      <c r="I629" s="4">
        <v>73438</v>
      </c>
      <c r="J629" s="4">
        <v>49391</v>
      </c>
      <c r="K629" s="4">
        <v>40.21</v>
      </c>
      <c r="L629" s="4" t="s">
        <v>130</v>
      </c>
      <c r="M629" s="13" t="s">
        <v>133</v>
      </c>
    </row>
    <row r="630" spans="1:13" x14ac:dyDescent="0.3">
      <c r="A630" s="11">
        <v>21352</v>
      </c>
      <c r="B630" s="4" t="s">
        <v>2353</v>
      </c>
      <c r="C630" s="4" t="s">
        <v>77</v>
      </c>
      <c r="D630" s="12">
        <v>35593</v>
      </c>
      <c r="E630" s="4">
        <v>23</v>
      </c>
      <c r="F630" s="12">
        <v>43654</v>
      </c>
      <c r="G630" s="4">
        <v>12</v>
      </c>
      <c r="H630" s="4">
        <v>73469</v>
      </c>
      <c r="I630" s="4">
        <v>58789</v>
      </c>
      <c r="J630" s="4">
        <v>14680</v>
      </c>
      <c r="K630" s="4">
        <v>19.98</v>
      </c>
      <c r="L630" s="4" t="s">
        <v>2213</v>
      </c>
      <c r="M630" s="13" t="s">
        <v>324</v>
      </c>
    </row>
    <row r="631" spans="1:13" x14ac:dyDescent="0.3">
      <c r="A631" s="11">
        <v>14834</v>
      </c>
      <c r="B631" s="4" t="s">
        <v>562</v>
      </c>
      <c r="C631" s="4" t="s">
        <v>73</v>
      </c>
      <c r="D631" s="12">
        <v>32862</v>
      </c>
      <c r="E631" s="4">
        <v>30</v>
      </c>
      <c r="F631" s="12">
        <v>42233</v>
      </c>
      <c r="G631" s="4">
        <v>58</v>
      </c>
      <c r="H631" s="4">
        <v>172232</v>
      </c>
      <c r="I631" s="4">
        <v>118958</v>
      </c>
      <c r="J631" s="4">
        <v>53274</v>
      </c>
      <c r="K631" s="4">
        <v>30.93</v>
      </c>
      <c r="L631" s="4" t="s">
        <v>512</v>
      </c>
      <c r="M631" s="13" t="s">
        <v>144</v>
      </c>
    </row>
    <row r="632" spans="1:13" x14ac:dyDescent="0.3">
      <c r="A632" s="11">
        <v>16245</v>
      </c>
      <c r="B632" s="4" t="s">
        <v>1911</v>
      </c>
      <c r="C632" s="4" t="s">
        <v>73</v>
      </c>
      <c r="D632" s="12">
        <v>34095</v>
      </c>
      <c r="E632" s="4">
        <v>27</v>
      </c>
      <c r="F632" s="12">
        <v>42541</v>
      </c>
      <c r="G632" s="4">
        <v>48</v>
      </c>
      <c r="H632" s="4">
        <v>121771</v>
      </c>
      <c r="I632" s="4">
        <v>96914</v>
      </c>
      <c r="J632" s="4">
        <v>24857</v>
      </c>
      <c r="K632" s="4">
        <v>20.41</v>
      </c>
      <c r="L632" s="4" t="s">
        <v>518</v>
      </c>
      <c r="M632" s="13" t="s">
        <v>255</v>
      </c>
    </row>
    <row r="633" spans="1:13" x14ac:dyDescent="0.3">
      <c r="A633" s="11">
        <v>20762</v>
      </c>
      <c r="B633" s="4" t="s">
        <v>1848</v>
      </c>
      <c r="C633" s="4" t="s">
        <v>73</v>
      </c>
      <c r="D633" s="12">
        <v>33757</v>
      </c>
      <c r="E633" s="4">
        <v>28</v>
      </c>
      <c r="F633" s="12">
        <v>43339</v>
      </c>
      <c r="G633" s="4">
        <v>22</v>
      </c>
      <c r="H633" s="4">
        <v>71662</v>
      </c>
      <c r="I633" s="4">
        <v>68514</v>
      </c>
      <c r="J633" s="4">
        <v>3148</v>
      </c>
      <c r="K633" s="4">
        <v>4.3899999999999997</v>
      </c>
      <c r="L633" s="4" t="s">
        <v>99</v>
      </c>
      <c r="M633" s="13" t="s">
        <v>100</v>
      </c>
    </row>
    <row r="634" spans="1:13" x14ac:dyDescent="0.3">
      <c r="A634" s="11">
        <v>11671</v>
      </c>
      <c r="B634" s="4" t="s">
        <v>1712</v>
      </c>
      <c r="C634" s="4" t="s">
        <v>73</v>
      </c>
      <c r="D634" s="12">
        <v>32537</v>
      </c>
      <c r="E634" s="4">
        <v>31</v>
      </c>
      <c r="F634" s="12">
        <v>41991</v>
      </c>
      <c r="G634" s="4">
        <v>66</v>
      </c>
      <c r="H634" s="4">
        <v>141592</v>
      </c>
      <c r="I634" s="4">
        <v>111970</v>
      </c>
      <c r="J634" s="4">
        <v>29622</v>
      </c>
      <c r="K634" s="4">
        <v>20.92</v>
      </c>
      <c r="L634" s="4" t="s">
        <v>179</v>
      </c>
      <c r="M634" s="13" t="s">
        <v>125</v>
      </c>
    </row>
    <row r="635" spans="1:13" x14ac:dyDescent="0.3">
      <c r="A635" s="11">
        <v>18477</v>
      </c>
      <c r="B635" s="4" t="s">
        <v>2229</v>
      </c>
      <c r="C635" s="4" t="s">
        <v>77</v>
      </c>
      <c r="D635" s="12">
        <v>34880</v>
      </c>
      <c r="E635" s="4">
        <v>25</v>
      </c>
      <c r="F635" s="12">
        <v>42919</v>
      </c>
      <c r="G635" s="4">
        <v>36</v>
      </c>
      <c r="H635" s="4">
        <v>97853</v>
      </c>
      <c r="I635" s="4">
        <v>85731</v>
      </c>
      <c r="J635" s="4">
        <v>12122</v>
      </c>
      <c r="K635" s="4">
        <v>12.39</v>
      </c>
      <c r="L635" s="4" t="s">
        <v>95</v>
      </c>
      <c r="M635" s="13" t="s">
        <v>144</v>
      </c>
    </row>
    <row r="636" spans="1:13" x14ac:dyDescent="0.3">
      <c r="A636" s="11">
        <v>16313</v>
      </c>
      <c r="B636" s="4" t="s">
        <v>1918</v>
      </c>
      <c r="C636" s="4" t="s">
        <v>77</v>
      </c>
      <c r="D636" s="12">
        <v>33767</v>
      </c>
      <c r="E636" s="4">
        <v>28</v>
      </c>
      <c r="F636" s="12">
        <v>42548</v>
      </c>
      <c r="G636" s="4">
        <v>48</v>
      </c>
      <c r="H636" s="4">
        <v>116556</v>
      </c>
      <c r="I636" s="4">
        <v>111829</v>
      </c>
      <c r="J636" s="4">
        <v>4727</v>
      </c>
      <c r="K636" s="4">
        <v>4.0599999999999996</v>
      </c>
      <c r="L636" s="4" t="s">
        <v>95</v>
      </c>
      <c r="M636" s="13" t="s">
        <v>255</v>
      </c>
    </row>
    <row r="637" spans="1:13" x14ac:dyDescent="0.3">
      <c r="A637" s="11">
        <v>22730</v>
      </c>
      <c r="B637" s="4" t="s">
        <v>116</v>
      </c>
      <c r="C637" s="4" t="s">
        <v>77</v>
      </c>
      <c r="D637" s="12">
        <v>35110</v>
      </c>
      <c r="E637" s="4">
        <v>24</v>
      </c>
      <c r="F637" s="12">
        <v>43762</v>
      </c>
      <c r="G637" s="4">
        <v>8</v>
      </c>
      <c r="H637" s="4">
        <v>70417</v>
      </c>
      <c r="I637" s="4">
        <v>65607</v>
      </c>
      <c r="J637" s="4">
        <v>4810</v>
      </c>
      <c r="K637" s="4">
        <v>6.83</v>
      </c>
      <c r="L637" s="4" t="s">
        <v>117</v>
      </c>
      <c r="M637" s="13" t="s">
        <v>118</v>
      </c>
    </row>
    <row r="638" spans="1:13" x14ac:dyDescent="0.3">
      <c r="A638" s="11">
        <v>15691</v>
      </c>
      <c r="B638" s="4" t="s">
        <v>1898</v>
      </c>
      <c r="C638" s="4" t="s">
        <v>73</v>
      </c>
      <c r="D638" s="12">
        <v>34284</v>
      </c>
      <c r="E638" s="4">
        <v>26</v>
      </c>
      <c r="F638" s="12">
        <v>42555</v>
      </c>
      <c r="G638" s="4">
        <v>48</v>
      </c>
      <c r="H638" s="4">
        <v>99552</v>
      </c>
      <c r="I638" s="4">
        <v>80786</v>
      </c>
      <c r="J638" s="4">
        <v>18766</v>
      </c>
      <c r="K638" s="4">
        <v>18.850000000000001</v>
      </c>
      <c r="L638" s="4" t="s">
        <v>213</v>
      </c>
      <c r="M638" s="13" t="s">
        <v>594</v>
      </c>
    </row>
    <row r="639" spans="1:13" x14ac:dyDescent="0.3">
      <c r="A639" s="11">
        <v>18462</v>
      </c>
      <c r="B639" s="4" t="s">
        <v>508</v>
      </c>
      <c r="C639" s="4" t="s">
        <v>73</v>
      </c>
      <c r="D639" s="12">
        <v>29955</v>
      </c>
      <c r="E639" s="4">
        <v>38</v>
      </c>
      <c r="F639" s="12">
        <v>42915</v>
      </c>
      <c r="G639" s="4">
        <v>36</v>
      </c>
      <c r="H639" s="4">
        <v>400848</v>
      </c>
      <c r="I639" s="4">
        <v>341834</v>
      </c>
      <c r="J639" s="4">
        <v>59014</v>
      </c>
      <c r="K639" s="4">
        <v>14.72</v>
      </c>
      <c r="L639" s="4" t="s">
        <v>509</v>
      </c>
      <c r="M639" s="13" t="s">
        <v>84</v>
      </c>
    </row>
    <row r="640" spans="1:13" x14ac:dyDescent="0.3">
      <c r="A640" s="11">
        <v>8033</v>
      </c>
      <c r="B640" s="4" t="s">
        <v>568</v>
      </c>
      <c r="C640" s="4" t="s">
        <v>77</v>
      </c>
      <c r="D640" s="12">
        <v>30682</v>
      </c>
      <c r="E640" s="4">
        <v>36</v>
      </c>
      <c r="F640" s="12">
        <v>41291</v>
      </c>
      <c r="G640" s="4">
        <v>89</v>
      </c>
      <c r="H640" s="4">
        <v>236048</v>
      </c>
      <c r="I640" s="4">
        <v>159406</v>
      </c>
      <c r="J640" s="4">
        <v>76642</v>
      </c>
      <c r="K640" s="4">
        <v>32.47</v>
      </c>
      <c r="L640" s="4" t="s">
        <v>569</v>
      </c>
      <c r="M640" s="13" t="s">
        <v>570</v>
      </c>
    </row>
    <row r="641" spans="1:13" x14ac:dyDescent="0.3">
      <c r="A641" s="11">
        <v>12058</v>
      </c>
      <c r="B641" s="4" t="s">
        <v>1095</v>
      </c>
      <c r="C641" s="4" t="s">
        <v>77</v>
      </c>
      <c r="D641" s="12">
        <v>33603</v>
      </c>
      <c r="E641" s="4">
        <v>28</v>
      </c>
      <c r="F641" s="12">
        <v>42065</v>
      </c>
      <c r="G641" s="4">
        <v>64</v>
      </c>
      <c r="H641" s="4">
        <v>112973</v>
      </c>
      <c r="I641" s="4">
        <v>98881</v>
      </c>
      <c r="J641" s="4">
        <v>14092</v>
      </c>
      <c r="K641" s="4">
        <v>12.47</v>
      </c>
      <c r="L641" s="4" t="s">
        <v>266</v>
      </c>
      <c r="M641" s="13" t="s">
        <v>142</v>
      </c>
    </row>
    <row r="642" spans="1:13" x14ac:dyDescent="0.3">
      <c r="A642" s="11">
        <v>19117</v>
      </c>
      <c r="B642" s="4" t="s">
        <v>1502</v>
      </c>
      <c r="C642" s="4" t="s">
        <v>73</v>
      </c>
      <c r="D642" s="12">
        <v>29600</v>
      </c>
      <c r="E642" s="4">
        <v>39</v>
      </c>
      <c r="F642" s="12">
        <v>43013</v>
      </c>
      <c r="G642" s="4">
        <v>33</v>
      </c>
      <c r="H642" s="4">
        <v>264479</v>
      </c>
      <c r="I642" s="4">
        <v>170723</v>
      </c>
      <c r="J642" s="4">
        <v>93756</v>
      </c>
      <c r="K642" s="4">
        <v>35.450000000000003</v>
      </c>
      <c r="L642" s="4" t="s">
        <v>600</v>
      </c>
      <c r="M642" s="13" t="s">
        <v>442</v>
      </c>
    </row>
    <row r="643" spans="1:13" x14ac:dyDescent="0.3">
      <c r="A643" s="11">
        <v>20528</v>
      </c>
      <c r="B643" s="4" t="s">
        <v>1279</v>
      </c>
      <c r="C643" s="4" t="s">
        <v>73</v>
      </c>
      <c r="D643" s="12">
        <v>29773</v>
      </c>
      <c r="E643" s="4">
        <v>39</v>
      </c>
      <c r="F643" s="12">
        <v>43293</v>
      </c>
      <c r="G643" s="4">
        <v>24</v>
      </c>
      <c r="H643" s="4">
        <v>165443</v>
      </c>
      <c r="I643" s="4">
        <v>132914</v>
      </c>
      <c r="J643" s="4">
        <v>32529</v>
      </c>
      <c r="K643" s="4">
        <v>19.66</v>
      </c>
      <c r="L643" s="4" t="s">
        <v>1068</v>
      </c>
      <c r="M643" s="13" t="s">
        <v>105</v>
      </c>
    </row>
    <row r="644" spans="1:13" x14ac:dyDescent="0.3">
      <c r="A644" s="11">
        <v>11255</v>
      </c>
      <c r="B644" s="4" t="s">
        <v>1801</v>
      </c>
      <c r="C644" s="4" t="s">
        <v>73</v>
      </c>
      <c r="D644" s="12">
        <v>23860</v>
      </c>
      <c r="E644" s="4">
        <v>55</v>
      </c>
      <c r="F644" s="12">
        <v>41918</v>
      </c>
      <c r="G644" s="4">
        <v>69</v>
      </c>
      <c r="H644" s="4">
        <v>513881</v>
      </c>
      <c r="I644" s="4">
        <v>260469</v>
      </c>
      <c r="J644" s="4">
        <v>253412</v>
      </c>
      <c r="K644" s="4">
        <v>49.31</v>
      </c>
      <c r="L644" s="4" t="s">
        <v>1802</v>
      </c>
      <c r="M644" s="13" t="s">
        <v>182</v>
      </c>
    </row>
    <row r="645" spans="1:13" x14ac:dyDescent="0.3">
      <c r="A645" s="11">
        <v>6003</v>
      </c>
      <c r="B645" s="4" t="s">
        <v>1411</v>
      </c>
      <c r="C645" s="4" t="s">
        <v>73</v>
      </c>
      <c r="D645" s="12">
        <v>32838</v>
      </c>
      <c r="E645" s="4">
        <v>30</v>
      </c>
      <c r="F645" s="12">
        <v>40738</v>
      </c>
      <c r="G645" s="4">
        <v>108</v>
      </c>
      <c r="H645" s="4">
        <v>265008</v>
      </c>
      <c r="I645" s="4">
        <v>101488</v>
      </c>
      <c r="J645" s="4">
        <v>163520</v>
      </c>
      <c r="K645" s="4">
        <v>61.7</v>
      </c>
      <c r="L645" s="4" t="s">
        <v>124</v>
      </c>
      <c r="M645" s="13" t="s">
        <v>166</v>
      </c>
    </row>
    <row r="646" spans="1:13" x14ac:dyDescent="0.3">
      <c r="A646" s="11">
        <v>19471</v>
      </c>
      <c r="B646" s="4" t="s">
        <v>2188</v>
      </c>
      <c r="C646" s="4" t="s">
        <v>77</v>
      </c>
      <c r="D646" s="12">
        <v>31474</v>
      </c>
      <c r="E646" s="4">
        <v>34</v>
      </c>
      <c r="F646" s="12">
        <v>43045</v>
      </c>
      <c r="G646" s="4">
        <v>32</v>
      </c>
      <c r="H646" s="4">
        <v>101739</v>
      </c>
      <c r="I646" s="4">
        <v>84901</v>
      </c>
      <c r="J646" s="4">
        <v>16838</v>
      </c>
      <c r="K646" s="4">
        <v>16.55</v>
      </c>
      <c r="L646" s="4" t="s">
        <v>2189</v>
      </c>
      <c r="M646" s="13" t="s">
        <v>698</v>
      </c>
    </row>
    <row r="647" spans="1:13" x14ac:dyDescent="0.3">
      <c r="A647" s="11">
        <v>18590</v>
      </c>
      <c r="B647" s="4" t="s">
        <v>350</v>
      </c>
      <c r="C647" s="4" t="s">
        <v>73</v>
      </c>
      <c r="D647" s="12">
        <v>31223</v>
      </c>
      <c r="E647" s="4">
        <v>35</v>
      </c>
      <c r="F647" s="12">
        <v>42929</v>
      </c>
      <c r="G647" s="4">
        <v>36</v>
      </c>
      <c r="H647" s="4">
        <v>171928</v>
      </c>
      <c r="I647" s="4">
        <v>109514</v>
      </c>
      <c r="J647" s="4">
        <v>62414</v>
      </c>
      <c r="K647" s="4">
        <v>36.299999999999997</v>
      </c>
      <c r="L647" s="4" t="s">
        <v>83</v>
      </c>
      <c r="M647" s="13" t="s">
        <v>102</v>
      </c>
    </row>
    <row r="648" spans="1:13" x14ac:dyDescent="0.3">
      <c r="A648" s="11">
        <v>17980</v>
      </c>
      <c r="B648" s="4" t="s">
        <v>2120</v>
      </c>
      <c r="C648" s="4" t="s">
        <v>73</v>
      </c>
      <c r="D648" s="12">
        <v>32366</v>
      </c>
      <c r="E648" s="4">
        <v>31</v>
      </c>
      <c r="F648" s="12">
        <v>42866</v>
      </c>
      <c r="G648" s="4">
        <v>38</v>
      </c>
      <c r="H648" s="4">
        <v>171056</v>
      </c>
      <c r="I648" s="4">
        <v>135797</v>
      </c>
      <c r="J648" s="4">
        <v>35259</v>
      </c>
      <c r="K648" s="4">
        <v>20.61</v>
      </c>
      <c r="L648" s="4" t="s">
        <v>83</v>
      </c>
      <c r="M648" s="13" t="s">
        <v>182</v>
      </c>
    </row>
    <row r="649" spans="1:13" x14ac:dyDescent="0.3">
      <c r="A649" s="11">
        <v>14686</v>
      </c>
      <c r="B649" s="4" t="s">
        <v>1283</v>
      </c>
      <c r="C649" s="4" t="s">
        <v>73</v>
      </c>
      <c r="D649" s="12">
        <v>32325</v>
      </c>
      <c r="E649" s="4">
        <v>32</v>
      </c>
      <c r="F649" s="12">
        <v>42205</v>
      </c>
      <c r="G649" s="4">
        <v>59</v>
      </c>
      <c r="H649" s="4">
        <v>111208</v>
      </c>
      <c r="I649" s="4">
        <v>97072</v>
      </c>
      <c r="J649" s="4">
        <v>14136</v>
      </c>
      <c r="K649" s="4">
        <v>12.71</v>
      </c>
      <c r="L649" s="4" t="s">
        <v>266</v>
      </c>
      <c r="M649" s="13" t="s">
        <v>142</v>
      </c>
    </row>
    <row r="650" spans="1:13" x14ac:dyDescent="0.3">
      <c r="A650" s="11">
        <v>18378</v>
      </c>
      <c r="B650" s="4" t="s">
        <v>2209</v>
      </c>
      <c r="C650" s="4" t="s">
        <v>73</v>
      </c>
      <c r="D650" s="12">
        <v>34412</v>
      </c>
      <c r="E650" s="4">
        <v>26</v>
      </c>
      <c r="F650" s="12">
        <v>43678</v>
      </c>
      <c r="G650" s="4">
        <v>11</v>
      </c>
      <c r="H650" s="4">
        <v>84566</v>
      </c>
      <c r="I650" s="4">
        <v>78703</v>
      </c>
      <c r="J650" s="4">
        <v>5863</v>
      </c>
      <c r="K650" s="4">
        <v>6.93</v>
      </c>
      <c r="L650" s="4" t="s">
        <v>78</v>
      </c>
      <c r="M650" s="13" t="s">
        <v>79</v>
      </c>
    </row>
    <row r="651" spans="1:13" x14ac:dyDescent="0.3">
      <c r="A651" s="11">
        <v>9859</v>
      </c>
      <c r="B651" s="4" t="s">
        <v>1779</v>
      </c>
      <c r="C651" s="4" t="s">
        <v>77</v>
      </c>
      <c r="D651" s="12">
        <v>33749</v>
      </c>
      <c r="E651" s="4">
        <v>28</v>
      </c>
      <c r="F651" s="12">
        <v>41820</v>
      </c>
      <c r="G651" s="4">
        <v>72</v>
      </c>
      <c r="H651" s="4">
        <v>150972</v>
      </c>
      <c r="I651" s="4">
        <v>102242</v>
      </c>
      <c r="J651" s="4">
        <v>48730</v>
      </c>
      <c r="K651" s="4">
        <v>32.28</v>
      </c>
      <c r="L651" s="4" t="s">
        <v>83</v>
      </c>
      <c r="M651" s="13" t="s">
        <v>133</v>
      </c>
    </row>
    <row r="652" spans="1:13" x14ac:dyDescent="0.3">
      <c r="A652" s="11">
        <v>7447</v>
      </c>
      <c r="B652" s="4" t="s">
        <v>975</v>
      </c>
      <c r="C652" s="4" t="s">
        <v>73</v>
      </c>
      <c r="D652" s="12">
        <v>31724</v>
      </c>
      <c r="E652" s="4">
        <v>33</v>
      </c>
      <c r="F652" s="12">
        <v>41130</v>
      </c>
      <c r="G652" s="4">
        <v>95</v>
      </c>
      <c r="H652" s="4">
        <v>166870</v>
      </c>
      <c r="I652" s="4">
        <v>100183</v>
      </c>
      <c r="J652" s="4">
        <v>66687</v>
      </c>
      <c r="K652" s="4">
        <v>39.96</v>
      </c>
      <c r="L652" s="4" t="s">
        <v>648</v>
      </c>
      <c r="M652" s="13" t="s">
        <v>79</v>
      </c>
    </row>
    <row r="653" spans="1:13" x14ac:dyDescent="0.3">
      <c r="A653" s="11">
        <v>18779</v>
      </c>
      <c r="B653" s="4" t="s">
        <v>1944</v>
      </c>
      <c r="C653" s="4" t="s">
        <v>73</v>
      </c>
      <c r="D653" s="12">
        <v>34349</v>
      </c>
      <c r="E653" s="4">
        <v>26</v>
      </c>
      <c r="F653" s="12">
        <v>42957</v>
      </c>
      <c r="G653" s="4">
        <v>35</v>
      </c>
      <c r="H653" s="4">
        <v>152143</v>
      </c>
      <c r="I653" s="4">
        <v>126193</v>
      </c>
      <c r="J653" s="4">
        <v>25950</v>
      </c>
      <c r="K653" s="4">
        <v>17.059999999999999</v>
      </c>
      <c r="L653" s="4" t="s">
        <v>518</v>
      </c>
      <c r="M653" s="13" t="s">
        <v>144</v>
      </c>
    </row>
    <row r="654" spans="1:13" x14ac:dyDescent="0.3">
      <c r="A654" s="11">
        <v>22288</v>
      </c>
      <c r="B654" s="4" t="s">
        <v>1631</v>
      </c>
      <c r="C654" s="4" t="s">
        <v>73</v>
      </c>
      <c r="D654" s="12">
        <v>33924</v>
      </c>
      <c r="E654" s="4">
        <v>27</v>
      </c>
      <c r="F654" s="12">
        <v>43682</v>
      </c>
      <c r="G654" s="4">
        <v>11</v>
      </c>
      <c r="H654" s="4">
        <v>171988</v>
      </c>
      <c r="I654" s="4">
        <v>135074</v>
      </c>
      <c r="J654" s="4">
        <v>36914</v>
      </c>
      <c r="K654" s="4">
        <v>21.46</v>
      </c>
      <c r="L654" s="4" t="s">
        <v>159</v>
      </c>
      <c r="M654" s="13" t="s">
        <v>160</v>
      </c>
    </row>
    <row r="655" spans="1:13" x14ac:dyDescent="0.3">
      <c r="A655" s="11">
        <v>6480</v>
      </c>
      <c r="B655" s="4" t="s">
        <v>1476</v>
      </c>
      <c r="C655" s="4" t="s">
        <v>73</v>
      </c>
      <c r="D655" s="12">
        <v>29818</v>
      </c>
      <c r="E655" s="4">
        <v>38</v>
      </c>
      <c r="F655" s="12">
        <v>40819</v>
      </c>
      <c r="G655" s="4">
        <v>105</v>
      </c>
      <c r="H655" s="4">
        <v>308426</v>
      </c>
      <c r="I655" s="4">
        <v>199928</v>
      </c>
      <c r="J655" s="4">
        <v>108498</v>
      </c>
      <c r="K655" s="4">
        <v>35.18</v>
      </c>
      <c r="L655" s="4" t="s">
        <v>295</v>
      </c>
      <c r="M655" s="13" t="s">
        <v>182</v>
      </c>
    </row>
    <row r="656" spans="1:13" x14ac:dyDescent="0.3">
      <c r="A656" s="11">
        <v>17381</v>
      </c>
      <c r="B656" s="4" t="s">
        <v>372</v>
      </c>
      <c r="C656" s="4" t="s">
        <v>73</v>
      </c>
      <c r="D656" s="12">
        <v>33396</v>
      </c>
      <c r="E656" s="4">
        <v>29</v>
      </c>
      <c r="F656" s="12">
        <v>42789</v>
      </c>
      <c r="G656" s="4">
        <v>40</v>
      </c>
      <c r="H656" s="4">
        <v>152140</v>
      </c>
      <c r="I656" s="4">
        <v>121400</v>
      </c>
      <c r="J656" s="4">
        <v>30740</v>
      </c>
      <c r="K656" s="4">
        <v>20.21</v>
      </c>
      <c r="L656" s="4" t="s">
        <v>188</v>
      </c>
      <c r="M656" s="13" t="s">
        <v>311</v>
      </c>
    </row>
    <row r="657" spans="1:13" x14ac:dyDescent="0.3">
      <c r="A657" s="11">
        <v>16002</v>
      </c>
      <c r="B657" s="4" t="s">
        <v>2020</v>
      </c>
      <c r="C657" s="4" t="s">
        <v>73</v>
      </c>
      <c r="D657" s="12">
        <v>32297</v>
      </c>
      <c r="E657" s="4">
        <v>32</v>
      </c>
      <c r="F657" s="12">
        <v>43734</v>
      </c>
      <c r="G657" s="4">
        <v>9</v>
      </c>
      <c r="H657" s="4">
        <v>146800</v>
      </c>
      <c r="I657" s="4">
        <v>126679</v>
      </c>
      <c r="J657" s="4">
        <v>20121</v>
      </c>
      <c r="K657" s="4">
        <v>13.71</v>
      </c>
      <c r="L657" s="4" t="s">
        <v>130</v>
      </c>
      <c r="M657" s="13" t="s">
        <v>233</v>
      </c>
    </row>
    <row r="658" spans="1:13" x14ac:dyDescent="0.3">
      <c r="A658" s="11">
        <v>17973</v>
      </c>
      <c r="B658" s="4" t="s">
        <v>1432</v>
      </c>
      <c r="C658" s="4" t="s">
        <v>73</v>
      </c>
      <c r="D658" s="12">
        <v>32919</v>
      </c>
      <c r="E658" s="4">
        <v>30</v>
      </c>
      <c r="F658" s="12">
        <v>42863</v>
      </c>
      <c r="G658" s="4">
        <v>38</v>
      </c>
      <c r="H658" s="4">
        <v>111329</v>
      </c>
      <c r="I658" s="4">
        <v>95935</v>
      </c>
      <c r="J658" s="4">
        <v>15394</v>
      </c>
      <c r="K658" s="4">
        <v>13.83</v>
      </c>
      <c r="L658" s="4" t="s">
        <v>95</v>
      </c>
      <c r="M658" s="13" t="s">
        <v>144</v>
      </c>
    </row>
    <row r="659" spans="1:13" x14ac:dyDescent="0.3">
      <c r="A659" s="11">
        <v>4580</v>
      </c>
      <c r="B659" s="4" t="s">
        <v>1472</v>
      </c>
      <c r="C659" s="4" t="s">
        <v>73</v>
      </c>
      <c r="D659" s="12">
        <v>30541</v>
      </c>
      <c r="E659" s="4">
        <v>36</v>
      </c>
      <c r="F659" s="12">
        <v>39755</v>
      </c>
      <c r="G659" s="4">
        <v>140</v>
      </c>
      <c r="H659" s="4">
        <v>370929</v>
      </c>
      <c r="I659" s="4">
        <v>203592</v>
      </c>
      <c r="J659" s="4">
        <v>167337</v>
      </c>
      <c r="K659" s="4">
        <v>45.11</v>
      </c>
      <c r="L659" s="4" t="s">
        <v>466</v>
      </c>
      <c r="M659" s="13" t="s">
        <v>467</v>
      </c>
    </row>
    <row r="660" spans="1:13" x14ac:dyDescent="0.3">
      <c r="A660" s="11">
        <v>20474</v>
      </c>
      <c r="B660" s="4" t="s">
        <v>1737</v>
      </c>
      <c r="C660" s="4" t="s">
        <v>77</v>
      </c>
      <c r="D660" s="12">
        <v>33903</v>
      </c>
      <c r="E660" s="4">
        <v>27</v>
      </c>
      <c r="F660" s="12">
        <v>43283</v>
      </c>
      <c r="G660" s="4">
        <v>24</v>
      </c>
      <c r="H660" s="4">
        <v>166602</v>
      </c>
      <c r="I660" s="4">
        <v>125696</v>
      </c>
      <c r="J660" s="4">
        <v>40906</v>
      </c>
      <c r="K660" s="4">
        <v>24.55</v>
      </c>
      <c r="L660" s="4" t="s">
        <v>83</v>
      </c>
      <c r="M660" s="13" t="s">
        <v>594</v>
      </c>
    </row>
    <row r="661" spans="1:13" x14ac:dyDescent="0.3">
      <c r="A661" s="11">
        <v>5801</v>
      </c>
      <c r="B661" s="4" t="s">
        <v>1546</v>
      </c>
      <c r="C661" s="4" t="s">
        <v>73</v>
      </c>
      <c r="D661" s="12">
        <v>31848</v>
      </c>
      <c r="E661" s="4">
        <v>33</v>
      </c>
      <c r="F661" s="12">
        <v>40462</v>
      </c>
      <c r="G661" s="4">
        <v>117</v>
      </c>
      <c r="H661" s="4">
        <v>242083</v>
      </c>
      <c r="I661" s="4">
        <v>153247</v>
      </c>
      <c r="J661" s="4">
        <v>88836</v>
      </c>
      <c r="K661" s="4">
        <v>36.700000000000003</v>
      </c>
      <c r="L661" s="4" t="s">
        <v>313</v>
      </c>
      <c r="M661" s="13" t="s">
        <v>314</v>
      </c>
    </row>
    <row r="662" spans="1:13" x14ac:dyDescent="0.3">
      <c r="A662" s="11">
        <v>7324</v>
      </c>
      <c r="B662" s="4" t="s">
        <v>1678</v>
      </c>
      <c r="C662" s="4" t="s">
        <v>77</v>
      </c>
      <c r="D662" s="12">
        <v>33197</v>
      </c>
      <c r="E662" s="4">
        <v>29</v>
      </c>
      <c r="F662" s="12">
        <v>43325</v>
      </c>
      <c r="G662" s="4">
        <v>23</v>
      </c>
      <c r="H662" s="4">
        <v>162103</v>
      </c>
      <c r="I662" s="4">
        <v>100765</v>
      </c>
      <c r="J662" s="4">
        <v>61338</v>
      </c>
      <c r="K662" s="4">
        <v>37.840000000000003</v>
      </c>
      <c r="L662" s="4" t="s">
        <v>83</v>
      </c>
      <c r="M662" s="13" t="s">
        <v>154</v>
      </c>
    </row>
    <row r="663" spans="1:13" x14ac:dyDescent="0.3">
      <c r="A663" s="11">
        <v>19559</v>
      </c>
      <c r="B663" s="4" t="s">
        <v>1698</v>
      </c>
      <c r="C663" s="4" t="s">
        <v>73</v>
      </c>
      <c r="D663" s="12">
        <v>33322</v>
      </c>
      <c r="E663" s="4">
        <v>29</v>
      </c>
      <c r="F663" s="12">
        <v>43066</v>
      </c>
      <c r="G663" s="4">
        <v>31</v>
      </c>
      <c r="H663" s="4">
        <v>87312</v>
      </c>
      <c r="I663" s="4">
        <v>75978</v>
      </c>
      <c r="J663" s="4">
        <v>11334</v>
      </c>
      <c r="K663" s="4">
        <v>12.98</v>
      </c>
      <c r="L663" s="4" t="s">
        <v>114</v>
      </c>
      <c r="M663" s="13" t="s">
        <v>115</v>
      </c>
    </row>
    <row r="664" spans="1:13" x14ac:dyDescent="0.3">
      <c r="A664" s="11">
        <v>2840</v>
      </c>
      <c r="B664" s="4" t="s">
        <v>682</v>
      </c>
      <c r="C664" s="4" t="s">
        <v>73</v>
      </c>
      <c r="D664" s="12">
        <v>27678</v>
      </c>
      <c r="E664" s="4">
        <v>44</v>
      </c>
      <c r="F664" s="12">
        <v>38231</v>
      </c>
      <c r="G664" s="4">
        <v>190</v>
      </c>
      <c r="H664" s="4">
        <v>634733</v>
      </c>
      <c r="I664" s="4">
        <v>298353</v>
      </c>
      <c r="J664" s="4">
        <v>336380</v>
      </c>
      <c r="K664" s="4">
        <v>53</v>
      </c>
      <c r="L664" s="4" t="s">
        <v>683</v>
      </c>
      <c r="M664" s="13" t="s">
        <v>684</v>
      </c>
    </row>
    <row r="665" spans="1:13" x14ac:dyDescent="0.3">
      <c r="A665" s="11">
        <v>22901</v>
      </c>
      <c r="B665" s="4" t="s">
        <v>191</v>
      </c>
      <c r="C665" s="4" t="s">
        <v>73</v>
      </c>
      <c r="D665" s="12">
        <v>32525</v>
      </c>
      <c r="E665" s="4">
        <v>31</v>
      </c>
      <c r="F665" s="12">
        <v>43801</v>
      </c>
      <c r="G665" s="4">
        <v>7</v>
      </c>
      <c r="H665" s="4">
        <v>258917</v>
      </c>
      <c r="I665" s="4">
        <v>218882</v>
      </c>
      <c r="J665" s="4">
        <v>40035</v>
      </c>
      <c r="K665" s="4">
        <v>15.46</v>
      </c>
      <c r="L665" s="4" t="s">
        <v>192</v>
      </c>
      <c r="M665" s="13" t="s">
        <v>121</v>
      </c>
    </row>
    <row r="666" spans="1:13" x14ac:dyDescent="0.3">
      <c r="A666" s="11">
        <v>18589</v>
      </c>
      <c r="B666" s="4" t="s">
        <v>2049</v>
      </c>
      <c r="C666" s="4" t="s">
        <v>73</v>
      </c>
      <c r="D666" s="12">
        <v>30773</v>
      </c>
      <c r="E666" s="4">
        <v>36</v>
      </c>
      <c r="F666" s="12">
        <v>42929</v>
      </c>
      <c r="G666" s="4">
        <v>36</v>
      </c>
      <c r="H666" s="4">
        <v>230869</v>
      </c>
      <c r="I666" s="4">
        <v>178059</v>
      </c>
      <c r="J666" s="4">
        <v>52810</v>
      </c>
      <c r="K666" s="4">
        <v>22.87</v>
      </c>
      <c r="L666" s="4" t="s">
        <v>226</v>
      </c>
      <c r="M666" s="13" t="s">
        <v>240</v>
      </c>
    </row>
    <row r="667" spans="1:13" x14ac:dyDescent="0.3">
      <c r="A667" s="11">
        <v>20738</v>
      </c>
      <c r="B667" s="4" t="s">
        <v>2019</v>
      </c>
      <c r="C667" s="4" t="s">
        <v>73</v>
      </c>
      <c r="D667" s="12">
        <v>33006</v>
      </c>
      <c r="E667" s="4">
        <v>30</v>
      </c>
      <c r="F667" s="12">
        <v>43335</v>
      </c>
      <c r="G667" s="4">
        <v>22</v>
      </c>
      <c r="H667" s="4">
        <v>158994</v>
      </c>
      <c r="I667" s="4">
        <v>113980</v>
      </c>
      <c r="J667" s="4">
        <v>45014</v>
      </c>
      <c r="K667" s="4">
        <v>28.31</v>
      </c>
      <c r="L667" s="4" t="s">
        <v>127</v>
      </c>
      <c r="M667" s="13" t="s">
        <v>182</v>
      </c>
    </row>
    <row r="668" spans="1:13" x14ac:dyDescent="0.3">
      <c r="A668" s="11">
        <v>14394</v>
      </c>
      <c r="B668" s="4" t="s">
        <v>1317</v>
      </c>
      <c r="C668" s="4" t="s">
        <v>73</v>
      </c>
      <c r="D668" s="12">
        <v>30818</v>
      </c>
      <c r="E668" s="4">
        <v>36</v>
      </c>
      <c r="F668" s="12">
        <v>42163</v>
      </c>
      <c r="G668" s="4">
        <v>61</v>
      </c>
      <c r="H668" s="4">
        <v>362186</v>
      </c>
      <c r="I668" s="4">
        <v>251266</v>
      </c>
      <c r="J668" s="4">
        <v>110920</v>
      </c>
      <c r="K668" s="4">
        <v>30.63</v>
      </c>
      <c r="L668" s="4" t="s">
        <v>655</v>
      </c>
      <c r="M668" s="13" t="s">
        <v>1318</v>
      </c>
    </row>
    <row r="669" spans="1:13" x14ac:dyDescent="0.3">
      <c r="A669" s="11">
        <v>4583</v>
      </c>
      <c r="B669" s="4" t="s">
        <v>1236</v>
      </c>
      <c r="C669" s="4" t="s">
        <v>73</v>
      </c>
      <c r="D669" s="12">
        <v>28889</v>
      </c>
      <c r="E669" s="4">
        <v>41</v>
      </c>
      <c r="F669" s="12">
        <v>39755</v>
      </c>
      <c r="G669" s="4">
        <v>140</v>
      </c>
      <c r="H669" s="4">
        <v>172823</v>
      </c>
      <c r="I669" s="4">
        <v>106267</v>
      </c>
      <c r="J669" s="4">
        <v>66556</v>
      </c>
      <c r="K669" s="4">
        <v>38.51</v>
      </c>
      <c r="L669" s="4" t="s">
        <v>1237</v>
      </c>
      <c r="M669" s="13" t="s">
        <v>447</v>
      </c>
    </row>
    <row r="670" spans="1:13" x14ac:dyDescent="0.3">
      <c r="A670" s="11">
        <v>18265</v>
      </c>
      <c r="B670" s="4" t="s">
        <v>2070</v>
      </c>
      <c r="C670" s="4" t="s">
        <v>73</v>
      </c>
      <c r="D670" s="12">
        <v>32040</v>
      </c>
      <c r="E670" s="4">
        <v>32</v>
      </c>
      <c r="F670" s="12">
        <v>42891</v>
      </c>
      <c r="G670" s="4">
        <v>37</v>
      </c>
      <c r="H670" s="4">
        <v>236908</v>
      </c>
      <c r="I670" s="4">
        <v>176675</v>
      </c>
      <c r="J670" s="4">
        <v>60233</v>
      </c>
      <c r="K670" s="4">
        <v>25.42</v>
      </c>
      <c r="L670" s="4" t="s">
        <v>617</v>
      </c>
      <c r="M670" s="13" t="s">
        <v>618</v>
      </c>
    </row>
    <row r="671" spans="1:13" x14ac:dyDescent="0.3">
      <c r="A671" s="11">
        <v>11949</v>
      </c>
      <c r="B671" s="4" t="s">
        <v>1281</v>
      </c>
      <c r="C671" s="4" t="s">
        <v>73</v>
      </c>
      <c r="D671" s="12">
        <v>29657</v>
      </c>
      <c r="E671" s="4">
        <v>39</v>
      </c>
      <c r="F671" s="12">
        <v>42037</v>
      </c>
      <c r="G671" s="4">
        <v>65</v>
      </c>
      <c r="H671" s="4">
        <v>84207</v>
      </c>
      <c r="I671" s="4">
        <v>77051</v>
      </c>
      <c r="J671" s="4">
        <v>7156</v>
      </c>
      <c r="K671" s="4">
        <v>8.5</v>
      </c>
      <c r="L671" s="4" t="s">
        <v>282</v>
      </c>
      <c r="M671" s="13" t="s">
        <v>142</v>
      </c>
    </row>
    <row r="672" spans="1:13" x14ac:dyDescent="0.3">
      <c r="A672" s="11">
        <v>19949</v>
      </c>
      <c r="B672" s="4" t="s">
        <v>1681</v>
      </c>
      <c r="C672" s="4" t="s">
        <v>73</v>
      </c>
      <c r="D672" s="12">
        <v>32091</v>
      </c>
      <c r="E672" s="4">
        <v>32</v>
      </c>
      <c r="F672" s="12">
        <v>43167</v>
      </c>
      <c r="G672" s="4">
        <v>28</v>
      </c>
      <c r="H672" s="4">
        <v>148796</v>
      </c>
      <c r="I672" s="4">
        <v>118096</v>
      </c>
      <c r="J672" s="4">
        <v>30700</v>
      </c>
      <c r="K672" s="4">
        <v>20.63</v>
      </c>
      <c r="L672" s="4" t="s">
        <v>306</v>
      </c>
      <c r="M672" s="13" t="s">
        <v>1518</v>
      </c>
    </row>
    <row r="673" spans="1:13" x14ac:dyDescent="0.3">
      <c r="A673" s="11">
        <v>22307</v>
      </c>
      <c r="B673" s="4" t="s">
        <v>2167</v>
      </c>
      <c r="C673" s="4" t="s">
        <v>77</v>
      </c>
      <c r="D673" s="12">
        <v>34580</v>
      </c>
      <c r="E673" s="4">
        <v>25</v>
      </c>
      <c r="F673" s="12">
        <v>43685</v>
      </c>
      <c r="G673" s="4">
        <v>11</v>
      </c>
      <c r="H673" s="4">
        <v>65967</v>
      </c>
      <c r="I673" s="4">
        <v>61568</v>
      </c>
      <c r="J673" s="4">
        <v>4399</v>
      </c>
      <c r="K673" s="4">
        <v>6.67</v>
      </c>
      <c r="L673" s="4" t="s">
        <v>2168</v>
      </c>
      <c r="M673" s="13" t="s">
        <v>160</v>
      </c>
    </row>
    <row r="674" spans="1:13" x14ac:dyDescent="0.3">
      <c r="A674" s="11">
        <v>22187</v>
      </c>
      <c r="B674" s="4" t="s">
        <v>2373</v>
      </c>
      <c r="C674" s="4" t="s">
        <v>73</v>
      </c>
      <c r="D674" s="12">
        <v>34136</v>
      </c>
      <c r="E674" s="4">
        <v>27</v>
      </c>
      <c r="F674" s="12">
        <v>43661</v>
      </c>
      <c r="G674" s="4">
        <v>12</v>
      </c>
      <c r="H674" s="4">
        <v>97067</v>
      </c>
      <c r="I674" s="4">
        <v>88797</v>
      </c>
      <c r="J674" s="4">
        <v>8270</v>
      </c>
      <c r="K674" s="4">
        <v>8.52</v>
      </c>
      <c r="L674" s="4" t="s">
        <v>151</v>
      </c>
      <c r="M674" s="13" t="s">
        <v>79</v>
      </c>
    </row>
    <row r="675" spans="1:13" x14ac:dyDescent="0.3">
      <c r="A675" s="11">
        <v>18480</v>
      </c>
      <c r="B675" s="4" t="s">
        <v>2236</v>
      </c>
      <c r="C675" s="4" t="s">
        <v>73</v>
      </c>
      <c r="D675" s="12">
        <v>35065</v>
      </c>
      <c r="E675" s="4">
        <v>24</v>
      </c>
      <c r="F675" s="12">
        <v>42919</v>
      </c>
      <c r="G675" s="4">
        <v>36</v>
      </c>
      <c r="H675" s="4">
        <v>89526</v>
      </c>
      <c r="I675" s="4">
        <v>63733</v>
      </c>
      <c r="J675" s="4">
        <v>25793</v>
      </c>
      <c r="K675" s="4">
        <v>28.81</v>
      </c>
      <c r="L675" s="4" t="s">
        <v>162</v>
      </c>
      <c r="M675" s="13" t="s">
        <v>166</v>
      </c>
    </row>
    <row r="676" spans="1:13" x14ac:dyDescent="0.3">
      <c r="A676" s="11">
        <v>10522</v>
      </c>
      <c r="B676" s="4" t="s">
        <v>1147</v>
      </c>
      <c r="C676" s="4" t="s">
        <v>73</v>
      </c>
      <c r="D676" s="12">
        <v>32280</v>
      </c>
      <c r="E676" s="4">
        <v>32</v>
      </c>
      <c r="F676" s="12">
        <v>41795</v>
      </c>
      <c r="G676" s="4">
        <v>73</v>
      </c>
      <c r="H676" s="4">
        <v>249442</v>
      </c>
      <c r="I676" s="4">
        <v>158897</v>
      </c>
      <c r="J676" s="4">
        <v>90545</v>
      </c>
      <c r="K676" s="4">
        <v>36.299999999999997</v>
      </c>
      <c r="L676" s="4" t="s">
        <v>1042</v>
      </c>
      <c r="M676" s="13" t="s">
        <v>1043</v>
      </c>
    </row>
    <row r="677" spans="1:13" x14ac:dyDescent="0.3">
      <c r="A677" s="11">
        <v>10660</v>
      </c>
      <c r="B677" s="4" t="s">
        <v>1748</v>
      </c>
      <c r="C677" s="4" t="s">
        <v>73</v>
      </c>
      <c r="D677" s="12">
        <v>33758</v>
      </c>
      <c r="E677" s="4">
        <v>28</v>
      </c>
      <c r="F677" s="12">
        <v>41820</v>
      </c>
      <c r="G677" s="4">
        <v>72</v>
      </c>
      <c r="H677" s="4">
        <v>157068</v>
      </c>
      <c r="I677" s="4">
        <v>147430</v>
      </c>
      <c r="J677" s="4">
        <v>9638</v>
      </c>
      <c r="K677" s="4">
        <v>6.14</v>
      </c>
      <c r="L677" s="4" t="s">
        <v>1749</v>
      </c>
      <c r="M677" s="13" t="s">
        <v>548</v>
      </c>
    </row>
    <row r="678" spans="1:13" x14ac:dyDescent="0.3">
      <c r="A678" s="11">
        <v>19161</v>
      </c>
      <c r="B678" s="4" t="s">
        <v>561</v>
      </c>
      <c r="C678" s="4" t="s">
        <v>73</v>
      </c>
      <c r="D678" s="12">
        <v>31740</v>
      </c>
      <c r="E678" s="4">
        <v>33</v>
      </c>
      <c r="F678" s="12">
        <v>43017</v>
      </c>
      <c r="G678" s="4">
        <v>33</v>
      </c>
      <c r="H678" s="4">
        <v>188617</v>
      </c>
      <c r="I678" s="4">
        <v>116297</v>
      </c>
      <c r="J678" s="4">
        <v>72320</v>
      </c>
      <c r="K678" s="4">
        <v>38.340000000000003</v>
      </c>
      <c r="L678" s="4" t="s">
        <v>83</v>
      </c>
      <c r="M678" s="13" t="s">
        <v>548</v>
      </c>
    </row>
    <row r="679" spans="1:13" x14ac:dyDescent="0.3">
      <c r="A679" s="11">
        <v>17060</v>
      </c>
      <c r="B679" s="4" t="s">
        <v>1652</v>
      </c>
      <c r="C679" s="4" t="s">
        <v>73</v>
      </c>
      <c r="D679" s="12">
        <v>33655</v>
      </c>
      <c r="E679" s="4">
        <v>28</v>
      </c>
      <c r="F679" s="12">
        <v>42723</v>
      </c>
      <c r="G679" s="4">
        <v>42</v>
      </c>
      <c r="H679" s="4">
        <v>63789</v>
      </c>
      <c r="I679" s="4">
        <v>60716</v>
      </c>
      <c r="J679" s="4">
        <v>3073</v>
      </c>
      <c r="K679" s="4">
        <v>4.82</v>
      </c>
      <c r="L679" s="4" t="s">
        <v>117</v>
      </c>
      <c r="M679" s="13" t="s">
        <v>195</v>
      </c>
    </row>
    <row r="680" spans="1:13" x14ac:dyDescent="0.3">
      <c r="A680" s="11">
        <v>17109</v>
      </c>
      <c r="B680" s="4" t="s">
        <v>1183</v>
      </c>
      <c r="C680" s="4" t="s">
        <v>73</v>
      </c>
      <c r="D680" s="12">
        <v>32075</v>
      </c>
      <c r="E680" s="4">
        <v>32</v>
      </c>
      <c r="F680" s="12">
        <v>42730</v>
      </c>
      <c r="G680" s="4">
        <v>42</v>
      </c>
      <c r="H680" s="4">
        <v>162139</v>
      </c>
      <c r="I680" s="4">
        <v>107207</v>
      </c>
      <c r="J680" s="4">
        <v>54932</v>
      </c>
      <c r="K680" s="4">
        <v>33.880000000000003</v>
      </c>
      <c r="L680" s="4" t="s">
        <v>127</v>
      </c>
      <c r="M680" s="13" t="s">
        <v>406</v>
      </c>
    </row>
    <row r="681" spans="1:13" x14ac:dyDescent="0.3">
      <c r="A681" s="11">
        <v>15791</v>
      </c>
      <c r="B681" s="4" t="s">
        <v>1034</v>
      </c>
      <c r="C681" s="4" t="s">
        <v>73</v>
      </c>
      <c r="D681" s="12">
        <v>32210</v>
      </c>
      <c r="E681" s="4">
        <v>32</v>
      </c>
      <c r="F681" s="12">
        <v>42478</v>
      </c>
      <c r="G681" s="4">
        <v>50</v>
      </c>
      <c r="H681" s="4">
        <v>225695</v>
      </c>
      <c r="I681" s="4">
        <v>122631</v>
      </c>
      <c r="J681" s="4">
        <v>103064</v>
      </c>
      <c r="K681" s="4">
        <v>45.67</v>
      </c>
      <c r="L681" s="4" t="s">
        <v>235</v>
      </c>
      <c r="M681" s="13" t="s">
        <v>214</v>
      </c>
    </row>
    <row r="682" spans="1:13" x14ac:dyDescent="0.3">
      <c r="A682" s="11">
        <v>18727</v>
      </c>
      <c r="B682" s="4" t="s">
        <v>2257</v>
      </c>
      <c r="C682" s="4" t="s">
        <v>73</v>
      </c>
      <c r="D682" s="12">
        <v>32823</v>
      </c>
      <c r="E682" s="4">
        <v>30</v>
      </c>
      <c r="F682" s="12">
        <v>43150</v>
      </c>
      <c r="G682" s="4">
        <v>28</v>
      </c>
      <c r="H682" s="4">
        <v>177688</v>
      </c>
      <c r="I682" s="4">
        <v>102627</v>
      </c>
      <c r="J682" s="4">
        <v>75061</v>
      </c>
      <c r="K682" s="4">
        <v>42.24</v>
      </c>
      <c r="L682" s="4" t="s">
        <v>83</v>
      </c>
      <c r="M682" s="13" t="s">
        <v>102</v>
      </c>
    </row>
    <row r="683" spans="1:13" x14ac:dyDescent="0.3">
      <c r="A683" s="11">
        <v>20849</v>
      </c>
      <c r="B683" s="4" t="s">
        <v>85</v>
      </c>
      <c r="C683" s="4" t="s">
        <v>73</v>
      </c>
      <c r="D683" s="12">
        <v>32262</v>
      </c>
      <c r="E683" s="4">
        <v>32</v>
      </c>
      <c r="F683" s="12">
        <v>43776</v>
      </c>
      <c r="G683" s="4">
        <v>8</v>
      </c>
      <c r="H683" s="4">
        <v>87300</v>
      </c>
      <c r="I683" s="4">
        <v>57351</v>
      </c>
      <c r="J683" s="4">
        <v>29949</v>
      </c>
      <c r="K683" s="4">
        <v>34.31</v>
      </c>
      <c r="L683" s="4" t="s">
        <v>86</v>
      </c>
      <c r="M683" s="13" t="s">
        <v>87</v>
      </c>
    </row>
    <row r="684" spans="1:13" x14ac:dyDescent="0.3">
      <c r="A684" s="11">
        <v>20130</v>
      </c>
      <c r="B684" s="4" t="s">
        <v>476</v>
      </c>
      <c r="C684" s="4" t="s">
        <v>73</v>
      </c>
      <c r="D684" s="12">
        <v>31750</v>
      </c>
      <c r="E684" s="4">
        <v>33</v>
      </c>
      <c r="F684" s="12">
        <v>43220</v>
      </c>
      <c r="G684" s="4">
        <v>26</v>
      </c>
      <c r="H684" s="4">
        <v>87890</v>
      </c>
      <c r="I684" s="4">
        <v>78428</v>
      </c>
      <c r="J684" s="4">
        <v>9462</v>
      </c>
      <c r="K684" s="4">
        <v>10.77</v>
      </c>
      <c r="L684" s="4" t="s">
        <v>109</v>
      </c>
      <c r="M684" s="13" t="s">
        <v>149</v>
      </c>
    </row>
    <row r="685" spans="1:13" x14ac:dyDescent="0.3">
      <c r="A685" s="11">
        <v>21903</v>
      </c>
      <c r="B685" s="4" t="s">
        <v>2105</v>
      </c>
      <c r="C685" s="4" t="s">
        <v>77</v>
      </c>
      <c r="D685" s="12">
        <v>34874</v>
      </c>
      <c r="E685" s="4">
        <v>25</v>
      </c>
      <c r="F685" s="12">
        <v>43608</v>
      </c>
      <c r="G685" s="4">
        <v>13</v>
      </c>
      <c r="H685" s="4">
        <v>100167</v>
      </c>
      <c r="I685" s="4">
        <v>82684</v>
      </c>
      <c r="J685" s="4">
        <v>17483</v>
      </c>
      <c r="K685" s="4">
        <v>17.45</v>
      </c>
      <c r="L685" s="4" t="s">
        <v>1388</v>
      </c>
      <c r="M685" s="13" t="s">
        <v>133</v>
      </c>
    </row>
    <row r="686" spans="1:13" x14ac:dyDescent="0.3">
      <c r="A686" s="11">
        <v>8383</v>
      </c>
      <c r="B686" s="4" t="s">
        <v>1202</v>
      </c>
      <c r="C686" s="4" t="s">
        <v>77</v>
      </c>
      <c r="D686" s="12">
        <v>32151</v>
      </c>
      <c r="E686" s="4">
        <v>32</v>
      </c>
      <c r="F686" s="12">
        <v>41379</v>
      </c>
      <c r="G686" s="4">
        <v>87</v>
      </c>
      <c r="H686" s="4">
        <v>112341</v>
      </c>
      <c r="I686" s="4">
        <v>94934</v>
      </c>
      <c r="J686" s="4">
        <v>17407</v>
      </c>
      <c r="K686" s="4">
        <v>15.49</v>
      </c>
      <c r="L686" s="4" t="s">
        <v>345</v>
      </c>
      <c r="M686" s="13" t="s">
        <v>149</v>
      </c>
    </row>
    <row r="687" spans="1:13" x14ac:dyDescent="0.3">
      <c r="A687" s="11">
        <v>10516</v>
      </c>
      <c r="B687" s="4" t="s">
        <v>1740</v>
      </c>
      <c r="C687" s="4" t="s">
        <v>73</v>
      </c>
      <c r="D687" s="12">
        <v>32897</v>
      </c>
      <c r="E687" s="4">
        <v>30</v>
      </c>
      <c r="F687" s="12">
        <v>42961</v>
      </c>
      <c r="G687" s="4">
        <v>35</v>
      </c>
      <c r="H687" s="4">
        <v>92187</v>
      </c>
      <c r="I687" s="4">
        <v>79386</v>
      </c>
      <c r="J687" s="4">
        <v>12801</v>
      </c>
      <c r="K687" s="4">
        <v>13.89</v>
      </c>
      <c r="L687" s="4" t="s">
        <v>802</v>
      </c>
      <c r="M687" s="13" t="s">
        <v>87</v>
      </c>
    </row>
    <row r="688" spans="1:13" x14ac:dyDescent="0.3">
      <c r="A688" s="11">
        <v>16411</v>
      </c>
      <c r="B688" s="4" t="s">
        <v>506</v>
      </c>
      <c r="C688" s="4" t="s">
        <v>73</v>
      </c>
      <c r="D688" s="12">
        <v>33377</v>
      </c>
      <c r="E688" s="4">
        <v>29</v>
      </c>
      <c r="F688" s="12">
        <v>42558</v>
      </c>
      <c r="G688" s="4">
        <v>48</v>
      </c>
      <c r="H688" s="4">
        <v>174089</v>
      </c>
      <c r="I688" s="4">
        <v>107083</v>
      </c>
      <c r="J688" s="4">
        <v>67006</v>
      </c>
      <c r="K688" s="4">
        <v>38.49</v>
      </c>
      <c r="L688" s="4" t="s">
        <v>507</v>
      </c>
      <c r="M688" s="13" t="s">
        <v>240</v>
      </c>
    </row>
    <row r="689" spans="1:13" x14ac:dyDescent="0.3">
      <c r="A689" s="11">
        <v>16247</v>
      </c>
      <c r="B689" s="4" t="s">
        <v>1208</v>
      </c>
      <c r="C689" s="4" t="s">
        <v>73</v>
      </c>
      <c r="D689" s="12">
        <v>33137</v>
      </c>
      <c r="E689" s="4">
        <v>29</v>
      </c>
      <c r="F689" s="12">
        <v>42541</v>
      </c>
      <c r="G689" s="4">
        <v>48</v>
      </c>
      <c r="H689" s="4">
        <v>85203</v>
      </c>
      <c r="I689" s="4">
        <v>60474</v>
      </c>
      <c r="J689" s="4">
        <v>24729</v>
      </c>
      <c r="K689" s="4">
        <v>29.02</v>
      </c>
      <c r="L689" s="4" t="s">
        <v>109</v>
      </c>
      <c r="M689" s="13" t="s">
        <v>100</v>
      </c>
    </row>
    <row r="690" spans="1:13" x14ac:dyDescent="0.3">
      <c r="A690" s="11">
        <v>6473</v>
      </c>
      <c r="B690" s="4" t="s">
        <v>1967</v>
      </c>
      <c r="C690" s="4" t="s">
        <v>73</v>
      </c>
      <c r="D690" s="12">
        <v>31932</v>
      </c>
      <c r="E690" s="4">
        <v>33</v>
      </c>
      <c r="F690" s="12">
        <v>41913</v>
      </c>
      <c r="G690" s="4">
        <v>69</v>
      </c>
      <c r="H690" s="4">
        <v>99509</v>
      </c>
      <c r="I690" s="4">
        <v>85998</v>
      </c>
      <c r="J690" s="4">
        <v>13511</v>
      </c>
      <c r="K690" s="4">
        <v>13.58</v>
      </c>
      <c r="L690" s="4" t="s">
        <v>1524</v>
      </c>
      <c r="M690" s="13" t="s">
        <v>1442</v>
      </c>
    </row>
    <row r="691" spans="1:13" x14ac:dyDescent="0.3">
      <c r="A691" s="11">
        <v>6273</v>
      </c>
      <c r="B691" s="4" t="s">
        <v>1143</v>
      </c>
      <c r="C691" s="4" t="s">
        <v>73</v>
      </c>
      <c r="D691" s="12">
        <v>32772</v>
      </c>
      <c r="E691" s="4">
        <v>30</v>
      </c>
      <c r="F691" s="12">
        <v>43748</v>
      </c>
      <c r="G691" s="4">
        <v>9</v>
      </c>
      <c r="H691" s="4">
        <v>167600</v>
      </c>
      <c r="I691" s="4">
        <v>107146</v>
      </c>
      <c r="J691" s="4">
        <v>60454</v>
      </c>
      <c r="K691" s="4">
        <v>36.07</v>
      </c>
      <c r="L691" s="4" t="s">
        <v>107</v>
      </c>
      <c r="M691" s="13" t="s">
        <v>133</v>
      </c>
    </row>
    <row r="692" spans="1:13" x14ac:dyDescent="0.3">
      <c r="A692" s="11">
        <v>18629</v>
      </c>
      <c r="B692" s="4" t="s">
        <v>2072</v>
      </c>
      <c r="C692" s="4" t="s">
        <v>73</v>
      </c>
      <c r="D692" s="12">
        <v>33221</v>
      </c>
      <c r="E692" s="4">
        <v>29</v>
      </c>
      <c r="F692" s="12">
        <v>42936</v>
      </c>
      <c r="G692" s="4">
        <v>35</v>
      </c>
      <c r="H692" s="4">
        <v>114398</v>
      </c>
      <c r="I692" s="4">
        <v>100307</v>
      </c>
      <c r="J692" s="4">
        <v>14091</v>
      </c>
      <c r="K692" s="4">
        <v>12.32</v>
      </c>
      <c r="L692" s="4" t="s">
        <v>243</v>
      </c>
      <c r="M692" s="13" t="s">
        <v>311</v>
      </c>
    </row>
    <row r="693" spans="1:13" x14ac:dyDescent="0.3">
      <c r="A693" s="11">
        <v>22531</v>
      </c>
      <c r="B693" s="4" t="s">
        <v>2347</v>
      </c>
      <c r="C693" s="4" t="s">
        <v>73</v>
      </c>
      <c r="D693" s="12">
        <v>35732</v>
      </c>
      <c r="E693" s="4">
        <v>22</v>
      </c>
      <c r="F693" s="12">
        <v>43720</v>
      </c>
      <c r="G693" s="4">
        <v>10</v>
      </c>
      <c r="H693" s="4">
        <v>62087</v>
      </c>
      <c r="I693" s="4">
        <v>58807</v>
      </c>
      <c r="J693" s="4">
        <v>3280</v>
      </c>
      <c r="K693" s="4">
        <v>5.28</v>
      </c>
      <c r="L693" s="4" t="s">
        <v>2128</v>
      </c>
      <c r="M693" s="13" t="s">
        <v>115</v>
      </c>
    </row>
    <row r="694" spans="1:13" x14ac:dyDescent="0.3">
      <c r="A694" s="11">
        <v>9147</v>
      </c>
      <c r="B694" s="4" t="s">
        <v>560</v>
      </c>
      <c r="C694" s="4" t="s">
        <v>77</v>
      </c>
      <c r="D694" s="12">
        <v>33185</v>
      </c>
      <c r="E694" s="4">
        <v>29</v>
      </c>
      <c r="F694" s="12">
        <v>41533</v>
      </c>
      <c r="G694" s="4">
        <v>81</v>
      </c>
      <c r="H694" s="4">
        <v>152149</v>
      </c>
      <c r="I694" s="4">
        <v>119674</v>
      </c>
      <c r="J694" s="4">
        <v>32475</v>
      </c>
      <c r="K694" s="4">
        <v>21.34</v>
      </c>
      <c r="L694" s="4" t="s">
        <v>474</v>
      </c>
      <c r="M694" s="13" t="s">
        <v>475</v>
      </c>
    </row>
    <row r="695" spans="1:13" x14ac:dyDescent="0.3">
      <c r="A695" s="11">
        <v>22434</v>
      </c>
      <c r="B695" s="4" t="s">
        <v>2143</v>
      </c>
      <c r="C695" s="4" t="s">
        <v>77</v>
      </c>
      <c r="D695" s="12">
        <v>34722</v>
      </c>
      <c r="E695" s="4">
        <v>25</v>
      </c>
      <c r="F695" s="12">
        <v>43713</v>
      </c>
      <c r="G695" s="4">
        <v>10</v>
      </c>
      <c r="H695" s="4">
        <v>86283</v>
      </c>
      <c r="I695" s="4">
        <v>80120</v>
      </c>
      <c r="J695" s="4">
        <v>6163</v>
      </c>
      <c r="K695" s="4">
        <v>7.14</v>
      </c>
      <c r="L695" s="4" t="s">
        <v>1636</v>
      </c>
      <c r="M695" s="13" t="s">
        <v>79</v>
      </c>
    </row>
    <row r="696" spans="1:13" x14ac:dyDescent="0.3">
      <c r="A696" s="11">
        <v>18586</v>
      </c>
      <c r="B696" s="4" t="s">
        <v>1788</v>
      </c>
      <c r="C696" s="4" t="s">
        <v>73</v>
      </c>
      <c r="D696" s="12">
        <v>33780</v>
      </c>
      <c r="E696" s="4">
        <v>28</v>
      </c>
      <c r="F696" s="12">
        <v>42929</v>
      </c>
      <c r="G696" s="4">
        <v>36</v>
      </c>
      <c r="H696" s="4">
        <v>117426</v>
      </c>
      <c r="I696" s="4">
        <v>101952</v>
      </c>
      <c r="J696" s="4">
        <v>15474</v>
      </c>
      <c r="K696" s="4">
        <v>13.18</v>
      </c>
      <c r="L696" s="4" t="s">
        <v>243</v>
      </c>
      <c r="M696" s="13" t="s">
        <v>311</v>
      </c>
    </row>
    <row r="697" spans="1:13" x14ac:dyDescent="0.3">
      <c r="A697" s="11">
        <v>20665</v>
      </c>
      <c r="B697" s="4" t="s">
        <v>1293</v>
      </c>
      <c r="C697" s="4" t="s">
        <v>73</v>
      </c>
      <c r="D697" s="12">
        <v>32350</v>
      </c>
      <c r="E697" s="4">
        <v>31</v>
      </c>
      <c r="F697" s="12">
        <v>43321</v>
      </c>
      <c r="G697" s="4">
        <v>23</v>
      </c>
      <c r="H697" s="4">
        <v>152834</v>
      </c>
      <c r="I697" s="4">
        <v>125118</v>
      </c>
      <c r="J697" s="4">
        <v>27716</v>
      </c>
      <c r="K697" s="4">
        <v>18.13</v>
      </c>
      <c r="L697" s="4" t="s">
        <v>823</v>
      </c>
      <c r="M697" s="13" t="s">
        <v>75</v>
      </c>
    </row>
    <row r="698" spans="1:13" x14ac:dyDescent="0.3">
      <c r="A698" s="11">
        <v>7260</v>
      </c>
      <c r="B698" s="4" t="s">
        <v>689</v>
      </c>
      <c r="C698" s="4" t="s">
        <v>73</v>
      </c>
      <c r="D698" s="12">
        <v>26801</v>
      </c>
      <c r="E698" s="4">
        <v>47</v>
      </c>
      <c r="F698" s="12">
        <v>41093</v>
      </c>
      <c r="G698" s="4">
        <v>96</v>
      </c>
      <c r="H698" s="4">
        <v>465851</v>
      </c>
      <c r="I698" s="4">
        <v>102285</v>
      </c>
      <c r="J698" s="4">
        <v>363566</v>
      </c>
      <c r="K698" s="4">
        <v>78.040000000000006</v>
      </c>
      <c r="L698" s="4" t="s">
        <v>690</v>
      </c>
      <c r="M698" s="13" t="s">
        <v>691</v>
      </c>
    </row>
    <row r="699" spans="1:13" x14ac:dyDescent="0.3">
      <c r="A699" s="11">
        <v>16328</v>
      </c>
      <c r="B699" s="4" t="s">
        <v>1584</v>
      </c>
      <c r="C699" s="4" t="s">
        <v>73</v>
      </c>
      <c r="D699" s="12">
        <v>33969</v>
      </c>
      <c r="E699" s="4">
        <v>27</v>
      </c>
      <c r="F699" s="12">
        <v>42555</v>
      </c>
      <c r="G699" s="4">
        <v>48</v>
      </c>
      <c r="H699" s="4">
        <v>99354</v>
      </c>
      <c r="I699" s="4">
        <v>91743</v>
      </c>
      <c r="J699" s="4">
        <v>7611</v>
      </c>
      <c r="K699" s="4">
        <v>7.66</v>
      </c>
      <c r="L699" s="4" t="s">
        <v>1373</v>
      </c>
      <c r="M699" s="13" t="s">
        <v>195</v>
      </c>
    </row>
    <row r="700" spans="1:13" x14ac:dyDescent="0.3">
      <c r="A700" s="11">
        <v>21155</v>
      </c>
      <c r="B700" s="4" t="s">
        <v>1870</v>
      </c>
      <c r="C700" s="4" t="s">
        <v>73</v>
      </c>
      <c r="D700" s="12">
        <v>33745</v>
      </c>
      <c r="E700" s="4">
        <v>28</v>
      </c>
      <c r="F700" s="12">
        <v>43444</v>
      </c>
      <c r="G700" s="4">
        <v>19</v>
      </c>
      <c r="H700" s="4">
        <v>118899</v>
      </c>
      <c r="I700" s="4">
        <v>97051</v>
      </c>
      <c r="J700" s="4">
        <v>21848</v>
      </c>
      <c r="K700" s="4">
        <v>18.38</v>
      </c>
      <c r="L700" s="4" t="s">
        <v>95</v>
      </c>
      <c r="M700" s="13" t="s">
        <v>144</v>
      </c>
    </row>
    <row r="701" spans="1:13" x14ac:dyDescent="0.3">
      <c r="A701" s="11">
        <v>8612</v>
      </c>
      <c r="B701" s="4" t="s">
        <v>1325</v>
      </c>
      <c r="C701" s="4" t="s">
        <v>73</v>
      </c>
      <c r="D701" s="12">
        <v>31260</v>
      </c>
      <c r="E701" s="4">
        <v>34</v>
      </c>
      <c r="F701" s="12">
        <v>41417</v>
      </c>
      <c r="G701" s="4">
        <v>85</v>
      </c>
      <c r="H701" s="4">
        <v>235241</v>
      </c>
      <c r="I701" s="4">
        <v>149836</v>
      </c>
      <c r="J701" s="4">
        <v>85405</v>
      </c>
      <c r="K701" s="4">
        <v>36.31</v>
      </c>
      <c r="L701" s="4" t="s">
        <v>845</v>
      </c>
      <c r="M701" s="13" t="s">
        <v>79</v>
      </c>
    </row>
    <row r="702" spans="1:13" x14ac:dyDescent="0.3">
      <c r="A702" s="11">
        <v>19122</v>
      </c>
      <c r="B702" s="4" t="s">
        <v>1823</v>
      </c>
      <c r="C702" s="4" t="s">
        <v>73</v>
      </c>
      <c r="D702" s="12">
        <v>33006</v>
      </c>
      <c r="E702" s="4">
        <v>30</v>
      </c>
      <c r="F702" s="12">
        <v>43013</v>
      </c>
      <c r="G702" s="4">
        <v>33</v>
      </c>
      <c r="H702" s="4">
        <v>93973</v>
      </c>
      <c r="I702" s="4">
        <v>72668</v>
      </c>
      <c r="J702" s="4">
        <v>21305</v>
      </c>
      <c r="K702" s="4">
        <v>22.67</v>
      </c>
      <c r="L702" s="4" t="s">
        <v>1038</v>
      </c>
      <c r="M702" s="13" t="s">
        <v>142</v>
      </c>
    </row>
    <row r="703" spans="1:13" x14ac:dyDescent="0.3">
      <c r="A703" s="11">
        <v>17103</v>
      </c>
      <c r="B703" s="4" t="s">
        <v>685</v>
      </c>
      <c r="C703" s="4" t="s">
        <v>73</v>
      </c>
      <c r="D703" s="12">
        <v>33332</v>
      </c>
      <c r="E703" s="4">
        <v>29</v>
      </c>
      <c r="F703" s="12">
        <v>42730</v>
      </c>
      <c r="G703" s="4">
        <v>42</v>
      </c>
      <c r="H703" s="4">
        <v>146703</v>
      </c>
      <c r="I703" s="4">
        <v>119844</v>
      </c>
      <c r="J703" s="4">
        <v>26859</v>
      </c>
      <c r="K703" s="4">
        <v>18.309999999999999</v>
      </c>
      <c r="L703" s="4" t="s">
        <v>343</v>
      </c>
      <c r="M703" s="13" t="s">
        <v>115</v>
      </c>
    </row>
    <row r="704" spans="1:13" x14ac:dyDescent="0.3">
      <c r="A704" s="11">
        <v>15817</v>
      </c>
      <c r="B704" s="4" t="s">
        <v>1362</v>
      </c>
      <c r="C704" s="4" t="s">
        <v>73</v>
      </c>
      <c r="D704" s="12">
        <v>31699</v>
      </c>
      <c r="E704" s="4">
        <v>33</v>
      </c>
      <c r="F704" s="12">
        <v>42485</v>
      </c>
      <c r="G704" s="4">
        <v>50</v>
      </c>
      <c r="H704" s="4">
        <v>148610</v>
      </c>
      <c r="I704" s="4">
        <v>121969</v>
      </c>
      <c r="J704" s="4">
        <v>26641</v>
      </c>
      <c r="K704" s="4">
        <v>17.93</v>
      </c>
      <c r="L704" s="4" t="s">
        <v>520</v>
      </c>
      <c r="M704" s="13" t="s">
        <v>105</v>
      </c>
    </row>
    <row r="705" spans="1:13" x14ac:dyDescent="0.3">
      <c r="A705" s="11">
        <v>18863</v>
      </c>
      <c r="B705" s="4" t="s">
        <v>1835</v>
      </c>
      <c r="C705" s="4" t="s">
        <v>73</v>
      </c>
      <c r="D705" s="12">
        <v>33025</v>
      </c>
      <c r="E705" s="4">
        <v>30</v>
      </c>
      <c r="F705" s="12">
        <v>42971</v>
      </c>
      <c r="G705" s="4">
        <v>34</v>
      </c>
      <c r="H705" s="4">
        <v>232542</v>
      </c>
      <c r="I705" s="4">
        <v>137455</v>
      </c>
      <c r="J705" s="4">
        <v>95087</v>
      </c>
      <c r="K705" s="4">
        <v>40.89</v>
      </c>
      <c r="L705" s="4" t="s">
        <v>226</v>
      </c>
      <c r="M705" s="13" t="s">
        <v>240</v>
      </c>
    </row>
    <row r="706" spans="1:13" x14ac:dyDescent="0.3">
      <c r="A706" s="11">
        <v>20887</v>
      </c>
      <c r="B706" s="4" t="s">
        <v>2124</v>
      </c>
      <c r="C706" s="4" t="s">
        <v>73</v>
      </c>
      <c r="D706" s="12">
        <v>34245</v>
      </c>
      <c r="E706" s="4">
        <v>26</v>
      </c>
      <c r="F706" s="12">
        <v>43370</v>
      </c>
      <c r="G706" s="4">
        <v>21</v>
      </c>
      <c r="H706" s="4">
        <v>114993</v>
      </c>
      <c r="I706" s="4">
        <v>96581</v>
      </c>
      <c r="J706" s="4">
        <v>18412</v>
      </c>
      <c r="K706" s="4">
        <v>16.010000000000002</v>
      </c>
      <c r="L706" s="4" t="s">
        <v>1626</v>
      </c>
      <c r="M706" s="13" t="s">
        <v>761</v>
      </c>
    </row>
    <row r="707" spans="1:13" x14ac:dyDescent="0.3">
      <c r="A707" s="11">
        <v>7583</v>
      </c>
      <c r="B707" s="4" t="s">
        <v>1049</v>
      </c>
      <c r="C707" s="4" t="s">
        <v>77</v>
      </c>
      <c r="D707" s="12">
        <v>31684</v>
      </c>
      <c r="E707" s="4">
        <v>33</v>
      </c>
      <c r="F707" s="12">
        <v>41165</v>
      </c>
      <c r="G707" s="4">
        <v>94</v>
      </c>
      <c r="H707" s="4">
        <v>197793</v>
      </c>
      <c r="I707" s="4">
        <v>150492</v>
      </c>
      <c r="J707" s="4">
        <v>47301</v>
      </c>
      <c r="K707" s="4">
        <v>23.91</v>
      </c>
      <c r="L707" s="4" t="s">
        <v>1050</v>
      </c>
      <c r="M707" s="13" t="s">
        <v>211</v>
      </c>
    </row>
    <row r="708" spans="1:13" x14ac:dyDescent="0.3">
      <c r="A708" s="11">
        <v>4772</v>
      </c>
      <c r="B708" s="4" t="s">
        <v>995</v>
      </c>
      <c r="C708" s="4" t="s">
        <v>73</v>
      </c>
      <c r="D708" s="12">
        <v>30398</v>
      </c>
      <c r="E708" s="4">
        <v>37</v>
      </c>
      <c r="F708" s="12">
        <v>39930</v>
      </c>
      <c r="G708" s="4">
        <v>134</v>
      </c>
      <c r="H708" s="4">
        <v>214853</v>
      </c>
      <c r="I708" s="4">
        <v>111695</v>
      </c>
      <c r="J708" s="4">
        <v>103158</v>
      </c>
      <c r="K708" s="4">
        <v>48.01</v>
      </c>
      <c r="L708" s="4" t="s">
        <v>996</v>
      </c>
      <c r="M708" s="13" t="s">
        <v>475</v>
      </c>
    </row>
    <row r="709" spans="1:13" x14ac:dyDescent="0.3">
      <c r="A709" s="11">
        <v>22114</v>
      </c>
      <c r="B709" s="4" t="s">
        <v>1852</v>
      </c>
      <c r="C709" s="4" t="s">
        <v>73</v>
      </c>
      <c r="D709" s="12">
        <v>34118</v>
      </c>
      <c r="E709" s="4">
        <v>27</v>
      </c>
      <c r="F709" s="12">
        <v>43647</v>
      </c>
      <c r="G709" s="4">
        <v>12</v>
      </c>
      <c r="H709" s="4">
        <v>99200</v>
      </c>
      <c r="I709" s="4">
        <v>85603</v>
      </c>
      <c r="J709" s="4">
        <v>13597</v>
      </c>
      <c r="K709" s="4">
        <v>13.71</v>
      </c>
      <c r="L709" s="4" t="s">
        <v>213</v>
      </c>
      <c r="M709" s="13" t="s">
        <v>326</v>
      </c>
    </row>
    <row r="710" spans="1:13" x14ac:dyDescent="0.3">
      <c r="A710" s="11">
        <v>5096</v>
      </c>
      <c r="B710" s="4" t="s">
        <v>1427</v>
      </c>
      <c r="C710" s="4" t="s">
        <v>77</v>
      </c>
      <c r="D710" s="12">
        <v>30514</v>
      </c>
      <c r="E710" s="4">
        <v>36</v>
      </c>
      <c r="F710" s="12">
        <v>40168</v>
      </c>
      <c r="G710" s="4">
        <v>126</v>
      </c>
      <c r="H710" s="4">
        <v>181202</v>
      </c>
      <c r="I710" s="4">
        <v>124879</v>
      </c>
      <c r="J710" s="4">
        <v>56323</v>
      </c>
      <c r="K710" s="4">
        <v>31.08</v>
      </c>
      <c r="L710" s="4" t="s">
        <v>705</v>
      </c>
      <c r="M710" s="13" t="s">
        <v>115</v>
      </c>
    </row>
    <row r="711" spans="1:13" x14ac:dyDescent="0.3">
      <c r="A711" s="11">
        <v>8433</v>
      </c>
      <c r="B711" s="4" t="s">
        <v>1484</v>
      </c>
      <c r="C711" s="4" t="s">
        <v>77</v>
      </c>
      <c r="D711" s="12">
        <v>31406</v>
      </c>
      <c r="E711" s="4">
        <v>34</v>
      </c>
      <c r="F711" s="12">
        <v>41386</v>
      </c>
      <c r="G711" s="4">
        <v>86</v>
      </c>
      <c r="H711" s="4">
        <v>195954</v>
      </c>
      <c r="I711" s="4">
        <v>141528</v>
      </c>
      <c r="J711" s="4">
        <v>54426</v>
      </c>
      <c r="K711" s="4">
        <v>27.77</v>
      </c>
      <c r="L711" s="4" t="s">
        <v>210</v>
      </c>
      <c r="M711" s="13" t="s">
        <v>679</v>
      </c>
    </row>
    <row r="712" spans="1:13" x14ac:dyDescent="0.3">
      <c r="A712" s="11">
        <v>23062</v>
      </c>
      <c r="B712" s="4" t="s">
        <v>260</v>
      </c>
      <c r="C712" s="4" t="s">
        <v>73</v>
      </c>
      <c r="D712" s="12">
        <v>32841</v>
      </c>
      <c r="E712" s="4">
        <v>30</v>
      </c>
      <c r="F712" s="12">
        <v>43843</v>
      </c>
      <c r="G712" s="4">
        <v>6</v>
      </c>
      <c r="H712" s="4">
        <v>71395</v>
      </c>
      <c r="I712" s="4">
        <v>67727</v>
      </c>
      <c r="J712" s="4">
        <v>3668</v>
      </c>
      <c r="K712" s="4">
        <v>5.14</v>
      </c>
      <c r="L712" s="4" t="s">
        <v>261</v>
      </c>
      <c r="M712" s="13" t="s">
        <v>105</v>
      </c>
    </row>
    <row r="713" spans="1:13" x14ac:dyDescent="0.3">
      <c r="A713" s="11">
        <v>7506</v>
      </c>
      <c r="B713" s="4" t="s">
        <v>672</v>
      </c>
      <c r="C713" s="4" t="s">
        <v>73</v>
      </c>
      <c r="D713" s="12">
        <v>28669</v>
      </c>
      <c r="E713" s="4">
        <v>42</v>
      </c>
      <c r="F713" s="12">
        <v>41148</v>
      </c>
      <c r="G713" s="4">
        <v>94</v>
      </c>
      <c r="H713" s="4">
        <v>201071</v>
      </c>
      <c r="I713" s="4">
        <v>154380</v>
      </c>
      <c r="J713" s="4">
        <v>46691</v>
      </c>
      <c r="K713" s="4">
        <v>23.22</v>
      </c>
      <c r="L713" s="4" t="s">
        <v>341</v>
      </c>
      <c r="M713" s="13" t="s">
        <v>115</v>
      </c>
    </row>
    <row r="714" spans="1:13" x14ac:dyDescent="0.3">
      <c r="A714" s="11">
        <v>15588</v>
      </c>
      <c r="B714" s="4" t="s">
        <v>1812</v>
      </c>
      <c r="C714" s="4" t="s">
        <v>73</v>
      </c>
      <c r="D714" s="12">
        <v>34323</v>
      </c>
      <c r="E714" s="4">
        <v>26</v>
      </c>
      <c r="F714" s="12">
        <v>42415</v>
      </c>
      <c r="G714" s="4">
        <v>53</v>
      </c>
      <c r="H714" s="4">
        <v>152402</v>
      </c>
      <c r="I714" s="4">
        <v>85701</v>
      </c>
      <c r="J714" s="4">
        <v>66701</v>
      </c>
      <c r="K714" s="4">
        <v>43.77</v>
      </c>
      <c r="L714" s="4" t="s">
        <v>130</v>
      </c>
      <c r="M714" s="13" t="s">
        <v>102</v>
      </c>
    </row>
    <row r="715" spans="1:13" x14ac:dyDescent="0.3">
      <c r="A715" s="11">
        <v>4760</v>
      </c>
      <c r="B715" s="4" t="s">
        <v>1477</v>
      </c>
      <c r="C715" s="4" t="s">
        <v>73</v>
      </c>
      <c r="D715" s="12">
        <v>30853</v>
      </c>
      <c r="E715" s="4">
        <v>36</v>
      </c>
      <c r="F715" s="12">
        <v>39923</v>
      </c>
      <c r="G715" s="4">
        <v>134</v>
      </c>
      <c r="H715" s="4">
        <v>186510</v>
      </c>
      <c r="I715" s="4">
        <v>138055</v>
      </c>
      <c r="J715" s="4">
        <v>48455</v>
      </c>
      <c r="K715" s="4">
        <v>25.98</v>
      </c>
      <c r="L715" s="4" t="s">
        <v>840</v>
      </c>
      <c r="M715" s="13" t="s">
        <v>837</v>
      </c>
    </row>
    <row r="716" spans="1:13" x14ac:dyDescent="0.3">
      <c r="A716" s="11">
        <v>9322</v>
      </c>
      <c r="B716" s="4" t="s">
        <v>1304</v>
      </c>
      <c r="C716" s="4" t="s">
        <v>77</v>
      </c>
      <c r="D716" s="12">
        <v>31864</v>
      </c>
      <c r="E716" s="4">
        <v>33</v>
      </c>
      <c r="F716" s="12">
        <v>41939</v>
      </c>
      <c r="G716" s="4">
        <v>68</v>
      </c>
      <c r="H716" s="4">
        <v>99284</v>
      </c>
      <c r="I716" s="4">
        <v>71278</v>
      </c>
      <c r="J716" s="4">
        <v>28006</v>
      </c>
      <c r="K716" s="4">
        <v>28.21</v>
      </c>
      <c r="L716" s="4" t="s">
        <v>185</v>
      </c>
      <c r="M716" s="13" t="s">
        <v>317</v>
      </c>
    </row>
    <row r="717" spans="1:13" x14ac:dyDescent="0.3">
      <c r="A717" s="11">
        <v>17937</v>
      </c>
      <c r="B717" s="4" t="s">
        <v>1344</v>
      </c>
      <c r="C717" s="4" t="s">
        <v>77</v>
      </c>
      <c r="D717" s="12">
        <v>33709</v>
      </c>
      <c r="E717" s="4">
        <v>28</v>
      </c>
      <c r="F717" s="12">
        <v>42859</v>
      </c>
      <c r="G717" s="4">
        <v>38</v>
      </c>
      <c r="H717" s="4">
        <v>88630</v>
      </c>
      <c r="I717" s="4">
        <v>79328</v>
      </c>
      <c r="J717" s="4">
        <v>9302</v>
      </c>
      <c r="K717" s="4">
        <v>10.5</v>
      </c>
      <c r="L717" s="4" t="s">
        <v>304</v>
      </c>
      <c r="M717" s="13" t="s">
        <v>115</v>
      </c>
    </row>
    <row r="718" spans="1:13" x14ac:dyDescent="0.3">
      <c r="A718" s="11">
        <v>4693</v>
      </c>
      <c r="B718" s="4" t="s">
        <v>2066</v>
      </c>
      <c r="C718" s="4" t="s">
        <v>73</v>
      </c>
      <c r="D718" s="12">
        <v>30012</v>
      </c>
      <c r="E718" s="4">
        <v>38</v>
      </c>
      <c r="F718" s="12">
        <v>43087</v>
      </c>
      <c r="G718" s="4">
        <v>30</v>
      </c>
      <c r="H718" s="4">
        <v>224094</v>
      </c>
      <c r="I718" s="4">
        <v>171345</v>
      </c>
      <c r="J718" s="4">
        <v>52749</v>
      </c>
      <c r="K718" s="4">
        <v>23.54</v>
      </c>
      <c r="L718" s="4" t="s">
        <v>615</v>
      </c>
      <c r="M718" s="13" t="s">
        <v>100</v>
      </c>
    </row>
    <row r="719" spans="1:13" x14ac:dyDescent="0.3">
      <c r="A719" s="11">
        <v>19759</v>
      </c>
      <c r="B719" s="4" t="s">
        <v>2320</v>
      </c>
      <c r="C719" s="4" t="s">
        <v>73</v>
      </c>
      <c r="D719" s="12">
        <v>35173</v>
      </c>
      <c r="E719" s="4">
        <v>24</v>
      </c>
      <c r="F719" s="12">
        <v>43283</v>
      </c>
      <c r="G719" s="4">
        <v>24</v>
      </c>
      <c r="H719" s="4">
        <v>67608</v>
      </c>
      <c r="I719" s="4">
        <v>58616</v>
      </c>
      <c r="J719" s="4">
        <v>8992</v>
      </c>
      <c r="K719" s="4">
        <v>13.3</v>
      </c>
      <c r="L719" s="4" t="s">
        <v>1649</v>
      </c>
      <c r="M719" s="13" t="s">
        <v>314</v>
      </c>
    </row>
    <row r="720" spans="1:13" x14ac:dyDescent="0.3">
      <c r="A720" s="11">
        <v>10521</v>
      </c>
      <c r="B720" s="4" t="s">
        <v>1532</v>
      </c>
      <c r="C720" s="4" t="s">
        <v>73</v>
      </c>
      <c r="D720" s="12">
        <v>30771</v>
      </c>
      <c r="E720" s="4">
        <v>36</v>
      </c>
      <c r="F720" s="12">
        <v>41795</v>
      </c>
      <c r="G720" s="4">
        <v>73</v>
      </c>
      <c r="H720" s="4">
        <v>238323</v>
      </c>
      <c r="I720" s="4">
        <v>145436</v>
      </c>
      <c r="J720" s="4">
        <v>92887</v>
      </c>
      <c r="K720" s="4">
        <v>38.979999999999997</v>
      </c>
      <c r="L720" s="4" t="s">
        <v>313</v>
      </c>
      <c r="M720" s="13" t="s">
        <v>128</v>
      </c>
    </row>
    <row r="721" spans="1:13" x14ac:dyDescent="0.3">
      <c r="A721" s="11">
        <v>19006</v>
      </c>
      <c r="B721" s="4" t="s">
        <v>757</v>
      </c>
      <c r="C721" s="4" t="s">
        <v>73</v>
      </c>
      <c r="D721" s="12">
        <v>31797</v>
      </c>
      <c r="E721" s="4">
        <v>33</v>
      </c>
      <c r="F721" s="12">
        <v>42992</v>
      </c>
      <c r="G721" s="4">
        <v>34</v>
      </c>
      <c r="H721" s="4">
        <v>212200</v>
      </c>
      <c r="I721" s="4">
        <v>145686</v>
      </c>
      <c r="J721" s="4">
        <v>66514</v>
      </c>
      <c r="K721" s="4">
        <v>31.34</v>
      </c>
      <c r="L721" s="4" t="s">
        <v>290</v>
      </c>
      <c r="M721" s="13" t="s">
        <v>314</v>
      </c>
    </row>
    <row r="722" spans="1:13" x14ac:dyDescent="0.3">
      <c r="A722" s="11">
        <v>19119</v>
      </c>
      <c r="B722" s="4" t="s">
        <v>1366</v>
      </c>
      <c r="C722" s="4" t="s">
        <v>73</v>
      </c>
      <c r="D722" s="12">
        <v>28420</v>
      </c>
      <c r="E722" s="4">
        <v>42</v>
      </c>
      <c r="F722" s="12">
        <v>43013</v>
      </c>
      <c r="G722" s="4">
        <v>33</v>
      </c>
      <c r="H722" s="4">
        <v>210834</v>
      </c>
      <c r="I722" s="4">
        <v>165726</v>
      </c>
      <c r="J722" s="4">
        <v>45108</v>
      </c>
      <c r="K722" s="4">
        <v>21.4</v>
      </c>
      <c r="L722" s="4" t="s">
        <v>1367</v>
      </c>
      <c r="M722" s="13" t="s">
        <v>105</v>
      </c>
    </row>
    <row r="723" spans="1:13" x14ac:dyDescent="0.3">
      <c r="A723" s="11">
        <v>16296</v>
      </c>
      <c r="B723" s="4" t="s">
        <v>1061</v>
      </c>
      <c r="C723" s="4" t="s">
        <v>73</v>
      </c>
      <c r="D723" s="12">
        <v>31222</v>
      </c>
      <c r="E723" s="4">
        <v>35</v>
      </c>
      <c r="F723" s="12">
        <v>42544</v>
      </c>
      <c r="G723" s="4">
        <v>48</v>
      </c>
      <c r="H723" s="4">
        <v>179855</v>
      </c>
      <c r="I723" s="4">
        <v>127203</v>
      </c>
      <c r="J723" s="4">
        <v>52652</v>
      </c>
      <c r="K723" s="4">
        <v>29.27</v>
      </c>
      <c r="L723" s="4" t="s">
        <v>1062</v>
      </c>
      <c r="M723" s="13" t="s">
        <v>115</v>
      </c>
    </row>
    <row r="724" spans="1:13" x14ac:dyDescent="0.3">
      <c r="A724" s="11">
        <v>21665</v>
      </c>
      <c r="B724" s="4" t="s">
        <v>2107</v>
      </c>
      <c r="C724" s="4" t="s">
        <v>73</v>
      </c>
      <c r="D724" s="12">
        <v>35204</v>
      </c>
      <c r="E724" s="4">
        <v>24</v>
      </c>
      <c r="F724" s="12">
        <v>43563</v>
      </c>
      <c r="G724" s="4">
        <v>15</v>
      </c>
      <c r="H724" s="4">
        <v>91968</v>
      </c>
      <c r="I724" s="4">
        <v>87195</v>
      </c>
      <c r="J724" s="4">
        <v>4773</v>
      </c>
      <c r="K724" s="4">
        <v>5.19</v>
      </c>
      <c r="L724" s="4" t="s">
        <v>91</v>
      </c>
      <c r="M724" s="13" t="s">
        <v>96</v>
      </c>
    </row>
    <row r="725" spans="1:13" x14ac:dyDescent="0.3">
      <c r="A725" s="11">
        <v>7267</v>
      </c>
      <c r="B725" s="4" t="s">
        <v>767</v>
      </c>
      <c r="C725" s="4" t="s">
        <v>73</v>
      </c>
      <c r="D725" s="12">
        <v>31567</v>
      </c>
      <c r="E725" s="4">
        <v>34</v>
      </c>
      <c r="F725" s="12">
        <v>42572</v>
      </c>
      <c r="G725" s="4">
        <v>47</v>
      </c>
      <c r="H725" s="4">
        <v>199323</v>
      </c>
      <c r="I725" s="4">
        <v>154035</v>
      </c>
      <c r="J725" s="4">
        <v>45288</v>
      </c>
      <c r="K725" s="4">
        <v>22.72</v>
      </c>
      <c r="L725" s="4" t="s">
        <v>398</v>
      </c>
      <c r="M725" s="13" t="s">
        <v>105</v>
      </c>
    </row>
    <row r="726" spans="1:13" x14ac:dyDescent="0.3">
      <c r="A726" s="11">
        <v>8633</v>
      </c>
      <c r="B726" s="4" t="s">
        <v>1315</v>
      </c>
      <c r="C726" s="4" t="s">
        <v>73</v>
      </c>
      <c r="D726" s="12">
        <v>32117</v>
      </c>
      <c r="E726" s="4">
        <v>32</v>
      </c>
      <c r="F726" s="12">
        <v>41421</v>
      </c>
      <c r="G726" s="4">
        <v>85</v>
      </c>
      <c r="H726" s="4">
        <v>228221</v>
      </c>
      <c r="I726" s="4">
        <v>139316</v>
      </c>
      <c r="J726" s="4">
        <v>88905</v>
      </c>
      <c r="K726" s="4">
        <v>38.96</v>
      </c>
      <c r="L726" s="4" t="s">
        <v>355</v>
      </c>
      <c r="M726" s="13" t="s">
        <v>115</v>
      </c>
    </row>
    <row r="727" spans="1:13" x14ac:dyDescent="0.3">
      <c r="A727" s="11">
        <v>22821</v>
      </c>
      <c r="B727" s="4" t="s">
        <v>167</v>
      </c>
      <c r="C727" s="4" t="s">
        <v>73</v>
      </c>
      <c r="D727" s="12">
        <v>33322</v>
      </c>
      <c r="E727" s="4">
        <v>29</v>
      </c>
      <c r="F727" s="12">
        <v>43780</v>
      </c>
      <c r="G727" s="4">
        <v>8</v>
      </c>
      <c r="H727" s="4">
        <v>195114</v>
      </c>
      <c r="I727" s="4">
        <v>131417</v>
      </c>
      <c r="J727" s="4">
        <v>63697</v>
      </c>
      <c r="K727" s="4">
        <v>32.65</v>
      </c>
      <c r="L727" s="4" t="s">
        <v>83</v>
      </c>
      <c r="M727" s="13" t="s">
        <v>163</v>
      </c>
    </row>
    <row r="728" spans="1:13" x14ac:dyDescent="0.3">
      <c r="A728" s="11">
        <v>5591</v>
      </c>
      <c r="B728" s="4" t="s">
        <v>1238</v>
      </c>
      <c r="C728" s="4" t="s">
        <v>73</v>
      </c>
      <c r="D728" s="12">
        <v>29784</v>
      </c>
      <c r="E728" s="4">
        <v>38</v>
      </c>
      <c r="F728" s="12">
        <v>40378</v>
      </c>
      <c r="G728" s="4">
        <v>119</v>
      </c>
      <c r="H728" s="4">
        <v>199215</v>
      </c>
      <c r="I728" s="4">
        <v>122118</v>
      </c>
      <c r="J728" s="4">
        <v>77097</v>
      </c>
      <c r="K728" s="4">
        <v>38.700000000000003</v>
      </c>
      <c r="L728" s="4" t="s">
        <v>615</v>
      </c>
      <c r="M728" s="13" t="s">
        <v>149</v>
      </c>
    </row>
    <row r="729" spans="1:13" x14ac:dyDescent="0.3">
      <c r="A729" s="11">
        <v>5637</v>
      </c>
      <c r="B729" s="4" t="s">
        <v>1469</v>
      </c>
      <c r="C729" s="4" t="s">
        <v>77</v>
      </c>
      <c r="D729" s="12">
        <v>29942</v>
      </c>
      <c r="E729" s="4">
        <v>38</v>
      </c>
      <c r="F729" s="12">
        <v>40574</v>
      </c>
      <c r="G729" s="4">
        <v>113</v>
      </c>
      <c r="H729" s="4">
        <v>121945</v>
      </c>
      <c r="I729" s="4">
        <v>104423</v>
      </c>
      <c r="J729" s="4">
        <v>17522</v>
      </c>
      <c r="K729" s="4">
        <v>14.37</v>
      </c>
      <c r="L729" s="4" t="s">
        <v>1126</v>
      </c>
      <c r="M729" s="13" t="s">
        <v>142</v>
      </c>
    </row>
    <row r="730" spans="1:13" x14ac:dyDescent="0.3">
      <c r="A730" s="11">
        <v>5543</v>
      </c>
      <c r="B730" s="4" t="s">
        <v>1001</v>
      </c>
      <c r="C730" s="4" t="s">
        <v>77</v>
      </c>
      <c r="D730" s="12">
        <v>30454</v>
      </c>
      <c r="E730" s="4">
        <v>37</v>
      </c>
      <c r="F730" s="12">
        <v>40365</v>
      </c>
      <c r="G730" s="4">
        <v>120</v>
      </c>
      <c r="H730" s="4">
        <v>120608</v>
      </c>
      <c r="I730" s="4">
        <v>104611</v>
      </c>
      <c r="J730" s="4">
        <v>15997</v>
      </c>
      <c r="K730" s="4">
        <v>13.26</v>
      </c>
      <c r="L730" s="4" t="s">
        <v>894</v>
      </c>
      <c r="M730" s="13" t="s">
        <v>118</v>
      </c>
    </row>
    <row r="731" spans="1:13" x14ac:dyDescent="0.3">
      <c r="A731" s="11">
        <v>15688</v>
      </c>
      <c r="B731" s="4" t="s">
        <v>1914</v>
      </c>
      <c r="C731" s="4" t="s">
        <v>77</v>
      </c>
      <c r="D731" s="12">
        <v>34614</v>
      </c>
      <c r="E731" s="4">
        <v>25</v>
      </c>
      <c r="F731" s="12">
        <v>42555</v>
      </c>
      <c r="G731" s="4">
        <v>48</v>
      </c>
      <c r="H731" s="4">
        <v>132749</v>
      </c>
      <c r="I731" s="4">
        <v>98754</v>
      </c>
      <c r="J731" s="4">
        <v>33995</v>
      </c>
      <c r="K731" s="4">
        <v>25.61</v>
      </c>
      <c r="L731" s="4" t="s">
        <v>127</v>
      </c>
      <c r="M731" s="13" t="s">
        <v>314</v>
      </c>
    </row>
    <row r="732" spans="1:13" x14ac:dyDescent="0.3">
      <c r="A732" s="11">
        <v>5433</v>
      </c>
      <c r="B732" s="4" t="s">
        <v>920</v>
      </c>
      <c r="C732" s="4" t="s">
        <v>73</v>
      </c>
      <c r="D732" s="12">
        <v>28297</v>
      </c>
      <c r="E732" s="4">
        <v>43</v>
      </c>
      <c r="F732" s="12">
        <v>40329</v>
      </c>
      <c r="G732" s="4">
        <v>121</v>
      </c>
      <c r="H732" s="4">
        <v>492954</v>
      </c>
      <c r="I732" s="4">
        <v>309398</v>
      </c>
      <c r="J732" s="4">
        <v>183556</v>
      </c>
      <c r="K732" s="4">
        <v>37.24</v>
      </c>
      <c r="L732" s="4" t="s">
        <v>921</v>
      </c>
      <c r="M732" s="13" t="s">
        <v>142</v>
      </c>
    </row>
    <row r="733" spans="1:13" x14ac:dyDescent="0.3">
      <c r="A733" s="11">
        <v>8942</v>
      </c>
      <c r="B733" s="4" t="s">
        <v>1278</v>
      </c>
      <c r="C733" s="4" t="s">
        <v>73</v>
      </c>
      <c r="D733" s="12">
        <v>31915</v>
      </c>
      <c r="E733" s="4">
        <v>33</v>
      </c>
      <c r="F733" s="12">
        <v>41480</v>
      </c>
      <c r="G733" s="4">
        <v>83</v>
      </c>
      <c r="H733" s="4">
        <v>209537</v>
      </c>
      <c r="I733" s="4">
        <v>160838</v>
      </c>
      <c r="J733" s="4">
        <v>48699</v>
      </c>
      <c r="K733" s="4">
        <v>23.24</v>
      </c>
      <c r="L733" s="4" t="s">
        <v>516</v>
      </c>
      <c r="M733" s="13" t="s">
        <v>989</v>
      </c>
    </row>
    <row r="734" spans="1:13" x14ac:dyDescent="0.3">
      <c r="A734" s="11">
        <v>21375</v>
      </c>
      <c r="B734" s="4" t="s">
        <v>2357</v>
      </c>
      <c r="C734" s="4" t="s">
        <v>73</v>
      </c>
      <c r="D734" s="12">
        <v>35800</v>
      </c>
      <c r="E734" s="4">
        <v>22</v>
      </c>
      <c r="F734" s="12">
        <v>43654</v>
      </c>
      <c r="G734" s="4">
        <v>12</v>
      </c>
      <c r="H734" s="4">
        <v>62087</v>
      </c>
      <c r="I734" s="4">
        <v>48392</v>
      </c>
      <c r="J734" s="4">
        <v>13695</v>
      </c>
      <c r="K734" s="4">
        <v>22.06</v>
      </c>
      <c r="L734" s="4" t="s">
        <v>1649</v>
      </c>
      <c r="M734" s="13" t="s">
        <v>166</v>
      </c>
    </row>
    <row r="735" spans="1:13" x14ac:dyDescent="0.3">
      <c r="A735" s="11">
        <v>18578</v>
      </c>
      <c r="B735" s="4" t="s">
        <v>2243</v>
      </c>
      <c r="C735" s="4" t="s">
        <v>73</v>
      </c>
      <c r="D735" s="12">
        <v>33883</v>
      </c>
      <c r="E735" s="4">
        <v>27</v>
      </c>
      <c r="F735" s="12">
        <v>43657</v>
      </c>
      <c r="G735" s="4">
        <v>12</v>
      </c>
      <c r="H735" s="4">
        <v>105842</v>
      </c>
      <c r="I735" s="4">
        <v>91099</v>
      </c>
      <c r="J735" s="4">
        <v>14743</v>
      </c>
      <c r="K735" s="4">
        <v>13.93</v>
      </c>
      <c r="L735" s="4" t="s">
        <v>78</v>
      </c>
      <c r="M735" s="13" t="s">
        <v>79</v>
      </c>
    </row>
    <row r="736" spans="1:13" x14ac:dyDescent="0.3">
      <c r="A736" s="11">
        <v>22178</v>
      </c>
      <c r="B736" s="4" t="s">
        <v>1930</v>
      </c>
      <c r="C736" s="4" t="s">
        <v>73</v>
      </c>
      <c r="D736" s="12">
        <v>34652</v>
      </c>
      <c r="E736" s="4">
        <v>25</v>
      </c>
      <c r="F736" s="12">
        <v>43657</v>
      </c>
      <c r="G736" s="4">
        <v>12</v>
      </c>
      <c r="H736" s="4">
        <v>109466</v>
      </c>
      <c r="I736" s="4">
        <v>96638</v>
      </c>
      <c r="J736" s="4">
        <v>12828</v>
      </c>
      <c r="K736" s="4">
        <v>11.72</v>
      </c>
      <c r="L736" s="4" t="s">
        <v>151</v>
      </c>
      <c r="M736" s="13" t="s">
        <v>79</v>
      </c>
    </row>
    <row r="737" spans="1:13" x14ac:dyDescent="0.3">
      <c r="A737" s="11">
        <v>11681</v>
      </c>
      <c r="B737" s="4" t="s">
        <v>2030</v>
      </c>
      <c r="C737" s="4" t="s">
        <v>77</v>
      </c>
      <c r="D737" s="12">
        <v>32884</v>
      </c>
      <c r="E737" s="4">
        <v>30</v>
      </c>
      <c r="F737" s="12">
        <v>42572</v>
      </c>
      <c r="G737" s="4">
        <v>47</v>
      </c>
      <c r="H737" s="4">
        <v>128369</v>
      </c>
      <c r="I737" s="4">
        <v>108654</v>
      </c>
      <c r="J737" s="4">
        <v>19715</v>
      </c>
      <c r="K737" s="4">
        <v>15.36</v>
      </c>
      <c r="L737" s="4" t="s">
        <v>179</v>
      </c>
      <c r="M737" s="13" t="s">
        <v>115</v>
      </c>
    </row>
    <row r="738" spans="1:13" x14ac:dyDescent="0.3">
      <c r="A738" s="11">
        <v>17211</v>
      </c>
      <c r="B738" s="4" t="s">
        <v>1606</v>
      </c>
      <c r="C738" s="4" t="s">
        <v>77</v>
      </c>
      <c r="D738" s="12">
        <v>33166</v>
      </c>
      <c r="E738" s="4">
        <v>29</v>
      </c>
      <c r="F738" s="12">
        <v>42758</v>
      </c>
      <c r="G738" s="4">
        <v>41</v>
      </c>
      <c r="H738" s="4">
        <v>121682</v>
      </c>
      <c r="I738" s="4">
        <v>97729</v>
      </c>
      <c r="J738" s="4">
        <v>23953</v>
      </c>
      <c r="K738" s="4">
        <v>19.68</v>
      </c>
      <c r="L738" s="4" t="s">
        <v>107</v>
      </c>
      <c r="M738" s="13" t="s">
        <v>102</v>
      </c>
    </row>
    <row r="739" spans="1:13" x14ac:dyDescent="0.3">
      <c r="A739" s="11">
        <v>17902</v>
      </c>
      <c r="B739" s="4" t="s">
        <v>582</v>
      </c>
      <c r="C739" s="4" t="s">
        <v>73</v>
      </c>
      <c r="D739" s="12">
        <v>28333</v>
      </c>
      <c r="E739" s="4">
        <v>42</v>
      </c>
      <c r="F739" s="12">
        <v>42852</v>
      </c>
      <c r="G739" s="4">
        <v>38</v>
      </c>
      <c r="H739" s="4">
        <v>341364</v>
      </c>
      <c r="I739" s="4">
        <v>193074</v>
      </c>
      <c r="J739" s="4">
        <v>148290</v>
      </c>
      <c r="K739" s="4">
        <v>43.44</v>
      </c>
      <c r="L739" s="4" t="s">
        <v>412</v>
      </c>
      <c r="M739" s="13" t="s">
        <v>166</v>
      </c>
    </row>
    <row r="740" spans="1:13" x14ac:dyDescent="0.3">
      <c r="A740" s="11">
        <v>17301</v>
      </c>
      <c r="B740" s="4" t="s">
        <v>1728</v>
      </c>
      <c r="C740" s="4" t="s">
        <v>73</v>
      </c>
      <c r="D740" s="12">
        <v>31886</v>
      </c>
      <c r="E740" s="4">
        <v>33</v>
      </c>
      <c r="F740" s="12">
        <v>42772</v>
      </c>
      <c r="G740" s="4">
        <v>41</v>
      </c>
      <c r="H740" s="4">
        <v>226006</v>
      </c>
      <c r="I740" s="4">
        <v>142813</v>
      </c>
      <c r="J740" s="4">
        <v>83193</v>
      </c>
      <c r="K740" s="4">
        <v>36.81</v>
      </c>
      <c r="L740" s="4" t="s">
        <v>210</v>
      </c>
      <c r="M740" s="13" t="s">
        <v>125</v>
      </c>
    </row>
    <row r="741" spans="1:13" x14ac:dyDescent="0.3">
      <c r="A741" s="11">
        <v>23022</v>
      </c>
      <c r="B741" s="4" t="s">
        <v>232</v>
      </c>
      <c r="C741" s="4" t="s">
        <v>77</v>
      </c>
      <c r="D741" s="12">
        <v>33341</v>
      </c>
      <c r="E741" s="4">
        <v>29</v>
      </c>
      <c r="F741" s="12">
        <v>43836</v>
      </c>
      <c r="G741" s="4">
        <v>6</v>
      </c>
      <c r="H741" s="4">
        <v>113126</v>
      </c>
      <c r="I741" s="4">
        <v>107113</v>
      </c>
      <c r="J741" s="4">
        <v>6013</v>
      </c>
      <c r="K741" s="4">
        <v>5.32</v>
      </c>
      <c r="L741" s="4" t="s">
        <v>130</v>
      </c>
      <c r="M741" s="13" t="s">
        <v>233</v>
      </c>
    </row>
    <row r="742" spans="1:13" x14ac:dyDescent="0.3">
      <c r="A742" s="11">
        <v>8848</v>
      </c>
      <c r="B742" s="4" t="s">
        <v>1374</v>
      </c>
      <c r="C742" s="4" t="s">
        <v>77</v>
      </c>
      <c r="D742" s="12">
        <v>32762</v>
      </c>
      <c r="E742" s="4">
        <v>30</v>
      </c>
      <c r="F742" s="12">
        <v>41932</v>
      </c>
      <c r="G742" s="4">
        <v>68</v>
      </c>
      <c r="H742" s="4">
        <v>110314</v>
      </c>
      <c r="I742" s="4">
        <v>95604</v>
      </c>
      <c r="J742" s="4">
        <v>14710</v>
      </c>
      <c r="K742" s="4">
        <v>13.33</v>
      </c>
      <c r="L742" s="4" t="s">
        <v>1375</v>
      </c>
      <c r="M742" s="13" t="s">
        <v>328</v>
      </c>
    </row>
    <row r="743" spans="1:13" x14ac:dyDescent="0.3">
      <c r="A743" s="11">
        <v>22651</v>
      </c>
      <c r="B743" s="4" t="s">
        <v>97</v>
      </c>
      <c r="C743" s="4" t="s">
        <v>73</v>
      </c>
      <c r="D743" s="12">
        <v>34851</v>
      </c>
      <c r="E743" s="4">
        <v>25</v>
      </c>
      <c r="F743" s="12">
        <v>43843</v>
      </c>
      <c r="G743" s="4">
        <v>6</v>
      </c>
      <c r="H743" s="4">
        <v>44375</v>
      </c>
      <c r="I743" s="4">
        <v>39029</v>
      </c>
      <c r="J743" s="4">
        <v>5346</v>
      </c>
      <c r="K743" s="4">
        <v>12.05</v>
      </c>
      <c r="L743" s="4" t="s">
        <v>78</v>
      </c>
      <c r="M743" s="13" t="s">
        <v>79</v>
      </c>
    </row>
    <row r="744" spans="1:13" x14ac:dyDescent="0.3">
      <c r="A744" s="11">
        <v>11742</v>
      </c>
      <c r="B744" s="4" t="s">
        <v>1112</v>
      </c>
      <c r="C744" s="4" t="s">
        <v>73</v>
      </c>
      <c r="D744" s="12">
        <v>32150</v>
      </c>
      <c r="E744" s="4">
        <v>32</v>
      </c>
      <c r="F744" s="12">
        <v>41995</v>
      </c>
      <c r="G744" s="4">
        <v>66</v>
      </c>
      <c r="H744" s="4">
        <v>301858</v>
      </c>
      <c r="I744" s="4">
        <v>116339</v>
      </c>
      <c r="J744" s="4">
        <v>185519</v>
      </c>
      <c r="K744" s="4">
        <v>61.46</v>
      </c>
      <c r="L744" s="4" t="s">
        <v>1113</v>
      </c>
      <c r="M744" s="13" t="s">
        <v>1114</v>
      </c>
    </row>
    <row r="745" spans="1:13" x14ac:dyDescent="0.3">
      <c r="A745" s="11">
        <v>15742</v>
      </c>
      <c r="B745" s="4" t="s">
        <v>1845</v>
      </c>
      <c r="C745" s="4" t="s">
        <v>73</v>
      </c>
      <c r="D745" s="12">
        <v>33467</v>
      </c>
      <c r="E745" s="4">
        <v>28</v>
      </c>
      <c r="F745" s="12">
        <v>42464</v>
      </c>
      <c r="G745" s="4">
        <v>51</v>
      </c>
      <c r="H745" s="4">
        <v>102047</v>
      </c>
      <c r="I745" s="4">
        <v>85714</v>
      </c>
      <c r="J745" s="4">
        <v>16333</v>
      </c>
      <c r="K745" s="4">
        <v>16.010000000000002</v>
      </c>
      <c r="L745" s="4" t="s">
        <v>243</v>
      </c>
      <c r="M745" s="13" t="s">
        <v>324</v>
      </c>
    </row>
    <row r="746" spans="1:13" x14ac:dyDescent="0.3">
      <c r="A746" s="11">
        <v>21067</v>
      </c>
      <c r="B746" s="4" t="s">
        <v>1588</v>
      </c>
      <c r="C746" s="4" t="s">
        <v>73</v>
      </c>
      <c r="D746" s="12">
        <v>33260</v>
      </c>
      <c r="E746" s="4">
        <v>29</v>
      </c>
      <c r="F746" s="12">
        <v>43748</v>
      </c>
      <c r="G746" s="4">
        <v>9</v>
      </c>
      <c r="H746" s="4">
        <v>114685</v>
      </c>
      <c r="I746" s="4">
        <v>109277</v>
      </c>
      <c r="J746" s="4">
        <v>5408</v>
      </c>
      <c r="K746" s="4">
        <v>4.72</v>
      </c>
      <c r="L746" s="4" t="s">
        <v>1589</v>
      </c>
      <c r="M746" s="13" t="s">
        <v>105</v>
      </c>
    </row>
    <row r="747" spans="1:13" x14ac:dyDescent="0.3">
      <c r="A747" s="11">
        <v>14346</v>
      </c>
      <c r="B747" s="4" t="s">
        <v>1764</v>
      </c>
      <c r="C747" s="4" t="s">
        <v>77</v>
      </c>
      <c r="D747" s="12">
        <v>31668</v>
      </c>
      <c r="E747" s="4">
        <v>33</v>
      </c>
      <c r="F747" s="12">
        <v>42156</v>
      </c>
      <c r="G747" s="4">
        <v>61</v>
      </c>
      <c r="H747" s="4">
        <v>113845</v>
      </c>
      <c r="I747" s="4">
        <v>90121</v>
      </c>
      <c r="J747" s="4">
        <v>23724</v>
      </c>
      <c r="K747" s="4">
        <v>20.84</v>
      </c>
      <c r="L747" s="4" t="s">
        <v>1765</v>
      </c>
      <c r="M747" s="13" t="s">
        <v>698</v>
      </c>
    </row>
    <row r="748" spans="1:13" x14ac:dyDescent="0.3">
      <c r="A748" s="11">
        <v>10345</v>
      </c>
      <c r="B748" s="4" t="s">
        <v>383</v>
      </c>
      <c r="C748" s="4" t="s">
        <v>73</v>
      </c>
      <c r="D748" s="12">
        <v>29560</v>
      </c>
      <c r="E748" s="4">
        <v>39</v>
      </c>
      <c r="F748" s="12">
        <v>41771</v>
      </c>
      <c r="G748" s="4">
        <v>74</v>
      </c>
      <c r="H748" s="4">
        <v>144182</v>
      </c>
      <c r="I748" s="4">
        <v>93110</v>
      </c>
      <c r="J748" s="4">
        <v>51072</v>
      </c>
      <c r="K748" s="4">
        <v>35.42</v>
      </c>
      <c r="L748" s="4" t="s">
        <v>384</v>
      </c>
      <c r="M748" s="13" t="s">
        <v>149</v>
      </c>
    </row>
    <row r="749" spans="1:13" x14ac:dyDescent="0.3">
      <c r="A749" s="11">
        <v>20647</v>
      </c>
      <c r="B749" s="4" t="s">
        <v>420</v>
      </c>
      <c r="C749" s="4" t="s">
        <v>73</v>
      </c>
      <c r="D749" s="12">
        <v>32749</v>
      </c>
      <c r="E749" s="4">
        <v>30</v>
      </c>
      <c r="F749" s="12">
        <v>43318</v>
      </c>
      <c r="G749" s="4">
        <v>23</v>
      </c>
      <c r="H749" s="4">
        <v>200556</v>
      </c>
      <c r="I749" s="4">
        <v>130326</v>
      </c>
      <c r="J749" s="4">
        <v>70230</v>
      </c>
      <c r="K749" s="4">
        <v>35.020000000000003</v>
      </c>
      <c r="L749" s="4" t="s">
        <v>83</v>
      </c>
      <c r="M749" s="13" t="s">
        <v>84</v>
      </c>
    </row>
    <row r="750" spans="1:13" x14ac:dyDescent="0.3">
      <c r="A750" s="11">
        <v>15293</v>
      </c>
      <c r="B750" s="4" t="s">
        <v>356</v>
      </c>
      <c r="C750" s="4" t="s">
        <v>73</v>
      </c>
      <c r="D750" s="12">
        <v>33120</v>
      </c>
      <c r="E750" s="4">
        <v>29</v>
      </c>
      <c r="F750" s="12">
        <v>42313</v>
      </c>
      <c r="G750" s="4">
        <v>56</v>
      </c>
      <c r="H750" s="4">
        <v>155594</v>
      </c>
      <c r="I750" s="4">
        <v>106515</v>
      </c>
      <c r="J750" s="4">
        <v>49079</v>
      </c>
      <c r="K750" s="4">
        <v>31.54</v>
      </c>
      <c r="L750" s="4" t="s">
        <v>357</v>
      </c>
      <c r="M750" s="13" t="s">
        <v>118</v>
      </c>
    </row>
    <row r="751" spans="1:13" x14ac:dyDescent="0.3">
      <c r="A751" s="11">
        <v>22974</v>
      </c>
      <c r="B751" s="4" t="s">
        <v>217</v>
      </c>
      <c r="C751" s="4" t="s">
        <v>73</v>
      </c>
      <c r="D751" s="12">
        <v>34118</v>
      </c>
      <c r="E751" s="4">
        <v>27</v>
      </c>
      <c r="F751" s="12">
        <v>43818</v>
      </c>
      <c r="G751" s="4">
        <v>6</v>
      </c>
      <c r="H751" s="4">
        <v>76330</v>
      </c>
      <c r="I751" s="4">
        <v>72303</v>
      </c>
      <c r="J751" s="4">
        <v>4027</v>
      </c>
      <c r="K751" s="4">
        <v>5.28</v>
      </c>
      <c r="L751" s="4" t="s">
        <v>99</v>
      </c>
      <c r="M751" s="13" t="s">
        <v>100</v>
      </c>
    </row>
    <row r="752" spans="1:13" x14ac:dyDescent="0.3">
      <c r="A752" s="11">
        <v>10246</v>
      </c>
      <c r="B752" s="4" t="s">
        <v>1171</v>
      </c>
      <c r="C752" s="4" t="s">
        <v>73</v>
      </c>
      <c r="D752" s="12">
        <v>32618</v>
      </c>
      <c r="E752" s="4">
        <v>31</v>
      </c>
      <c r="F752" s="12">
        <v>41753</v>
      </c>
      <c r="G752" s="4">
        <v>74</v>
      </c>
      <c r="H752" s="4">
        <v>84765</v>
      </c>
      <c r="I752" s="4">
        <v>73512</v>
      </c>
      <c r="J752" s="4">
        <v>11253</v>
      </c>
      <c r="K752" s="4">
        <v>13.28</v>
      </c>
      <c r="L752" s="4" t="s">
        <v>109</v>
      </c>
      <c r="M752" s="13" t="s">
        <v>505</v>
      </c>
    </row>
    <row r="753" spans="1:13" x14ac:dyDescent="0.3">
      <c r="A753" s="11">
        <v>11440</v>
      </c>
      <c r="B753" s="4" t="s">
        <v>746</v>
      </c>
      <c r="C753" s="4" t="s">
        <v>73</v>
      </c>
      <c r="D753" s="12">
        <v>32357</v>
      </c>
      <c r="E753" s="4">
        <v>31</v>
      </c>
      <c r="F753" s="12">
        <v>41953</v>
      </c>
      <c r="G753" s="4">
        <v>68</v>
      </c>
      <c r="H753" s="4">
        <v>167193</v>
      </c>
      <c r="I753" s="4">
        <v>126012</v>
      </c>
      <c r="J753" s="4">
        <v>41181</v>
      </c>
      <c r="K753" s="4">
        <v>24.63</v>
      </c>
      <c r="L753" s="4" t="s">
        <v>341</v>
      </c>
      <c r="M753" s="13" t="s">
        <v>115</v>
      </c>
    </row>
    <row r="754" spans="1:13" x14ac:dyDescent="0.3">
      <c r="A754" s="11">
        <v>17788</v>
      </c>
      <c r="B754" s="4" t="s">
        <v>2186</v>
      </c>
      <c r="C754" s="4" t="s">
        <v>73</v>
      </c>
      <c r="D754" s="12">
        <v>32369</v>
      </c>
      <c r="E754" s="4">
        <v>31</v>
      </c>
      <c r="F754" s="12">
        <v>43489</v>
      </c>
      <c r="G754" s="4">
        <v>17</v>
      </c>
      <c r="H754" s="4">
        <v>128628</v>
      </c>
      <c r="I754" s="4">
        <v>104367</v>
      </c>
      <c r="J754" s="4">
        <v>24261</v>
      </c>
      <c r="K754" s="4">
        <v>18.86</v>
      </c>
      <c r="L754" s="4" t="s">
        <v>969</v>
      </c>
      <c r="M754" s="13" t="s">
        <v>500</v>
      </c>
    </row>
    <row r="755" spans="1:13" x14ac:dyDescent="0.3">
      <c r="A755" s="11">
        <v>14586</v>
      </c>
      <c r="B755" s="4" t="s">
        <v>1718</v>
      </c>
      <c r="C755" s="4" t="s">
        <v>73</v>
      </c>
      <c r="D755" s="12">
        <v>33829</v>
      </c>
      <c r="E755" s="4">
        <v>27</v>
      </c>
      <c r="F755" s="12">
        <v>42187</v>
      </c>
      <c r="G755" s="4">
        <v>60</v>
      </c>
      <c r="H755" s="4">
        <v>135816</v>
      </c>
      <c r="I755" s="4">
        <v>107214</v>
      </c>
      <c r="J755" s="4">
        <v>28602</v>
      </c>
      <c r="K755" s="4">
        <v>21.06</v>
      </c>
      <c r="L755" s="4" t="s">
        <v>188</v>
      </c>
      <c r="M755" s="13" t="s">
        <v>359</v>
      </c>
    </row>
    <row r="756" spans="1:13" x14ac:dyDescent="0.3">
      <c r="A756" s="11">
        <v>15855</v>
      </c>
      <c r="B756" s="4" t="s">
        <v>1184</v>
      </c>
      <c r="C756" s="4" t="s">
        <v>77</v>
      </c>
      <c r="D756" s="12">
        <v>33529</v>
      </c>
      <c r="E756" s="4">
        <v>28</v>
      </c>
      <c r="F756" s="12">
        <v>42492</v>
      </c>
      <c r="G756" s="4">
        <v>50</v>
      </c>
      <c r="H756" s="4">
        <v>156657</v>
      </c>
      <c r="I756" s="4">
        <v>119992</v>
      </c>
      <c r="J756" s="4">
        <v>36665</v>
      </c>
      <c r="K756" s="4">
        <v>23.4</v>
      </c>
      <c r="L756" s="4" t="s">
        <v>83</v>
      </c>
      <c r="M756" s="13" t="s">
        <v>102</v>
      </c>
    </row>
    <row r="757" spans="1:13" x14ac:dyDescent="0.3">
      <c r="A757" s="11">
        <v>15205</v>
      </c>
      <c r="B757" s="4" t="s">
        <v>1299</v>
      </c>
      <c r="C757" s="4" t="s">
        <v>73</v>
      </c>
      <c r="D757" s="12">
        <v>31597</v>
      </c>
      <c r="E757" s="4">
        <v>34</v>
      </c>
      <c r="F757" s="12">
        <v>43678</v>
      </c>
      <c r="G757" s="4">
        <v>11</v>
      </c>
      <c r="H757" s="4">
        <v>209647</v>
      </c>
      <c r="I757" s="4">
        <v>165053</v>
      </c>
      <c r="J757" s="4">
        <v>44594</v>
      </c>
      <c r="K757" s="4">
        <v>21.27</v>
      </c>
      <c r="L757" s="4" t="s">
        <v>127</v>
      </c>
      <c r="M757" s="13" t="s">
        <v>291</v>
      </c>
    </row>
    <row r="758" spans="1:13" x14ac:dyDescent="0.3">
      <c r="A758" s="11">
        <v>3434</v>
      </c>
      <c r="B758" s="4" t="s">
        <v>1439</v>
      </c>
      <c r="C758" s="4" t="s">
        <v>73</v>
      </c>
      <c r="D758" s="12">
        <v>30233</v>
      </c>
      <c r="E758" s="4">
        <v>37</v>
      </c>
      <c r="F758" s="12">
        <v>39156</v>
      </c>
      <c r="G758" s="4">
        <v>160</v>
      </c>
      <c r="H758" s="4">
        <v>341201</v>
      </c>
      <c r="I758" s="4">
        <v>166345</v>
      </c>
      <c r="J758" s="4">
        <v>174856</v>
      </c>
      <c r="K758" s="4">
        <v>51.25</v>
      </c>
      <c r="L758" s="4" t="s">
        <v>765</v>
      </c>
      <c r="M758" s="13" t="s">
        <v>618</v>
      </c>
    </row>
    <row r="759" spans="1:13" x14ac:dyDescent="0.3">
      <c r="A759" s="11">
        <v>18221</v>
      </c>
      <c r="B759" s="4" t="s">
        <v>1981</v>
      </c>
      <c r="C759" s="4" t="s">
        <v>73</v>
      </c>
      <c r="D759" s="12">
        <v>27592</v>
      </c>
      <c r="E759" s="4">
        <v>44</v>
      </c>
      <c r="F759" s="12">
        <v>42884</v>
      </c>
      <c r="G759" s="4">
        <v>37</v>
      </c>
      <c r="H759" s="4">
        <v>444751</v>
      </c>
      <c r="I759" s="4">
        <v>305193</v>
      </c>
      <c r="J759" s="4">
        <v>139558</v>
      </c>
      <c r="K759" s="4">
        <v>31.38</v>
      </c>
      <c r="L759" s="4" t="s">
        <v>156</v>
      </c>
      <c r="M759" s="13" t="s">
        <v>406</v>
      </c>
    </row>
    <row r="760" spans="1:13" x14ac:dyDescent="0.3">
      <c r="A760" s="11">
        <v>19755</v>
      </c>
      <c r="B760" s="4" t="s">
        <v>2318</v>
      </c>
      <c r="C760" s="4" t="s">
        <v>73</v>
      </c>
      <c r="D760" s="12">
        <v>35247</v>
      </c>
      <c r="E760" s="4">
        <v>24</v>
      </c>
      <c r="F760" s="12">
        <v>43283</v>
      </c>
      <c r="G760" s="4">
        <v>24</v>
      </c>
      <c r="H760" s="4">
        <v>80883</v>
      </c>
      <c r="I760" s="4">
        <v>62846</v>
      </c>
      <c r="J760" s="4">
        <v>18037</v>
      </c>
      <c r="K760" s="4">
        <v>22.3</v>
      </c>
      <c r="L760" s="4" t="s">
        <v>162</v>
      </c>
      <c r="M760" s="13" t="s">
        <v>182</v>
      </c>
    </row>
    <row r="761" spans="1:13" x14ac:dyDescent="0.3">
      <c r="A761" s="11">
        <v>22804</v>
      </c>
      <c r="B761" s="4" t="s">
        <v>155</v>
      </c>
      <c r="C761" s="4" t="s">
        <v>73</v>
      </c>
      <c r="D761" s="12">
        <v>30104</v>
      </c>
      <c r="E761" s="4">
        <v>38</v>
      </c>
      <c r="F761" s="12">
        <v>43776</v>
      </c>
      <c r="G761" s="4">
        <v>8</v>
      </c>
      <c r="H761" s="4">
        <v>445267</v>
      </c>
      <c r="I761" s="4">
        <v>304367</v>
      </c>
      <c r="J761" s="4">
        <v>140900</v>
      </c>
      <c r="K761" s="4">
        <v>31.64</v>
      </c>
      <c r="L761" s="4" t="s">
        <v>156</v>
      </c>
      <c r="M761" s="13" t="s">
        <v>125</v>
      </c>
    </row>
    <row r="762" spans="1:13" x14ac:dyDescent="0.3">
      <c r="A762" s="11">
        <v>18585</v>
      </c>
      <c r="B762" s="4" t="s">
        <v>1154</v>
      </c>
      <c r="C762" s="4" t="s">
        <v>73</v>
      </c>
      <c r="D762" s="12">
        <v>31955</v>
      </c>
      <c r="E762" s="4">
        <v>33</v>
      </c>
      <c r="F762" s="12">
        <v>42929</v>
      </c>
      <c r="G762" s="4">
        <v>36</v>
      </c>
      <c r="H762" s="4">
        <v>84392</v>
      </c>
      <c r="I762" s="4">
        <v>75920</v>
      </c>
      <c r="J762" s="4">
        <v>8472</v>
      </c>
      <c r="K762" s="4">
        <v>10.039999999999999</v>
      </c>
      <c r="L762" s="4" t="s">
        <v>95</v>
      </c>
      <c r="M762" s="13" t="s">
        <v>96</v>
      </c>
    </row>
    <row r="763" spans="1:13" x14ac:dyDescent="0.3">
      <c r="A763" s="11">
        <v>6215</v>
      </c>
      <c r="B763" s="4" t="s">
        <v>634</v>
      </c>
      <c r="C763" s="4" t="s">
        <v>77</v>
      </c>
      <c r="D763" s="12">
        <v>29962</v>
      </c>
      <c r="E763" s="4">
        <v>38</v>
      </c>
      <c r="F763" s="12">
        <v>40710</v>
      </c>
      <c r="G763" s="4">
        <v>108</v>
      </c>
      <c r="H763" s="4">
        <v>238415</v>
      </c>
      <c r="I763" s="4">
        <v>146494</v>
      </c>
      <c r="J763" s="4">
        <v>91921</v>
      </c>
      <c r="K763" s="4">
        <v>38.56</v>
      </c>
      <c r="L763" s="4" t="s">
        <v>635</v>
      </c>
      <c r="M763" s="13" t="s">
        <v>144</v>
      </c>
    </row>
    <row r="764" spans="1:13" x14ac:dyDescent="0.3">
      <c r="A764" s="11">
        <v>21038</v>
      </c>
      <c r="B764" s="4" t="s">
        <v>1708</v>
      </c>
      <c r="C764" s="4" t="s">
        <v>77</v>
      </c>
      <c r="D764" s="12">
        <v>33850</v>
      </c>
      <c r="E764" s="4">
        <v>27</v>
      </c>
      <c r="F764" s="12">
        <v>43720</v>
      </c>
      <c r="G764" s="4">
        <v>10</v>
      </c>
      <c r="H764" s="4">
        <v>78242</v>
      </c>
      <c r="I764" s="4">
        <v>72001</v>
      </c>
      <c r="J764" s="4">
        <v>6241</v>
      </c>
      <c r="K764" s="4">
        <v>7.98</v>
      </c>
      <c r="L764" s="4" t="s">
        <v>1649</v>
      </c>
      <c r="M764" s="13" t="s">
        <v>115</v>
      </c>
    </row>
    <row r="765" spans="1:13" x14ac:dyDescent="0.3">
      <c r="A765" s="11">
        <v>18542</v>
      </c>
      <c r="B765" s="4" t="s">
        <v>2031</v>
      </c>
      <c r="C765" s="4" t="s">
        <v>73</v>
      </c>
      <c r="D765" s="12">
        <v>33358</v>
      </c>
      <c r="E765" s="4">
        <v>29</v>
      </c>
      <c r="F765" s="12">
        <v>42922</v>
      </c>
      <c r="G765" s="4">
        <v>36</v>
      </c>
      <c r="H765" s="4">
        <v>148211</v>
      </c>
      <c r="I765" s="4">
        <v>125892</v>
      </c>
      <c r="J765" s="4">
        <v>22319</v>
      </c>
      <c r="K765" s="4">
        <v>15.06</v>
      </c>
      <c r="L765" s="4" t="s">
        <v>83</v>
      </c>
      <c r="M765" s="13" t="s">
        <v>133</v>
      </c>
    </row>
    <row r="766" spans="1:13" x14ac:dyDescent="0.3">
      <c r="A766" s="11">
        <v>18273</v>
      </c>
      <c r="B766" s="4" t="s">
        <v>976</v>
      </c>
      <c r="C766" s="4" t="s">
        <v>73</v>
      </c>
      <c r="D766" s="12">
        <v>31085</v>
      </c>
      <c r="E766" s="4">
        <v>35</v>
      </c>
      <c r="F766" s="12">
        <v>42891</v>
      </c>
      <c r="G766" s="4">
        <v>37</v>
      </c>
      <c r="H766" s="4">
        <v>214580</v>
      </c>
      <c r="I766" s="4">
        <v>168315</v>
      </c>
      <c r="J766" s="4">
        <v>46265</v>
      </c>
      <c r="K766" s="4">
        <v>21.56</v>
      </c>
      <c r="L766" s="4" t="s">
        <v>290</v>
      </c>
      <c r="M766" s="13" t="s">
        <v>240</v>
      </c>
    </row>
    <row r="767" spans="1:13" x14ac:dyDescent="0.3">
      <c r="A767" s="11">
        <v>17221</v>
      </c>
      <c r="B767" s="4" t="s">
        <v>2220</v>
      </c>
      <c r="C767" s="4" t="s">
        <v>73</v>
      </c>
      <c r="D767" s="12">
        <v>34622</v>
      </c>
      <c r="E767" s="4">
        <v>25</v>
      </c>
      <c r="F767" s="12">
        <v>42919</v>
      </c>
      <c r="G767" s="4">
        <v>36</v>
      </c>
      <c r="H767" s="4">
        <v>108612</v>
      </c>
      <c r="I767" s="4">
        <v>75722</v>
      </c>
      <c r="J767" s="4">
        <v>32890</v>
      </c>
      <c r="K767" s="4">
        <v>30.28</v>
      </c>
      <c r="L767" s="4" t="s">
        <v>130</v>
      </c>
      <c r="M767" s="13" t="s">
        <v>326</v>
      </c>
    </row>
    <row r="768" spans="1:13" x14ac:dyDescent="0.3">
      <c r="A768" s="11">
        <v>10990</v>
      </c>
      <c r="B768" s="4" t="s">
        <v>1306</v>
      </c>
      <c r="C768" s="4" t="s">
        <v>73</v>
      </c>
      <c r="D768" s="12">
        <v>31476</v>
      </c>
      <c r="E768" s="4">
        <v>34</v>
      </c>
      <c r="F768" s="12">
        <v>43332</v>
      </c>
      <c r="G768" s="4">
        <v>22</v>
      </c>
      <c r="H768" s="4">
        <v>88840</v>
      </c>
      <c r="I768" s="4">
        <v>75441</v>
      </c>
      <c r="J768" s="4">
        <v>13399</v>
      </c>
      <c r="K768" s="4">
        <v>15.08</v>
      </c>
      <c r="L768" s="4" t="s">
        <v>964</v>
      </c>
      <c r="M768" s="13" t="s">
        <v>105</v>
      </c>
    </row>
    <row r="769" spans="1:13" x14ac:dyDescent="0.3">
      <c r="A769" s="11">
        <v>15975</v>
      </c>
      <c r="B769" s="4" t="s">
        <v>1056</v>
      </c>
      <c r="C769" s="4" t="s">
        <v>73</v>
      </c>
      <c r="D769" s="12">
        <v>31304</v>
      </c>
      <c r="E769" s="4">
        <v>34</v>
      </c>
      <c r="F769" s="12">
        <v>42499</v>
      </c>
      <c r="G769" s="4">
        <v>50</v>
      </c>
      <c r="H769" s="4">
        <v>249868</v>
      </c>
      <c r="I769" s="4">
        <v>184772</v>
      </c>
      <c r="J769" s="4">
        <v>65096</v>
      </c>
      <c r="K769" s="4">
        <v>26.05</v>
      </c>
      <c r="L769" s="4" t="s">
        <v>235</v>
      </c>
      <c r="M769" s="13" t="s">
        <v>214</v>
      </c>
    </row>
    <row r="770" spans="1:13" x14ac:dyDescent="0.3">
      <c r="A770" s="11">
        <v>12371</v>
      </c>
      <c r="B770" s="4" t="s">
        <v>910</v>
      </c>
      <c r="C770" s="4" t="s">
        <v>73</v>
      </c>
      <c r="D770" s="12">
        <v>31499</v>
      </c>
      <c r="E770" s="4">
        <v>34</v>
      </c>
      <c r="F770" s="12">
        <v>42110</v>
      </c>
      <c r="G770" s="4">
        <v>62</v>
      </c>
      <c r="H770" s="4">
        <v>237740</v>
      </c>
      <c r="I770" s="4">
        <v>139042</v>
      </c>
      <c r="J770" s="4">
        <v>98698</v>
      </c>
      <c r="K770" s="4">
        <v>41.52</v>
      </c>
      <c r="L770" s="4" t="s">
        <v>297</v>
      </c>
      <c r="M770" s="13" t="s">
        <v>102</v>
      </c>
    </row>
    <row r="771" spans="1:13" x14ac:dyDescent="0.3">
      <c r="A771" s="11">
        <v>19051</v>
      </c>
      <c r="B771" s="4" t="s">
        <v>423</v>
      </c>
      <c r="C771" s="4" t="s">
        <v>73</v>
      </c>
      <c r="D771" s="12">
        <v>32657</v>
      </c>
      <c r="E771" s="4">
        <v>31</v>
      </c>
      <c r="F771" s="12">
        <v>42999</v>
      </c>
      <c r="G771" s="4">
        <v>33</v>
      </c>
      <c r="H771" s="4">
        <v>133636</v>
      </c>
      <c r="I771" s="4">
        <v>105859</v>
      </c>
      <c r="J771" s="4">
        <v>27777</v>
      </c>
      <c r="K771" s="4">
        <v>20.79</v>
      </c>
      <c r="L771" s="4" t="s">
        <v>424</v>
      </c>
      <c r="M771" s="13" t="s">
        <v>326</v>
      </c>
    </row>
    <row r="772" spans="1:13" x14ac:dyDescent="0.3">
      <c r="A772" s="11">
        <v>7887</v>
      </c>
      <c r="B772" s="4" t="s">
        <v>1345</v>
      </c>
      <c r="C772" s="4" t="s">
        <v>73</v>
      </c>
      <c r="D772" s="12">
        <v>31185</v>
      </c>
      <c r="E772" s="4">
        <v>35</v>
      </c>
      <c r="F772" s="12">
        <v>41246</v>
      </c>
      <c r="G772" s="4">
        <v>91</v>
      </c>
      <c r="H772" s="4">
        <v>164386</v>
      </c>
      <c r="I772" s="4">
        <v>109732</v>
      </c>
      <c r="J772" s="4">
        <v>54654</v>
      </c>
      <c r="K772" s="4">
        <v>33.25</v>
      </c>
      <c r="L772" s="4" t="s">
        <v>1346</v>
      </c>
      <c r="M772" s="13" t="s">
        <v>195</v>
      </c>
    </row>
    <row r="773" spans="1:13" x14ac:dyDescent="0.3">
      <c r="A773" s="11">
        <v>20406</v>
      </c>
      <c r="B773" s="4" t="s">
        <v>1804</v>
      </c>
      <c r="C773" s="4" t="s">
        <v>73</v>
      </c>
      <c r="D773" s="12">
        <v>33315</v>
      </c>
      <c r="E773" s="4">
        <v>29</v>
      </c>
      <c r="F773" s="12">
        <v>43272</v>
      </c>
      <c r="G773" s="4">
        <v>24</v>
      </c>
      <c r="H773" s="4">
        <v>118070</v>
      </c>
      <c r="I773" s="4">
        <v>81860</v>
      </c>
      <c r="J773" s="4">
        <v>36210</v>
      </c>
      <c r="K773" s="4">
        <v>30.67</v>
      </c>
      <c r="L773" s="4" t="s">
        <v>1604</v>
      </c>
      <c r="M773" s="13" t="s">
        <v>160</v>
      </c>
    </row>
    <row r="774" spans="1:13" x14ac:dyDescent="0.3">
      <c r="A774" s="11">
        <v>17404</v>
      </c>
      <c r="B774" s="4" t="s">
        <v>1732</v>
      </c>
      <c r="C774" s="4" t="s">
        <v>73</v>
      </c>
      <c r="D774" s="12">
        <v>32605</v>
      </c>
      <c r="E774" s="4">
        <v>31</v>
      </c>
      <c r="F774" s="12">
        <v>42793</v>
      </c>
      <c r="G774" s="4">
        <v>40</v>
      </c>
      <c r="H774" s="4">
        <v>188931</v>
      </c>
      <c r="I774" s="4">
        <v>143546</v>
      </c>
      <c r="J774" s="4">
        <v>45385</v>
      </c>
      <c r="K774" s="4">
        <v>24.02</v>
      </c>
      <c r="L774" s="4" t="s">
        <v>83</v>
      </c>
      <c r="M774" s="13" t="s">
        <v>406</v>
      </c>
    </row>
    <row r="775" spans="1:13" x14ac:dyDescent="0.3">
      <c r="A775" s="11">
        <v>10934</v>
      </c>
      <c r="B775" s="4" t="s">
        <v>1738</v>
      </c>
      <c r="C775" s="4" t="s">
        <v>77</v>
      </c>
      <c r="D775" s="12">
        <v>34396</v>
      </c>
      <c r="E775" s="4">
        <v>26</v>
      </c>
      <c r="F775" s="12">
        <v>42201</v>
      </c>
      <c r="G775" s="4">
        <v>59</v>
      </c>
      <c r="H775" s="4">
        <v>141061</v>
      </c>
      <c r="I775" s="4">
        <v>106458</v>
      </c>
      <c r="J775" s="4">
        <v>34603</v>
      </c>
      <c r="K775" s="4">
        <v>24.53</v>
      </c>
      <c r="L775" s="4" t="s">
        <v>400</v>
      </c>
      <c r="M775" s="13" t="s">
        <v>79</v>
      </c>
    </row>
    <row r="776" spans="1:13" x14ac:dyDescent="0.3">
      <c r="A776" s="11">
        <v>10118</v>
      </c>
      <c r="B776" s="4" t="s">
        <v>460</v>
      </c>
      <c r="C776" s="4" t="s">
        <v>77</v>
      </c>
      <c r="D776" s="12">
        <v>33318</v>
      </c>
      <c r="E776" s="4">
        <v>29</v>
      </c>
      <c r="F776" s="12">
        <v>41736</v>
      </c>
      <c r="G776" s="4">
        <v>75</v>
      </c>
      <c r="H776" s="4">
        <v>209297</v>
      </c>
      <c r="I776" s="4">
        <v>133851</v>
      </c>
      <c r="J776" s="4">
        <v>75446</v>
      </c>
      <c r="K776" s="4">
        <v>36.049999999999997</v>
      </c>
      <c r="L776" s="4" t="s">
        <v>124</v>
      </c>
      <c r="M776" s="13" t="s">
        <v>102</v>
      </c>
    </row>
    <row r="777" spans="1:13" x14ac:dyDescent="0.3">
      <c r="A777" s="11">
        <v>22607</v>
      </c>
      <c r="B777" s="4" t="s">
        <v>1629</v>
      </c>
      <c r="C777" s="4" t="s">
        <v>77</v>
      </c>
      <c r="D777" s="12">
        <v>33026</v>
      </c>
      <c r="E777" s="4">
        <v>30</v>
      </c>
      <c r="F777" s="12">
        <v>43734</v>
      </c>
      <c r="G777" s="4">
        <v>9</v>
      </c>
      <c r="H777" s="4">
        <v>97646</v>
      </c>
      <c r="I777" s="4">
        <v>85584</v>
      </c>
      <c r="J777" s="4">
        <v>12062</v>
      </c>
      <c r="K777" s="4">
        <v>12.35</v>
      </c>
      <c r="L777" s="4" t="s">
        <v>243</v>
      </c>
      <c r="M777" s="13" t="s">
        <v>311</v>
      </c>
    </row>
    <row r="778" spans="1:13" x14ac:dyDescent="0.3">
      <c r="A778" s="11">
        <v>18559</v>
      </c>
      <c r="B778" s="4" t="s">
        <v>1132</v>
      </c>
      <c r="C778" s="4" t="s">
        <v>77</v>
      </c>
      <c r="D778" s="12">
        <v>31150</v>
      </c>
      <c r="E778" s="4">
        <v>35</v>
      </c>
      <c r="F778" s="12">
        <v>42926</v>
      </c>
      <c r="G778" s="4">
        <v>36</v>
      </c>
      <c r="H778" s="4">
        <v>159366</v>
      </c>
      <c r="I778" s="4">
        <v>76587</v>
      </c>
      <c r="J778" s="4">
        <v>82779</v>
      </c>
      <c r="K778" s="4">
        <v>51.94</v>
      </c>
      <c r="L778" s="4" t="s">
        <v>107</v>
      </c>
      <c r="M778" s="13" t="s">
        <v>102</v>
      </c>
    </row>
    <row r="779" spans="1:13" x14ac:dyDescent="0.3">
      <c r="A779" s="11">
        <v>21980</v>
      </c>
      <c r="B779" s="4" t="s">
        <v>1761</v>
      </c>
      <c r="C779" s="4" t="s">
        <v>73</v>
      </c>
      <c r="D779" s="12">
        <v>34563</v>
      </c>
      <c r="E779" s="4">
        <v>25</v>
      </c>
      <c r="F779" s="12">
        <v>43622</v>
      </c>
      <c r="G779" s="4">
        <v>13</v>
      </c>
      <c r="H779" s="4">
        <v>79367</v>
      </c>
      <c r="I779" s="4">
        <v>73046</v>
      </c>
      <c r="J779" s="4">
        <v>6321</v>
      </c>
      <c r="K779" s="4">
        <v>7.96</v>
      </c>
      <c r="L779" s="4" t="s">
        <v>376</v>
      </c>
      <c r="M779" s="13" t="s">
        <v>118</v>
      </c>
    </row>
    <row r="780" spans="1:13" x14ac:dyDescent="0.3">
      <c r="A780" s="11">
        <v>15479</v>
      </c>
      <c r="B780" s="4" t="s">
        <v>2016</v>
      </c>
      <c r="C780" s="4" t="s">
        <v>73</v>
      </c>
      <c r="D780" s="12">
        <v>31172</v>
      </c>
      <c r="E780" s="4">
        <v>35</v>
      </c>
      <c r="F780" s="12">
        <v>42366</v>
      </c>
      <c r="G780" s="4">
        <v>54</v>
      </c>
      <c r="H780" s="4">
        <v>266894</v>
      </c>
      <c r="I780" s="4">
        <v>196955</v>
      </c>
      <c r="J780" s="4">
        <v>69939</v>
      </c>
      <c r="K780" s="4">
        <v>26.2</v>
      </c>
      <c r="L780" s="4" t="s">
        <v>299</v>
      </c>
      <c r="M780" s="13" t="s">
        <v>133</v>
      </c>
    </row>
    <row r="781" spans="1:13" x14ac:dyDescent="0.3">
      <c r="A781" s="11">
        <v>22680</v>
      </c>
      <c r="B781" s="4" t="s">
        <v>1217</v>
      </c>
      <c r="C781" s="4" t="s">
        <v>73</v>
      </c>
      <c r="D781" s="12">
        <v>33113</v>
      </c>
      <c r="E781" s="4">
        <v>29</v>
      </c>
      <c r="F781" s="12">
        <v>43752</v>
      </c>
      <c r="G781" s="4">
        <v>9</v>
      </c>
      <c r="H781" s="4">
        <v>158700</v>
      </c>
      <c r="I781" s="4">
        <v>136991</v>
      </c>
      <c r="J781" s="4">
        <v>21709</v>
      </c>
      <c r="K781" s="4">
        <v>13.68</v>
      </c>
      <c r="L781" s="4" t="s">
        <v>83</v>
      </c>
      <c r="M781" s="13" t="s">
        <v>102</v>
      </c>
    </row>
    <row r="782" spans="1:13" x14ac:dyDescent="0.3">
      <c r="A782" s="11">
        <v>11232</v>
      </c>
      <c r="B782" s="4" t="s">
        <v>1744</v>
      </c>
      <c r="C782" s="4" t="s">
        <v>73</v>
      </c>
      <c r="D782" s="12">
        <v>32765</v>
      </c>
      <c r="E782" s="4">
        <v>30</v>
      </c>
      <c r="F782" s="12">
        <v>42492</v>
      </c>
      <c r="G782" s="4">
        <v>50</v>
      </c>
      <c r="H782" s="4">
        <v>134925</v>
      </c>
      <c r="I782" s="4">
        <v>118216</v>
      </c>
      <c r="J782" s="4">
        <v>16709</v>
      </c>
      <c r="K782" s="4">
        <v>12.38</v>
      </c>
      <c r="L782" s="4" t="s">
        <v>400</v>
      </c>
      <c r="M782" s="13" t="s">
        <v>79</v>
      </c>
    </row>
    <row r="783" spans="1:13" x14ac:dyDescent="0.3">
      <c r="A783" s="11">
        <v>22788</v>
      </c>
      <c r="B783" s="4" t="s">
        <v>145</v>
      </c>
      <c r="C783" s="4" t="s">
        <v>73</v>
      </c>
      <c r="D783" s="12">
        <v>30203</v>
      </c>
      <c r="E783" s="4">
        <v>37</v>
      </c>
      <c r="F783" s="12">
        <v>43773</v>
      </c>
      <c r="G783" s="4">
        <v>8</v>
      </c>
      <c r="H783" s="4">
        <v>175533</v>
      </c>
      <c r="I783" s="4">
        <v>140203</v>
      </c>
      <c r="J783" s="4">
        <v>35330</v>
      </c>
      <c r="K783" s="4">
        <v>20.13</v>
      </c>
      <c r="L783" s="4" t="s">
        <v>111</v>
      </c>
      <c r="M783" s="13" t="s">
        <v>146</v>
      </c>
    </row>
    <row r="784" spans="1:13" x14ac:dyDescent="0.3">
      <c r="A784" s="11">
        <v>9727</v>
      </c>
      <c r="B784" s="4" t="s">
        <v>351</v>
      </c>
      <c r="C784" s="4" t="s">
        <v>73</v>
      </c>
      <c r="D784" s="12">
        <v>30144</v>
      </c>
      <c r="E784" s="4">
        <v>38</v>
      </c>
      <c r="F784" s="12">
        <v>41648</v>
      </c>
      <c r="G784" s="4">
        <v>78</v>
      </c>
      <c r="H784" s="4">
        <v>312440</v>
      </c>
      <c r="I784" s="4">
        <v>213186</v>
      </c>
      <c r="J784" s="4">
        <v>99254</v>
      </c>
      <c r="K784" s="4">
        <v>31.77</v>
      </c>
      <c r="L784" s="4" t="s">
        <v>295</v>
      </c>
      <c r="M784" s="13" t="s">
        <v>240</v>
      </c>
    </row>
    <row r="785" spans="1:13" x14ac:dyDescent="0.3">
      <c r="A785" s="11">
        <v>15303</v>
      </c>
      <c r="B785" s="4" t="s">
        <v>947</v>
      </c>
      <c r="C785" s="4" t="s">
        <v>73</v>
      </c>
      <c r="D785" s="12">
        <v>30900</v>
      </c>
      <c r="E785" s="4">
        <v>35</v>
      </c>
      <c r="F785" s="12">
        <v>42317</v>
      </c>
      <c r="G785" s="4">
        <v>56</v>
      </c>
      <c r="H785" s="4">
        <v>233004</v>
      </c>
      <c r="I785" s="4">
        <v>150514</v>
      </c>
      <c r="J785" s="4">
        <v>82490</v>
      </c>
      <c r="K785" s="4">
        <v>35.4</v>
      </c>
      <c r="L785" s="4" t="s">
        <v>923</v>
      </c>
      <c r="M785" s="13" t="s">
        <v>948</v>
      </c>
    </row>
    <row r="786" spans="1:13" x14ac:dyDescent="0.3">
      <c r="A786" s="11">
        <v>17736</v>
      </c>
      <c r="B786" s="4" t="s">
        <v>2187</v>
      </c>
      <c r="C786" s="4" t="s">
        <v>77</v>
      </c>
      <c r="D786" s="12">
        <v>34222</v>
      </c>
      <c r="E786" s="4">
        <v>26</v>
      </c>
      <c r="F786" s="12">
        <v>43598</v>
      </c>
      <c r="G786" s="4">
        <v>14</v>
      </c>
      <c r="H786" s="4">
        <v>88970</v>
      </c>
      <c r="I786" s="4">
        <v>76129</v>
      </c>
      <c r="J786" s="4">
        <v>12841</v>
      </c>
      <c r="K786" s="4">
        <v>14.43</v>
      </c>
      <c r="L786" s="4" t="s">
        <v>91</v>
      </c>
      <c r="M786" s="13" t="s">
        <v>144</v>
      </c>
    </row>
    <row r="787" spans="1:13" x14ac:dyDescent="0.3">
      <c r="A787" s="11">
        <v>16522</v>
      </c>
      <c r="B787" s="4" t="s">
        <v>1176</v>
      </c>
      <c r="C787" s="4" t="s">
        <v>73</v>
      </c>
      <c r="D787" s="12">
        <v>31208</v>
      </c>
      <c r="E787" s="4">
        <v>35</v>
      </c>
      <c r="F787" s="12">
        <v>42586</v>
      </c>
      <c r="G787" s="4">
        <v>47</v>
      </c>
      <c r="H787" s="4">
        <v>205736</v>
      </c>
      <c r="I787" s="4">
        <v>137082</v>
      </c>
      <c r="J787" s="4">
        <v>68654</v>
      </c>
      <c r="K787" s="4">
        <v>33.369999999999997</v>
      </c>
      <c r="L787" s="4" t="s">
        <v>124</v>
      </c>
      <c r="M787" s="13" t="s">
        <v>102</v>
      </c>
    </row>
    <row r="788" spans="1:13" x14ac:dyDescent="0.3">
      <c r="A788" s="11">
        <v>16140</v>
      </c>
      <c r="B788" s="4" t="s">
        <v>2038</v>
      </c>
      <c r="C788" s="4" t="s">
        <v>73</v>
      </c>
      <c r="D788" s="12">
        <v>31400</v>
      </c>
      <c r="E788" s="4">
        <v>34</v>
      </c>
      <c r="F788" s="12">
        <v>42523</v>
      </c>
      <c r="G788" s="4">
        <v>49</v>
      </c>
      <c r="H788" s="4">
        <v>109711</v>
      </c>
      <c r="I788" s="4">
        <v>83352</v>
      </c>
      <c r="J788" s="4">
        <v>26359</v>
      </c>
      <c r="K788" s="4">
        <v>24.03</v>
      </c>
      <c r="L788" s="4" t="s">
        <v>1373</v>
      </c>
      <c r="M788" s="13" t="s">
        <v>195</v>
      </c>
    </row>
    <row r="789" spans="1:13" x14ac:dyDescent="0.3">
      <c r="A789" s="11">
        <v>4202</v>
      </c>
      <c r="B789" s="4" t="s">
        <v>1403</v>
      </c>
      <c r="C789" s="4" t="s">
        <v>73</v>
      </c>
      <c r="D789" s="12">
        <v>29380</v>
      </c>
      <c r="E789" s="4">
        <v>40</v>
      </c>
      <c r="F789" s="12">
        <v>39539</v>
      </c>
      <c r="G789" s="4">
        <v>147</v>
      </c>
      <c r="H789" s="4">
        <v>222111</v>
      </c>
      <c r="I789" s="4">
        <v>121763</v>
      </c>
      <c r="J789" s="4">
        <v>100348</v>
      </c>
      <c r="K789" s="4">
        <v>45.18</v>
      </c>
      <c r="L789" s="4" t="s">
        <v>1004</v>
      </c>
      <c r="M789" s="13" t="s">
        <v>598</v>
      </c>
    </row>
    <row r="790" spans="1:13" x14ac:dyDescent="0.3">
      <c r="A790" s="11">
        <v>19707</v>
      </c>
      <c r="B790" s="4" t="s">
        <v>1594</v>
      </c>
      <c r="C790" s="4" t="s">
        <v>77</v>
      </c>
      <c r="D790" s="12">
        <v>33365</v>
      </c>
      <c r="E790" s="4">
        <v>29</v>
      </c>
      <c r="F790" s="12">
        <v>43374</v>
      </c>
      <c r="G790" s="4">
        <v>21</v>
      </c>
      <c r="H790" s="4">
        <v>107108</v>
      </c>
      <c r="I790" s="4">
        <v>83982</v>
      </c>
      <c r="J790" s="4">
        <v>23126</v>
      </c>
      <c r="K790" s="4">
        <v>21.59</v>
      </c>
      <c r="L790" s="4" t="s">
        <v>213</v>
      </c>
      <c r="M790" s="13" t="s">
        <v>115</v>
      </c>
    </row>
    <row r="791" spans="1:13" x14ac:dyDescent="0.3">
      <c r="A791" s="11">
        <v>22445</v>
      </c>
      <c r="B791" s="4" t="s">
        <v>2272</v>
      </c>
      <c r="C791" s="4" t="s">
        <v>77</v>
      </c>
      <c r="D791" s="12">
        <v>34958</v>
      </c>
      <c r="E791" s="4">
        <v>24</v>
      </c>
      <c r="F791" s="12">
        <v>43717</v>
      </c>
      <c r="G791" s="4">
        <v>10</v>
      </c>
      <c r="H791" s="4">
        <v>96185</v>
      </c>
      <c r="I791" s="4">
        <v>90114</v>
      </c>
      <c r="J791" s="4">
        <v>6071</v>
      </c>
      <c r="K791" s="4">
        <v>6.31</v>
      </c>
      <c r="L791" s="4" t="s">
        <v>162</v>
      </c>
      <c r="M791" s="13" t="s">
        <v>548</v>
      </c>
    </row>
    <row r="792" spans="1:13" x14ac:dyDescent="0.3">
      <c r="A792" s="11">
        <v>22988</v>
      </c>
      <c r="B792" s="4" t="s">
        <v>223</v>
      </c>
      <c r="C792" s="4" t="s">
        <v>73</v>
      </c>
      <c r="D792" s="12">
        <v>31663</v>
      </c>
      <c r="E792" s="4">
        <v>33</v>
      </c>
      <c r="F792" s="12">
        <v>43822</v>
      </c>
      <c r="G792" s="4">
        <v>6</v>
      </c>
      <c r="H792" s="4">
        <v>297127</v>
      </c>
      <c r="I792" s="4">
        <v>281601</v>
      </c>
      <c r="J792" s="4">
        <v>15526</v>
      </c>
      <c r="K792" s="4">
        <v>5.23</v>
      </c>
      <c r="L792" s="4" t="s">
        <v>135</v>
      </c>
      <c r="M792" s="13" t="s">
        <v>136</v>
      </c>
    </row>
    <row r="793" spans="1:13" x14ac:dyDescent="0.3">
      <c r="A793" s="11">
        <v>18976</v>
      </c>
      <c r="B793" s="4" t="s">
        <v>1327</v>
      </c>
      <c r="C793" s="4" t="s">
        <v>77</v>
      </c>
      <c r="D793" s="12">
        <v>28555</v>
      </c>
      <c r="E793" s="4">
        <v>42</v>
      </c>
      <c r="F793" s="12">
        <v>42989</v>
      </c>
      <c r="G793" s="4">
        <v>34</v>
      </c>
      <c r="H793" s="4">
        <v>495905</v>
      </c>
      <c r="I793" s="4">
        <v>319649</v>
      </c>
      <c r="J793" s="4">
        <v>176256</v>
      </c>
      <c r="K793" s="4">
        <v>35.54</v>
      </c>
      <c r="L793" s="4" t="s">
        <v>1328</v>
      </c>
      <c r="M793" s="13" t="s">
        <v>1329</v>
      </c>
    </row>
    <row r="794" spans="1:13" x14ac:dyDescent="0.3">
      <c r="A794" s="11">
        <v>17904</v>
      </c>
      <c r="B794" s="4" t="s">
        <v>2195</v>
      </c>
      <c r="C794" s="4" t="s">
        <v>73</v>
      </c>
      <c r="D794" s="12">
        <v>34316</v>
      </c>
      <c r="E794" s="4">
        <v>26</v>
      </c>
      <c r="F794" s="12">
        <v>42852</v>
      </c>
      <c r="G794" s="4">
        <v>38</v>
      </c>
      <c r="H794" s="4">
        <v>109795</v>
      </c>
      <c r="I794" s="4">
        <v>76008</v>
      </c>
      <c r="J794" s="4">
        <v>33787</v>
      </c>
      <c r="K794" s="4">
        <v>30.77</v>
      </c>
      <c r="L794" s="4" t="s">
        <v>130</v>
      </c>
      <c r="M794" s="13" t="s">
        <v>548</v>
      </c>
    </row>
    <row r="795" spans="1:13" x14ac:dyDescent="0.3">
      <c r="A795" s="11">
        <v>14255</v>
      </c>
      <c r="B795" s="4" t="s">
        <v>1487</v>
      </c>
      <c r="C795" s="4" t="s">
        <v>73</v>
      </c>
      <c r="D795" s="12">
        <v>33751</v>
      </c>
      <c r="E795" s="4">
        <v>28</v>
      </c>
      <c r="F795" s="12">
        <v>42142</v>
      </c>
      <c r="G795" s="4">
        <v>61</v>
      </c>
      <c r="H795" s="4">
        <v>103009</v>
      </c>
      <c r="I795" s="4">
        <v>71759</v>
      </c>
      <c r="J795" s="4">
        <v>31250</v>
      </c>
      <c r="K795" s="4">
        <v>30.34</v>
      </c>
      <c r="L795" s="4" t="s">
        <v>266</v>
      </c>
      <c r="M795" s="13" t="s">
        <v>142</v>
      </c>
    </row>
    <row r="796" spans="1:13" x14ac:dyDescent="0.3">
      <c r="A796" s="11">
        <v>7668</v>
      </c>
      <c r="B796" s="4" t="s">
        <v>1488</v>
      </c>
      <c r="C796" s="4" t="s">
        <v>73</v>
      </c>
      <c r="D796" s="12">
        <v>30551</v>
      </c>
      <c r="E796" s="4">
        <v>36</v>
      </c>
      <c r="F796" s="12">
        <v>41190</v>
      </c>
      <c r="G796" s="4">
        <v>93</v>
      </c>
      <c r="H796" s="4">
        <v>240056</v>
      </c>
      <c r="I796" s="4">
        <v>148007</v>
      </c>
      <c r="J796" s="4">
        <v>92049</v>
      </c>
      <c r="K796" s="4">
        <v>38.340000000000003</v>
      </c>
      <c r="L796" s="4" t="s">
        <v>641</v>
      </c>
      <c r="M796" s="13" t="s">
        <v>115</v>
      </c>
    </row>
    <row r="797" spans="1:13" x14ac:dyDescent="0.3">
      <c r="A797" s="11">
        <v>19766</v>
      </c>
      <c r="B797" s="4" t="s">
        <v>2299</v>
      </c>
      <c r="C797" s="4" t="s">
        <v>73</v>
      </c>
      <c r="D797" s="12">
        <v>35055</v>
      </c>
      <c r="E797" s="4">
        <v>24</v>
      </c>
      <c r="F797" s="12">
        <v>43283</v>
      </c>
      <c r="G797" s="4">
        <v>24</v>
      </c>
      <c r="H797" s="4">
        <v>63009</v>
      </c>
      <c r="I797" s="4">
        <v>43546</v>
      </c>
      <c r="J797" s="4">
        <v>19463</v>
      </c>
      <c r="K797" s="4">
        <v>30.89</v>
      </c>
      <c r="L797" s="4" t="s">
        <v>1649</v>
      </c>
      <c r="M797" s="13" t="s">
        <v>594</v>
      </c>
    </row>
    <row r="798" spans="1:13" x14ac:dyDescent="0.3">
      <c r="A798" s="11">
        <v>17136</v>
      </c>
      <c r="B798" s="4" t="s">
        <v>1456</v>
      </c>
      <c r="C798" s="4" t="s">
        <v>73</v>
      </c>
      <c r="D798" s="12">
        <v>26701</v>
      </c>
      <c r="E798" s="4">
        <v>47</v>
      </c>
      <c r="F798" s="12">
        <v>42740</v>
      </c>
      <c r="G798" s="4">
        <v>42</v>
      </c>
      <c r="H798" s="4">
        <v>369758</v>
      </c>
      <c r="I798" s="4">
        <v>261185</v>
      </c>
      <c r="J798" s="4">
        <v>108573</v>
      </c>
      <c r="K798" s="4">
        <v>29.36</v>
      </c>
      <c r="L798" s="4" t="s">
        <v>1457</v>
      </c>
      <c r="M798" s="13" t="s">
        <v>105</v>
      </c>
    </row>
    <row r="799" spans="1:13" x14ac:dyDescent="0.3">
      <c r="A799" s="11">
        <v>21642</v>
      </c>
      <c r="B799" s="4" t="s">
        <v>1827</v>
      </c>
      <c r="C799" s="4" t="s">
        <v>73</v>
      </c>
      <c r="D799" s="12">
        <v>33536</v>
      </c>
      <c r="E799" s="4">
        <v>28</v>
      </c>
      <c r="F799" s="12">
        <v>43556</v>
      </c>
      <c r="G799" s="4">
        <v>15</v>
      </c>
      <c r="H799" s="4">
        <v>134162</v>
      </c>
      <c r="I799" s="4">
        <v>115875</v>
      </c>
      <c r="J799" s="4">
        <v>18287</v>
      </c>
      <c r="K799" s="4">
        <v>13.63</v>
      </c>
      <c r="L799" s="4" t="s">
        <v>304</v>
      </c>
      <c r="M799" s="13" t="s">
        <v>115</v>
      </c>
    </row>
    <row r="800" spans="1:13" x14ac:dyDescent="0.3">
      <c r="A800" s="11">
        <v>17406</v>
      </c>
      <c r="B800" s="4" t="s">
        <v>722</v>
      </c>
      <c r="C800" s="4" t="s">
        <v>73</v>
      </c>
      <c r="D800" s="12">
        <v>32914</v>
      </c>
      <c r="E800" s="4">
        <v>30</v>
      </c>
      <c r="F800" s="12">
        <v>42793</v>
      </c>
      <c r="G800" s="4">
        <v>40</v>
      </c>
      <c r="H800" s="4">
        <v>153353</v>
      </c>
      <c r="I800" s="4">
        <v>96090</v>
      </c>
      <c r="J800" s="4">
        <v>57263</v>
      </c>
      <c r="K800" s="4">
        <v>37.340000000000003</v>
      </c>
      <c r="L800" s="4" t="s">
        <v>127</v>
      </c>
      <c r="M800" s="13" t="s">
        <v>172</v>
      </c>
    </row>
    <row r="801" spans="1:13" x14ac:dyDescent="0.3">
      <c r="A801" s="11">
        <v>10515</v>
      </c>
      <c r="B801" s="4" t="s">
        <v>1758</v>
      </c>
      <c r="C801" s="4" t="s">
        <v>73</v>
      </c>
      <c r="D801" s="12">
        <v>32696</v>
      </c>
      <c r="E801" s="4">
        <v>31</v>
      </c>
      <c r="F801" s="12">
        <v>41977</v>
      </c>
      <c r="G801" s="4">
        <v>67</v>
      </c>
      <c r="H801" s="4">
        <v>117331</v>
      </c>
      <c r="I801" s="4">
        <v>86702</v>
      </c>
      <c r="J801" s="4">
        <v>30629</v>
      </c>
      <c r="K801" s="4">
        <v>26.1</v>
      </c>
      <c r="L801" s="4" t="s">
        <v>961</v>
      </c>
      <c r="M801" s="13" t="s">
        <v>75</v>
      </c>
    </row>
    <row r="802" spans="1:13" x14ac:dyDescent="0.3">
      <c r="A802" s="11">
        <v>20671</v>
      </c>
      <c r="B802" s="4" t="s">
        <v>544</v>
      </c>
      <c r="C802" s="4" t="s">
        <v>73</v>
      </c>
      <c r="D802" s="12">
        <v>33398</v>
      </c>
      <c r="E802" s="4">
        <v>29</v>
      </c>
      <c r="F802" s="12">
        <v>43325</v>
      </c>
      <c r="G802" s="4">
        <v>23</v>
      </c>
      <c r="H802" s="4">
        <v>172259</v>
      </c>
      <c r="I802" s="4">
        <v>126835</v>
      </c>
      <c r="J802" s="4">
        <v>45424</v>
      </c>
      <c r="K802" s="4">
        <v>26.37</v>
      </c>
      <c r="L802" s="4" t="s">
        <v>188</v>
      </c>
      <c r="M802" s="13" t="s">
        <v>302</v>
      </c>
    </row>
    <row r="803" spans="1:13" x14ac:dyDescent="0.3">
      <c r="A803" s="11">
        <v>23032</v>
      </c>
      <c r="B803" s="4" t="s">
        <v>244</v>
      </c>
      <c r="C803" s="4" t="s">
        <v>73</v>
      </c>
      <c r="D803" s="12">
        <v>35472</v>
      </c>
      <c r="E803" s="4">
        <v>23</v>
      </c>
      <c r="F803" s="12">
        <v>43836</v>
      </c>
      <c r="G803" s="4">
        <v>6</v>
      </c>
      <c r="H803" s="4">
        <v>60723</v>
      </c>
      <c r="I803" s="4">
        <v>57179</v>
      </c>
      <c r="J803" s="4">
        <v>3544</v>
      </c>
      <c r="K803" s="4">
        <v>5.84</v>
      </c>
      <c r="L803" s="4" t="s">
        <v>245</v>
      </c>
      <c r="M803" s="13" t="s">
        <v>246</v>
      </c>
    </row>
    <row r="804" spans="1:13" x14ac:dyDescent="0.3">
      <c r="A804" s="11">
        <v>9293</v>
      </c>
      <c r="B804" s="4" t="s">
        <v>911</v>
      </c>
      <c r="C804" s="4" t="s">
        <v>73</v>
      </c>
      <c r="D804" s="12">
        <v>29440</v>
      </c>
      <c r="E804" s="4">
        <v>39</v>
      </c>
      <c r="F804" s="12">
        <v>41575</v>
      </c>
      <c r="G804" s="4">
        <v>80</v>
      </c>
      <c r="H804" s="4">
        <v>348884</v>
      </c>
      <c r="I804" s="4">
        <v>255312</v>
      </c>
      <c r="J804" s="4">
        <v>93572</v>
      </c>
      <c r="K804" s="4">
        <v>26.82</v>
      </c>
      <c r="L804" s="4" t="s">
        <v>912</v>
      </c>
      <c r="M804" s="13" t="s">
        <v>565</v>
      </c>
    </row>
    <row r="805" spans="1:13" x14ac:dyDescent="0.3">
      <c r="A805" s="11">
        <v>17175</v>
      </c>
      <c r="B805" s="4" t="s">
        <v>1840</v>
      </c>
      <c r="C805" s="4" t="s">
        <v>73</v>
      </c>
      <c r="D805" s="12">
        <v>33936</v>
      </c>
      <c r="E805" s="4">
        <v>27</v>
      </c>
      <c r="F805" s="12">
        <v>42751</v>
      </c>
      <c r="G805" s="4">
        <v>41</v>
      </c>
      <c r="H805" s="4">
        <v>150322</v>
      </c>
      <c r="I805" s="4">
        <v>122002</v>
      </c>
      <c r="J805" s="4">
        <v>28320</v>
      </c>
      <c r="K805" s="4">
        <v>18.84</v>
      </c>
      <c r="L805" s="4" t="s">
        <v>188</v>
      </c>
      <c r="M805" s="13" t="s">
        <v>302</v>
      </c>
    </row>
    <row r="806" spans="1:13" x14ac:dyDescent="0.3">
      <c r="A806" s="11">
        <v>10972</v>
      </c>
      <c r="B806" s="4" t="s">
        <v>828</v>
      </c>
      <c r="C806" s="4" t="s">
        <v>73</v>
      </c>
      <c r="D806" s="12">
        <v>31067</v>
      </c>
      <c r="E806" s="4">
        <v>35</v>
      </c>
      <c r="F806" s="12">
        <v>41869</v>
      </c>
      <c r="G806" s="4">
        <v>70</v>
      </c>
      <c r="H806" s="4">
        <v>136232</v>
      </c>
      <c r="I806" s="4">
        <v>111731</v>
      </c>
      <c r="J806" s="4">
        <v>24501</v>
      </c>
      <c r="K806" s="4">
        <v>17.98</v>
      </c>
      <c r="L806" s="4" t="s">
        <v>829</v>
      </c>
      <c r="M806" s="13" t="s">
        <v>570</v>
      </c>
    </row>
    <row r="807" spans="1:13" x14ac:dyDescent="0.3">
      <c r="A807" s="11">
        <v>16521</v>
      </c>
      <c r="B807" s="4" t="s">
        <v>1637</v>
      </c>
      <c r="C807" s="4" t="s">
        <v>73</v>
      </c>
      <c r="D807" s="12">
        <v>33784</v>
      </c>
      <c r="E807" s="4">
        <v>28</v>
      </c>
      <c r="F807" s="12">
        <v>42586</v>
      </c>
      <c r="G807" s="4">
        <v>47</v>
      </c>
      <c r="H807" s="4">
        <v>174171</v>
      </c>
      <c r="I807" s="4">
        <v>107224</v>
      </c>
      <c r="J807" s="4">
        <v>66947</v>
      </c>
      <c r="K807" s="4">
        <v>38.44</v>
      </c>
      <c r="L807" s="4" t="s">
        <v>518</v>
      </c>
      <c r="M807" s="13" t="s">
        <v>1638</v>
      </c>
    </row>
    <row r="808" spans="1:13" x14ac:dyDescent="0.3">
      <c r="A808" s="11">
        <v>21379</v>
      </c>
      <c r="B808" s="4" t="s">
        <v>815</v>
      </c>
      <c r="C808" s="4" t="s">
        <v>73</v>
      </c>
      <c r="D808" s="12">
        <v>30431</v>
      </c>
      <c r="E808" s="4">
        <v>37</v>
      </c>
      <c r="F808" s="12">
        <v>43475</v>
      </c>
      <c r="G808" s="4">
        <v>18</v>
      </c>
      <c r="H808" s="4">
        <v>257675</v>
      </c>
      <c r="I808" s="4">
        <v>197133</v>
      </c>
      <c r="J808" s="4">
        <v>60542</v>
      </c>
      <c r="K808" s="4">
        <v>23.5</v>
      </c>
      <c r="L808" s="4" t="s">
        <v>617</v>
      </c>
      <c r="M808" s="13" t="s">
        <v>618</v>
      </c>
    </row>
    <row r="809" spans="1:13" x14ac:dyDescent="0.3">
      <c r="A809" s="11">
        <v>21617</v>
      </c>
      <c r="B809" s="4" t="s">
        <v>2017</v>
      </c>
      <c r="C809" s="4" t="s">
        <v>73</v>
      </c>
      <c r="D809" s="12">
        <v>33466</v>
      </c>
      <c r="E809" s="4">
        <v>28</v>
      </c>
      <c r="F809" s="12">
        <v>43549</v>
      </c>
      <c r="G809" s="4">
        <v>15</v>
      </c>
      <c r="H809" s="4">
        <v>147867</v>
      </c>
      <c r="I809" s="4">
        <v>106601</v>
      </c>
      <c r="J809" s="4">
        <v>41266</v>
      </c>
      <c r="K809" s="4">
        <v>27.91</v>
      </c>
      <c r="L809" s="4" t="s">
        <v>127</v>
      </c>
      <c r="M809" s="13" t="s">
        <v>163</v>
      </c>
    </row>
    <row r="810" spans="1:13" x14ac:dyDescent="0.3">
      <c r="A810" s="11">
        <v>17416</v>
      </c>
      <c r="B810" s="4" t="s">
        <v>1663</v>
      </c>
      <c r="C810" s="4" t="s">
        <v>73</v>
      </c>
      <c r="D810" s="12">
        <v>33380</v>
      </c>
      <c r="E810" s="4">
        <v>29</v>
      </c>
      <c r="F810" s="12">
        <v>42796</v>
      </c>
      <c r="G810" s="4">
        <v>40</v>
      </c>
      <c r="H810" s="4">
        <v>118232</v>
      </c>
      <c r="I810" s="4">
        <v>107020</v>
      </c>
      <c r="J810" s="4">
        <v>11212</v>
      </c>
      <c r="K810" s="4">
        <v>9.48</v>
      </c>
      <c r="L810" s="4" t="s">
        <v>213</v>
      </c>
      <c r="M810" s="13" t="s">
        <v>1481</v>
      </c>
    </row>
    <row r="811" spans="1:13" x14ac:dyDescent="0.3">
      <c r="A811" s="11">
        <v>16711</v>
      </c>
      <c r="B811" s="4" t="s">
        <v>2082</v>
      </c>
      <c r="C811" s="4" t="s">
        <v>73</v>
      </c>
      <c r="D811" s="12">
        <v>29677</v>
      </c>
      <c r="E811" s="4">
        <v>39</v>
      </c>
      <c r="F811" s="12">
        <v>42646</v>
      </c>
      <c r="G811" s="4">
        <v>45</v>
      </c>
      <c r="H811" s="4">
        <v>453088</v>
      </c>
      <c r="I811" s="4">
        <v>247288</v>
      </c>
      <c r="J811" s="4">
        <v>205800</v>
      </c>
      <c r="K811" s="4">
        <v>45.42</v>
      </c>
      <c r="L811" s="4" t="s">
        <v>2083</v>
      </c>
      <c r="M811" s="13" t="s">
        <v>84</v>
      </c>
    </row>
    <row r="812" spans="1:13" x14ac:dyDescent="0.3">
      <c r="A812" s="11">
        <v>20099</v>
      </c>
      <c r="B812" s="4" t="s">
        <v>485</v>
      </c>
      <c r="C812" s="4" t="s">
        <v>73</v>
      </c>
      <c r="D812" s="12">
        <v>30315</v>
      </c>
      <c r="E812" s="4">
        <v>37</v>
      </c>
      <c r="F812" s="12">
        <v>43213</v>
      </c>
      <c r="G812" s="4">
        <v>26</v>
      </c>
      <c r="H812" s="4">
        <v>296629</v>
      </c>
      <c r="I812" s="4">
        <v>170807</v>
      </c>
      <c r="J812" s="4">
        <v>125822</v>
      </c>
      <c r="K812" s="4">
        <v>42.42</v>
      </c>
      <c r="L812" s="4" t="s">
        <v>486</v>
      </c>
      <c r="M812" s="13" t="s">
        <v>326</v>
      </c>
    </row>
    <row r="813" spans="1:13" x14ac:dyDescent="0.3">
      <c r="A813" s="11">
        <v>21565</v>
      </c>
      <c r="B813" s="4" t="s">
        <v>903</v>
      </c>
      <c r="C813" s="4" t="s">
        <v>77</v>
      </c>
      <c r="D813" s="12">
        <v>26868</v>
      </c>
      <c r="E813" s="4">
        <v>46</v>
      </c>
      <c r="F813" s="12">
        <v>43535</v>
      </c>
      <c r="G813" s="4">
        <v>16</v>
      </c>
      <c r="H813" s="4">
        <v>298103</v>
      </c>
      <c r="I813" s="4">
        <v>212951</v>
      </c>
      <c r="J813" s="4">
        <v>85152</v>
      </c>
      <c r="K813" s="4">
        <v>28.56</v>
      </c>
      <c r="L813" s="4" t="s">
        <v>904</v>
      </c>
      <c r="M813" s="13" t="s">
        <v>87</v>
      </c>
    </row>
    <row r="814" spans="1:13" x14ac:dyDescent="0.3">
      <c r="A814" s="11">
        <v>21936</v>
      </c>
      <c r="B814" s="4" t="s">
        <v>2084</v>
      </c>
      <c r="C814" s="4" t="s">
        <v>73</v>
      </c>
      <c r="D814" s="12">
        <v>31981</v>
      </c>
      <c r="E814" s="4">
        <v>32</v>
      </c>
      <c r="F814" s="12">
        <v>43615</v>
      </c>
      <c r="G814" s="4">
        <v>13</v>
      </c>
      <c r="H814" s="4">
        <v>223133</v>
      </c>
      <c r="I814" s="4">
        <v>138748</v>
      </c>
      <c r="J814" s="4">
        <v>84385</v>
      </c>
      <c r="K814" s="4">
        <v>37.82</v>
      </c>
      <c r="L814" s="4" t="s">
        <v>1749</v>
      </c>
      <c r="M814" s="13" t="s">
        <v>133</v>
      </c>
    </row>
    <row r="815" spans="1:13" x14ac:dyDescent="0.3">
      <c r="A815" s="11">
        <v>16457</v>
      </c>
      <c r="B815" s="4" t="s">
        <v>281</v>
      </c>
      <c r="C815" s="4" t="s">
        <v>77</v>
      </c>
      <c r="D815" s="12">
        <v>32933</v>
      </c>
      <c r="E815" s="4">
        <v>30</v>
      </c>
      <c r="F815" s="12">
        <v>42569</v>
      </c>
      <c r="G815" s="4">
        <v>47</v>
      </c>
      <c r="H815" s="4">
        <v>167190</v>
      </c>
      <c r="I815" s="4">
        <v>137220</v>
      </c>
      <c r="J815" s="4">
        <v>29970</v>
      </c>
      <c r="K815" s="4">
        <v>17.93</v>
      </c>
      <c r="L815" s="4" t="s">
        <v>282</v>
      </c>
      <c r="M815" s="13" t="s">
        <v>142</v>
      </c>
    </row>
    <row r="816" spans="1:13" x14ac:dyDescent="0.3">
      <c r="A816" s="11">
        <v>22145</v>
      </c>
      <c r="B816" s="4" t="s">
        <v>2390</v>
      </c>
      <c r="C816" s="4" t="s">
        <v>77</v>
      </c>
      <c r="D816" s="12">
        <v>35398</v>
      </c>
      <c r="E816" s="4">
        <v>23</v>
      </c>
      <c r="F816" s="12">
        <v>43654</v>
      </c>
      <c r="G816" s="4">
        <v>12</v>
      </c>
      <c r="H816" s="4">
        <v>83615</v>
      </c>
      <c r="I816" s="4">
        <v>66069</v>
      </c>
      <c r="J816" s="4">
        <v>17546</v>
      </c>
      <c r="K816" s="4">
        <v>20.98</v>
      </c>
      <c r="L816" s="4" t="s">
        <v>245</v>
      </c>
      <c r="M816" s="13" t="s">
        <v>761</v>
      </c>
    </row>
    <row r="817" spans="1:13" x14ac:dyDescent="0.3">
      <c r="A817" s="11">
        <v>20854</v>
      </c>
      <c r="B817" s="4" t="s">
        <v>1811</v>
      </c>
      <c r="C817" s="4" t="s">
        <v>73</v>
      </c>
      <c r="D817" s="12">
        <v>34065</v>
      </c>
      <c r="E817" s="4">
        <v>27</v>
      </c>
      <c r="F817" s="12">
        <v>43363</v>
      </c>
      <c r="G817" s="4">
        <v>21</v>
      </c>
      <c r="H817" s="4">
        <v>139008</v>
      </c>
      <c r="I817" s="4">
        <v>116079</v>
      </c>
      <c r="J817" s="4">
        <v>22929</v>
      </c>
      <c r="K817" s="4">
        <v>16.489999999999998</v>
      </c>
      <c r="L817" s="4" t="s">
        <v>95</v>
      </c>
      <c r="M817" s="13" t="s">
        <v>144</v>
      </c>
    </row>
    <row r="818" spans="1:13" x14ac:dyDescent="0.3">
      <c r="A818" s="11">
        <v>22247</v>
      </c>
      <c r="B818" s="4" t="s">
        <v>2273</v>
      </c>
      <c r="C818" s="4" t="s">
        <v>77</v>
      </c>
      <c r="D818" s="12">
        <v>33665</v>
      </c>
      <c r="E818" s="4">
        <v>28</v>
      </c>
      <c r="F818" s="12">
        <v>43671</v>
      </c>
      <c r="G818" s="4">
        <v>11</v>
      </c>
      <c r="H818" s="4">
        <v>112454</v>
      </c>
      <c r="I818" s="4">
        <v>95093</v>
      </c>
      <c r="J818" s="4">
        <v>17361</v>
      </c>
      <c r="K818" s="4">
        <v>15.44</v>
      </c>
      <c r="L818" s="4" t="s">
        <v>151</v>
      </c>
      <c r="M818" s="13" t="s">
        <v>79</v>
      </c>
    </row>
    <row r="819" spans="1:13" x14ac:dyDescent="0.3">
      <c r="A819" s="11">
        <v>4270</v>
      </c>
      <c r="B819" s="4" t="s">
        <v>1410</v>
      </c>
      <c r="C819" s="4" t="s">
        <v>73</v>
      </c>
      <c r="D819" s="12">
        <v>30333</v>
      </c>
      <c r="E819" s="4">
        <v>37</v>
      </c>
      <c r="F819" s="12">
        <v>39580</v>
      </c>
      <c r="G819" s="4">
        <v>146</v>
      </c>
      <c r="H819" s="4">
        <v>412864</v>
      </c>
      <c r="I819" s="4">
        <v>223347</v>
      </c>
      <c r="J819" s="4">
        <v>189517</v>
      </c>
      <c r="K819" s="4">
        <v>45.9</v>
      </c>
      <c r="L819" s="4" t="s">
        <v>156</v>
      </c>
      <c r="M819" s="13" t="s">
        <v>133</v>
      </c>
    </row>
    <row r="820" spans="1:13" x14ac:dyDescent="0.3">
      <c r="A820" s="11">
        <v>19642</v>
      </c>
      <c r="B820" s="4" t="s">
        <v>1851</v>
      </c>
      <c r="C820" s="4" t="s">
        <v>73</v>
      </c>
      <c r="D820" s="12">
        <v>32862</v>
      </c>
      <c r="E820" s="4">
        <v>30</v>
      </c>
      <c r="F820" s="12">
        <v>43087</v>
      </c>
      <c r="G820" s="4">
        <v>30</v>
      </c>
      <c r="H820" s="4">
        <v>92883</v>
      </c>
      <c r="I820" s="4">
        <v>79618</v>
      </c>
      <c r="J820" s="4">
        <v>13265</v>
      </c>
      <c r="K820" s="4">
        <v>14.28</v>
      </c>
      <c r="L820" s="4" t="s">
        <v>109</v>
      </c>
      <c r="M820" s="13" t="s">
        <v>100</v>
      </c>
    </row>
    <row r="821" spans="1:13" x14ac:dyDescent="0.3">
      <c r="A821" s="11">
        <v>21819</v>
      </c>
      <c r="B821" s="4" t="s">
        <v>2175</v>
      </c>
      <c r="C821" s="4" t="s">
        <v>73</v>
      </c>
      <c r="D821" s="12">
        <v>33784</v>
      </c>
      <c r="E821" s="4">
        <v>28</v>
      </c>
      <c r="F821" s="12">
        <v>43598</v>
      </c>
      <c r="G821" s="4">
        <v>14</v>
      </c>
      <c r="H821" s="4">
        <v>77383</v>
      </c>
      <c r="I821" s="4">
        <v>67324</v>
      </c>
      <c r="J821" s="4">
        <v>10059</v>
      </c>
      <c r="K821" s="4">
        <v>13</v>
      </c>
      <c r="L821" s="4" t="s">
        <v>117</v>
      </c>
      <c r="M821" s="13" t="s">
        <v>195</v>
      </c>
    </row>
    <row r="822" spans="1:13" x14ac:dyDescent="0.3">
      <c r="A822" s="11">
        <v>8911</v>
      </c>
      <c r="B822" s="4" t="s">
        <v>954</v>
      </c>
      <c r="C822" s="4" t="s">
        <v>73</v>
      </c>
      <c r="D822" s="12">
        <v>32834</v>
      </c>
      <c r="E822" s="4">
        <v>30</v>
      </c>
      <c r="F822" s="12">
        <v>41473</v>
      </c>
      <c r="G822" s="4">
        <v>83</v>
      </c>
      <c r="H822" s="4">
        <v>155130</v>
      </c>
      <c r="I822" s="4">
        <v>125345</v>
      </c>
      <c r="J822" s="4">
        <v>29785</v>
      </c>
      <c r="K822" s="4">
        <v>19.2</v>
      </c>
      <c r="L822" s="4" t="s">
        <v>955</v>
      </c>
      <c r="M822" s="13" t="s">
        <v>598</v>
      </c>
    </row>
    <row r="823" spans="1:13" x14ac:dyDescent="0.3">
      <c r="A823" s="11">
        <v>17486</v>
      </c>
      <c r="B823" s="4" t="s">
        <v>1542</v>
      </c>
      <c r="C823" s="4" t="s">
        <v>73</v>
      </c>
      <c r="D823" s="12">
        <v>31995</v>
      </c>
      <c r="E823" s="4">
        <v>32</v>
      </c>
      <c r="F823" s="12">
        <v>42810</v>
      </c>
      <c r="G823" s="4">
        <v>39</v>
      </c>
      <c r="H823" s="4">
        <v>240627</v>
      </c>
      <c r="I823" s="4">
        <v>146150</v>
      </c>
      <c r="J823" s="4">
        <v>94477</v>
      </c>
      <c r="K823" s="4">
        <v>39.26</v>
      </c>
      <c r="L823" s="4" t="s">
        <v>124</v>
      </c>
      <c r="M823" s="13" t="s">
        <v>102</v>
      </c>
    </row>
    <row r="824" spans="1:13" x14ac:dyDescent="0.3">
      <c r="A824" s="11">
        <v>22299</v>
      </c>
      <c r="B824" s="4" t="s">
        <v>1695</v>
      </c>
      <c r="C824" s="4" t="s">
        <v>73</v>
      </c>
      <c r="D824" s="12">
        <v>32880</v>
      </c>
      <c r="E824" s="4">
        <v>30</v>
      </c>
      <c r="F824" s="12">
        <v>43682</v>
      </c>
      <c r="G824" s="4">
        <v>11</v>
      </c>
      <c r="H824" s="4">
        <v>129917</v>
      </c>
      <c r="I824" s="4">
        <v>109628</v>
      </c>
      <c r="J824" s="4">
        <v>20289</v>
      </c>
      <c r="K824" s="4">
        <v>15.62</v>
      </c>
      <c r="L824" s="4" t="s">
        <v>130</v>
      </c>
      <c r="M824" s="13" t="s">
        <v>102</v>
      </c>
    </row>
    <row r="825" spans="1:13" x14ac:dyDescent="0.3">
      <c r="A825" s="11">
        <v>17057</v>
      </c>
      <c r="B825" s="4" t="s">
        <v>283</v>
      </c>
      <c r="C825" s="4" t="s">
        <v>73</v>
      </c>
      <c r="D825" s="12">
        <v>33547</v>
      </c>
      <c r="E825" s="4">
        <v>28</v>
      </c>
      <c r="F825" s="12">
        <v>42723</v>
      </c>
      <c r="G825" s="4">
        <v>42</v>
      </c>
      <c r="H825" s="4">
        <v>59556</v>
      </c>
      <c r="I825" s="4">
        <v>57107</v>
      </c>
      <c r="J825" s="4">
        <v>2449</v>
      </c>
      <c r="K825" s="4">
        <v>4.1100000000000003</v>
      </c>
      <c r="L825" s="4" t="s">
        <v>284</v>
      </c>
      <c r="M825" s="13" t="s">
        <v>125</v>
      </c>
    </row>
    <row r="826" spans="1:13" x14ac:dyDescent="0.3">
      <c r="A826" s="11">
        <v>4403</v>
      </c>
      <c r="B826" s="4" t="s">
        <v>680</v>
      </c>
      <c r="C826" s="4" t="s">
        <v>73</v>
      </c>
      <c r="D826" s="12">
        <v>30096</v>
      </c>
      <c r="E826" s="4">
        <v>38</v>
      </c>
      <c r="F826" s="12">
        <v>39636</v>
      </c>
      <c r="G826" s="4">
        <v>144</v>
      </c>
      <c r="H826" s="4">
        <v>330280</v>
      </c>
      <c r="I826" s="4">
        <v>242307</v>
      </c>
      <c r="J826" s="4">
        <v>87973</v>
      </c>
      <c r="K826" s="4">
        <v>26.64</v>
      </c>
      <c r="L826" s="4" t="s">
        <v>681</v>
      </c>
      <c r="M826" s="13" t="s">
        <v>211</v>
      </c>
    </row>
    <row r="827" spans="1:13" x14ac:dyDescent="0.3">
      <c r="A827" s="11">
        <v>21848</v>
      </c>
      <c r="B827" s="4" t="s">
        <v>2267</v>
      </c>
      <c r="C827" s="4" t="s">
        <v>73</v>
      </c>
      <c r="D827" s="12">
        <v>34297</v>
      </c>
      <c r="E827" s="4">
        <v>26</v>
      </c>
      <c r="F827" s="12">
        <v>43601</v>
      </c>
      <c r="G827" s="4">
        <v>13</v>
      </c>
      <c r="H827" s="4">
        <v>88872</v>
      </c>
      <c r="I827" s="4">
        <v>77730</v>
      </c>
      <c r="J827" s="4">
        <v>11142</v>
      </c>
      <c r="K827" s="4">
        <v>12.54</v>
      </c>
      <c r="L827" s="4" t="s">
        <v>91</v>
      </c>
      <c r="M827" s="13" t="s">
        <v>96</v>
      </c>
    </row>
    <row r="828" spans="1:13" x14ac:dyDescent="0.3">
      <c r="A828" s="11">
        <v>21686</v>
      </c>
      <c r="B828" s="4" t="s">
        <v>978</v>
      </c>
      <c r="C828" s="4" t="s">
        <v>73</v>
      </c>
      <c r="D828" s="12">
        <v>30564</v>
      </c>
      <c r="E828" s="4">
        <v>36</v>
      </c>
      <c r="F828" s="12">
        <v>43566</v>
      </c>
      <c r="G828" s="4">
        <v>15</v>
      </c>
      <c r="H828" s="4">
        <v>261951</v>
      </c>
      <c r="I828" s="4">
        <v>174077</v>
      </c>
      <c r="J828" s="4">
        <v>87874</v>
      </c>
      <c r="K828" s="4">
        <v>33.549999999999997</v>
      </c>
      <c r="L828" s="4" t="s">
        <v>705</v>
      </c>
      <c r="M828" s="13" t="s">
        <v>115</v>
      </c>
    </row>
    <row r="829" spans="1:13" x14ac:dyDescent="0.3">
      <c r="A829" s="11">
        <v>17442</v>
      </c>
      <c r="B829" s="4" t="s">
        <v>1480</v>
      </c>
      <c r="C829" s="4" t="s">
        <v>73</v>
      </c>
      <c r="D829" s="12">
        <v>32647</v>
      </c>
      <c r="E829" s="4">
        <v>31</v>
      </c>
      <c r="F829" s="12">
        <v>42803</v>
      </c>
      <c r="G829" s="4">
        <v>40</v>
      </c>
      <c r="H829" s="4">
        <v>198668</v>
      </c>
      <c r="I829" s="4">
        <v>154329</v>
      </c>
      <c r="J829" s="4">
        <v>44339</v>
      </c>
      <c r="K829" s="4">
        <v>22.32</v>
      </c>
      <c r="L829" s="4" t="s">
        <v>539</v>
      </c>
      <c r="M829" s="13" t="s">
        <v>1481</v>
      </c>
    </row>
    <row r="830" spans="1:13" x14ac:dyDescent="0.3">
      <c r="A830" s="11">
        <v>5157</v>
      </c>
      <c r="B830" s="4" t="s">
        <v>714</v>
      </c>
      <c r="C830" s="4" t="s">
        <v>73</v>
      </c>
      <c r="D830" s="12">
        <v>29708</v>
      </c>
      <c r="E830" s="4">
        <v>39</v>
      </c>
      <c r="F830" s="12">
        <v>40210</v>
      </c>
      <c r="G830" s="4">
        <v>125</v>
      </c>
      <c r="H830" s="4">
        <v>173876</v>
      </c>
      <c r="I830" s="4">
        <v>111580</v>
      </c>
      <c r="J830" s="4">
        <v>62296</v>
      </c>
      <c r="K830" s="4">
        <v>35.83</v>
      </c>
      <c r="L830" s="4" t="s">
        <v>715</v>
      </c>
      <c r="M830" s="13" t="s">
        <v>447</v>
      </c>
    </row>
    <row r="831" spans="1:13" x14ac:dyDescent="0.3">
      <c r="A831" s="11">
        <v>17203</v>
      </c>
      <c r="B831" s="4" t="s">
        <v>1622</v>
      </c>
      <c r="C831" s="4" t="s">
        <v>73</v>
      </c>
      <c r="D831" s="12">
        <v>32339</v>
      </c>
      <c r="E831" s="4">
        <v>32</v>
      </c>
      <c r="F831" s="12">
        <v>42758</v>
      </c>
      <c r="G831" s="4">
        <v>41</v>
      </c>
      <c r="H831" s="4">
        <v>343230</v>
      </c>
      <c r="I831" s="4">
        <v>191502</v>
      </c>
      <c r="J831" s="4">
        <v>151728</v>
      </c>
      <c r="K831" s="4">
        <v>44.21</v>
      </c>
      <c r="L831" s="4" t="s">
        <v>1623</v>
      </c>
      <c r="M831" s="13" t="s">
        <v>1624</v>
      </c>
    </row>
    <row r="832" spans="1:13" x14ac:dyDescent="0.3">
      <c r="A832" s="11">
        <v>18521</v>
      </c>
      <c r="B832" s="4" t="s">
        <v>2015</v>
      </c>
      <c r="C832" s="4" t="s">
        <v>73</v>
      </c>
      <c r="D832" s="12">
        <v>32882</v>
      </c>
      <c r="E832" s="4">
        <v>30</v>
      </c>
      <c r="F832" s="12">
        <v>42919</v>
      </c>
      <c r="G832" s="4">
        <v>36</v>
      </c>
      <c r="H832" s="4">
        <v>167346</v>
      </c>
      <c r="I832" s="4">
        <v>110263</v>
      </c>
      <c r="J832" s="4">
        <v>57083</v>
      </c>
      <c r="K832" s="4">
        <v>34.11</v>
      </c>
      <c r="L832" s="4" t="s">
        <v>127</v>
      </c>
      <c r="M832" s="13" t="s">
        <v>182</v>
      </c>
    </row>
    <row r="833" spans="1:13" x14ac:dyDescent="0.3">
      <c r="A833" s="11">
        <v>10411</v>
      </c>
      <c r="B833" s="4" t="s">
        <v>352</v>
      </c>
      <c r="C833" s="4" t="s">
        <v>73</v>
      </c>
      <c r="D833" s="12">
        <v>31060</v>
      </c>
      <c r="E833" s="4">
        <v>35</v>
      </c>
      <c r="F833" s="12">
        <v>41778</v>
      </c>
      <c r="G833" s="4">
        <v>73</v>
      </c>
      <c r="H833" s="4">
        <v>278219</v>
      </c>
      <c r="I833" s="4">
        <v>170828</v>
      </c>
      <c r="J833" s="4">
        <v>107391</v>
      </c>
      <c r="K833" s="4">
        <v>38.6</v>
      </c>
      <c r="L833" s="4" t="s">
        <v>313</v>
      </c>
      <c r="M833" s="13" t="s">
        <v>326</v>
      </c>
    </row>
    <row r="834" spans="1:13" x14ac:dyDescent="0.3">
      <c r="A834" s="11">
        <v>22772</v>
      </c>
      <c r="B834" s="4" t="s">
        <v>129</v>
      </c>
      <c r="C834" s="4" t="s">
        <v>73</v>
      </c>
      <c r="D834" s="12">
        <v>34548</v>
      </c>
      <c r="E834" s="4">
        <v>25</v>
      </c>
      <c r="F834" s="12">
        <v>43769</v>
      </c>
      <c r="G834" s="4">
        <v>8</v>
      </c>
      <c r="H834" s="4">
        <v>123967</v>
      </c>
      <c r="I834" s="4">
        <v>111941</v>
      </c>
      <c r="J834" s="4">
        <v>12026</v>
      </c>
      <c r="K834" s="4">
        <v>9.6999999999999993</v>
      </c>
      <c r="L834" s="4" t="s">
        <v>130</v>
      </c>
      <c r="M834" s="13" t="s">
        <v>131</v>
      </c>
    </row>
    <row r="835" spans="1:13" x14ac:dyDescent="0.3">
      <c r="A835" s="11">
        <v>5782</v>
      </c>
      <c r="B835" s="4" t="s">
        <v>1067</v>
      </c>
      <c r="C835" s="4" t="s">
        <v>73</v>
      </c>
      <c r="D835" s="12">
        <v>31145</v>
      </c>
      <c r="E835" s="4">
        <v>35</v>
      </c>
      <c r="F835" s="12">
        <v>40455</v>
      </c>
      <c r="G835" s="4">
        <v>117</v>
      </c>
      <c r="H835" s="4">
        <v>168377</v>
      </c>
      <c r="I835" s="4">
        <v>120917</v>
      </c>
      <c r="J835" s="4">
        <v>47460</v>
      </c>
      <c r="K835" s="4">
        <v>28.19</v>
      </c>
      <c r="L835" s="4" t="s">
        <v>1068</v>
      </c>
      <c r="M835" s="13" t="s">
        <v>105</v>
      </c>
    </row>
    <row r="836" spans="1:13" x14ac:dyDescent="0.3">
      <c r="A836" s="11">
        <v>17179</v>
      </c>
      <c r="B836" s="4" t="s">
        <v>832</v>
      </c>
      <c r="C836" s="4" t="s">
        <v>73</v>
      </c>
      <c r="D836" s="12">
        <v>32845</v>
      </c>
      <c r="E836" s="4">
        <v>30</v>
      </c>
      <c r="F836" s="12">
        <v>42751</v>
      </c>
      <c r="G836" s="4">
        <v>41</v>
      </c>
      <c r="H836" s="4">
        <v>192043</v>
      </c>
      <c r="I836" s="4">
        <v>120422</v>
      </c>
      <c r="J836" s="4">
        <v>71621</v>
      </c>
      <c r="K836" s="4">
        <v>37.29</v>
      </c>
      <c r="L836" s="4" t="s">
        <v>83</v>
      </c>
      <c r="M836" s="13" t="s">
        <v>154</v>
      </c>
    </row>
    <row r="837" spans="1:13" x14ac:dyDescent="0.3">
      <c r="A837" s="11">
        <v>16312</v>
      </c>
      <c r="B837" s="4" t="s">
        <v>434</v>
      </c>
      <c r="C837" s="4" t="s">
        <v>73</v>
      </c>
      <c r="D837" s="12">
        <v>31467</v>
      </c>
      <c r="E837" s="4">
        <v>34</v>
      </c>
      <c r="F837" s="12">
        <v>43643</v>
      </c>
      <c r="G837" s="4">
        <v>12</v>
      </c>
      <c r="H837" s="4">
        <v>99871</v>
      </c>
      <c r="I837" s="4">
        <v>75829</v>
      </c>
      <c r="J837" s="4">
        <v>24042</v>
      </c>
      <c r="K837" s="4">
        <v>24.07</v>
      </c>
      <c r="L837" s="4" t="s">
        <v>435</v>
      </c>
      <c r="M837" s="13" t="s">
        <v>264</v>
      </c>
    </row>
    <row r="838" spans="1:13" x14ac:dyDescent="0.3">
      <c r="A838" s="11">
        <v>19538</v>
      </c>
      <c r="B838" s="4" t="s">
        <v>1023</v>
      </c>
      <c r="C838" s="4" t="s">
        <v>77</v>
      </c>
      <c r="D838" s="12">
        <v>33215</v>
      </c>
      <c r="E838" s="4">
        <v>29</v>
      </c>
      <c r="F838" s="12">
        <v>43059</v>
      </c>
      <c r="G838" s="4">
        <v>31</v>
      </c>
      <c r="H838" s="4">
        <v>168744</v>
      </c>
      <c r="I838" s="4">
        <v>101429</v>
      </c>
      <c r="J838" s="4">
        <v>67315</v>
      </c>
      <c r="K838" s="4">
        <v>39.89</v>
      </c>
      <c r="L838" s="4" t="s">
        <v>378</v>
      </c>
      <c r="M838" s="13" t="s">
        <v>163</v>
      </c>
    </row>
    <row r="839" spans="1:13" x14ac:dyDescent="0.3">
      <c r="A839" s="11">
        <v>4909</v>
      </c>
      <c r="B839" s="4" t="s">
        <v>1436</v>
      </c>
      <c r="C839" s="4" t="s">
        <v>73</v>
      </c>
      <c r="D839" s="12">
        <v>30947</v>
      </c>
      <c r="E839" s="4">
        <v>35</v>
      </c>
      <c r="F839" s="12">
        <v>40014</v>
      </c>
      <c r="G839" s="4">
        <v>131</v>
      </c>
      <c r="H839" s="4">
        <v>178881</v>
      </c>
      <c r="I839" s="4">
        <v>111797</v>
      </c>
      <c r="J839" s="4">
        <v>67084</v>
      </c>
      <c r="K839" s="4">
        <v>37.5</v>
      </c>
      <c r="L839" s="4" t="s">
        <v>998</v>
      </c>
      <c r="M839" s="13" t="s">
        <v>211</v>
      </c>
    </row>
    <row r="840" spans="1:13" x14ac:dyDescent="0.3">
      <c r="A840" s="11">
        <v>16724</v>
      </c>
      <c r="B840" s="4" t="s">
        <v>2104</v>
      </c>
      <c r="C840" s="4" t="s">
        <v>73</v>
      </c>
      <c r="D840" s="12">
        <v>32680</v>
      </c>
      <c r="E840" s="4">
        <v>31</v>
      </c>
      <c r="F840" s="12">
        <v>42635</v>
      </c>
      <c r="G840" s="4">
        <v>45</v>
      </c>
      <c r="H840" s="4">
        <v>175771</v>
      </c>
      <c r="I840" s="4">
        <v>113944</v>
      </c>
      <c r="J840" s="4">
        <v>61827</v>
      </c>
      <c r="K840" s="4">
        <v>35.17</v>
      </c>
      <c r="L840" s="4" t="s">
        <v>188</v>
      </c>
      <c r="M840" s="13" t="s">
        <v>302</v>
      </c>
    </row>
    <row r="841" spans="1:13" x14ac:dyDescent="0.3">
      <c r="A841" s="11">
        <v>15354</v>
      </c>
      <c r="B841" s="4" t="s">
        <v>1792</v>
      </c>
      <c r="C841" s="4" t="s">
        <v>73</v>
      </c>
      <c r="D841" s="12">
        <v>30414</v>
      </c>
      <c r="E841" s="4">
        <v>37</v>
      </c>
      <c r="F841" s="12">
        <v>42331</v>
      </c>
      <c r="G841" s="4">
        <v>55</v>
      </c>
      <c r="H841" s="4">
        <v>186174</v>
      </c>
      <c r="I841" s="4">
        <v>147766</v>
      </c>
      <c r="J841" s="4">
        <v>38408</v>
      </c>
      <c r="K841" s="4">
        <v>20.63</v>
      </c>
      <c r="L841" s="4" t="s">
        <v>701</v>
      </c>
      <c r="M841" s="13" t="s">
        <v>125</v>
      </c>
    </row>
    <row r="842" spans="1:13" x14ac:dyDescent="0.3">
      <c r="A842" s="11">
        <v>22815</v>
      </c>
      <c r="B842" s="4" t="s">
        <v>161</v>
      </c>
      <c r="C842" s="4" t="s">
        <v>77</v>
      </c>
      <c r="D842" s="12">
        <v>35315</v>
      </c>
      <c r="E842" s="4">
        <v>23</v>
      </c>
      <c r="F842" s="12">
        <v>43780</v>
      </c>
      <c r="G842" s="4">
        <v>8</v>
      </c>
      <c r="H842" s="4">
        <v>122200</v>
      </c>
      <c r="I842" s="4">
        <v>115742</v>
      </c>
      <c r="J842" s="4">
        <v>6458</v>
      </c>
      <c r="K842" s="4">
        <v>5.28</v>
      </c>
      <c r="L842" s="4" t="s">
        <v>162</v>
      </c>
      <c r="M842" s="13" t="s">
        <v>163</v>
      </c>
    </row>
    <row r="843" spans="1:13" x14ac:dyDescent="0.3">
      <c r="A843" s="11">
        <v>14628</v>
      </c>
      <c r="B843" s="4" t="s">
        <v>1553</v>
      </c>
      <c r="C843" s="4" t="s">
        <v>73</v>
      </c>
      <c r="D843" s="12">
        <v>32104</v>
      </c>
      <c r="E843" s="4">
        <v>32</v>
      </c>
      <c r="F843" s="12">
        <v>42198</v>
      </c>
      <c r="G843" s="4">
        <v>60</v>
      </c>
      <c r="H843" s="4">
        <v>141451</v>
      </c>
      <c r="I843" s="4">
        <v>102834</v>
      </c>
      <c r="J843" s="4">
        <v>38617</v>
      </c>
      <c r="K843" s="4">
        <v>27.3</v>
      </c>
      <c r="L843" s="4" t="s">
        <v>179</v>
      </c>
      <c r="M843" s="13" t="s">
        <v>125</v>
      </c>
    </row>
    <row r="844" spans="1:13" x14ac:dyDescent="0.3">
      <c r="A844" s="11">
        <v>22448</v>
      </c>
      <c r="B844" s="4" t="s">
        <v>1647</v>
      </c>
      <c r="C844" s="4" t="s">
        <v>73</v>
      </c>
      <c r="D844" s="12">
        <v>34203</v>
      </c>
      <c r="E844" s="4">
        <v>26</v>
      </c>
      <c r="F844" s="12">
        <v>43720</v>
      </c>
      <c r="G844" s="4">
        <v>10</v>
      </c>
      <c r="H844" s="4">
        <v>135867</v>
      </c>
      <c r="I844" s="4">
        <v>116583</v>
      </c>
      <c r="J844" s="4">
        <v>19284</v>
      </c>
      <c r="K844" s="4">
        <v>14.19</v>
      </c>
      <c r="L844" s="4" t="s">
        <v>127</v>
      </c>
      <c r="M844" s="13" t="s">
        <v>291</v>
      </c>
    </row>
    <row r="845" spans="1:13" x14ac:dyDescent="0.3">
      <c r="A845" s="11">
        <v>18367</v>
      </c>
      <c r="B845" s="4" t="s">
        <v>1007</v>
      </c>
      <c r="C845" s="4" t="s">
        <v>73</v>
      </c>
      <c r="D845" s="12">
        <v>33242</v>
      </c>
      <c r="E845" s="4">
        <v>29</v>
      </c>
      <c r="F845" s="12">
        <v>42905</v>
      </c>
      <c r="G845" s="4">
        <v>36</v>
      </c>
      <c r="H845" s="4">
        <v>159908</v>
      </c>
      <c r="I845" s="4">
        <v>73662</v>
      </c>
      <c r="J845" s="4">
        <v>86246</v>
      </c>
      <c r="K845" s="4">
        <v>53.93</v>
      </c>
      <c r="L845" s="4" t="s">
        <v>83</v>
      </c>
      <c r="M845" s="13" t="s">
        <v>133</v>
      </c>
    </row>
    <row r="846" spans="1:13" x14ac:dyDescent="0.3">
      <c r="A846" s="11">
        <v>5960</v>
      </c>
      <c r="B846" s="4" t="s">
        <v>1498</v>
      </c>
      <c r="C846" s="4" t="s">
        <v>73</v>
      </c>
      <c r="D846" s="12">
        <v>27534</v>
      </c>
      <c r="E846" s="4">
        <v>45</v>
      </c>
      <c r="F846" s="12">
        <v>40561</v>
      </c>
      <c r="G846" s="4">
        <v>113</v>
      </c>
      <c r="H846" s="4">
        <v>618037</v>
      </c>
      <c r="I846" s="4">
        <v>307305</v>
      </c>
      <c r="J846" s="4">
        <v>310732</v>
      </c>
      <c r="K846" s="4">
        <v>50.28</v>
      </c>
      <c r="L846" s="4" t="s">
        <v>1499</v>
      </c>
      <c r="M846" s="13" t="s">
        <v>1500</v>
      </c>
    </row>
    <row r="847" spans="1:13" x14ac:dyDescent="0.3">
      <c r="A847" s="11">
        <v>14482</v>
      </c>
      <c r="B847" s="4" t="s">
        <v>1030</v>
      </c>
      <c r="C847" s="4" t="s">
        <v>73</v>
      </c>
      <c r="D847" s="12">
        <v>32984</v>
      </c>
      <c r="E847" s="4">
        <v>30</v>
      </c>
      <c r="F847" s="12">
        <v>42177</v>
      </c>
      <c r="G847" s="4">
        <v>60</v>
      </c>
      <c r="H847" s="4">
        <v>166223</v>
      </c>
      <c r="I847" s="4">
        <v>110286</v>
      </c>
      <c r="J847" s="4">
        <v>55937</v>
      </c>
      <c r="K847" s="4">
        <v>33.65</v>
      </c>
      <c r="L847" s="4" t="s">
        <v>343</v>
      </c>
      <c r="M847" s="13" t="s">
        <v>115</v>
      </c>
    </row>
    <row r="848" spans="1:13" x14ac:dyDescent="0.3">
      <c r="A848" s="11">
        <v>3936</v>
      </c>
      <c r="B848" s="4" t="s">
        <v>623</v>
      </c>
      <c r="C848" s="4" t="s">
        <v>73</v>
      </c>
      <c r="D848" s="12">
        <v>26038</v>
      </c>
      <c r="E848" s="4">
        <v>49</v>
      </c>
      <c r="F848" s="12">
        <v>40374</v>
      </c>
      <c r="G848" s="4">
        <v>120</v>
      </c>
      <c r="H848" s="4">
        <v>519979</v>
      </c>
      <c r="I848" s="4">
        <v>251383</v>
      </c>
      <c r="J848" s="4">
        <v>268596</v>
      </c>
      <c r="K848" s="4">
        <v>51.66</v>
      </c>
      <c r="L848" s="4" t="s">
        <v>624</v>
      </c>
      <c r="M848" s="13" t="s">
        <v>133</v>
      </c>
    </row>
    <row r="849" spans="1:13" x14ac:dyDescent="0.3">
      <c r="A849" s="11">
        <v>21714</v>
      </c>
      <c r="B849" s="4" t="s">
        <v>1941</v>
      </c>
      <c r="C849" s="4" t="s">
        <v>73</v>
      </c>
      <c r="D849" s="12">
        <v>32638</v>
      </c>
      <c r="E849" s="4">
        <v>31</v>
      </c>
      <c r="F849" s="12">
        <v>43577</v>
      </c>
      <c r="G849" s="4">
        <v>14</v>
      </c>
      <c r="H849" s="4">
        <v>64154</v>
      </c>
      <c r="I849" s="4">
        <v>59002</v>
      </c>
      <c r="J849" s="4">
        <v>5152</v>
      </c>
      <c r="K849" s="4">
        <v>8.0299999999999994</v>
      </c>
      <c r="L849" s="4" t="s">
        <v>1942</v>
      </c>
      <c r="M849" s="13" t="s">
        <v>105</v>
      </c>
    </row>
    <row r="850" spans="1:13" x14ac:dyDescent="0.3">
      <c r="A850" s="11">
        <v>8328</v>
      </c>
      <c r="B850" s="4" t="s">
        <v>668</v>
      </c>
      <c r="C850" s="4" t="s">
        <v>73</v>
      </c>
      <c r="D850" s="12">
        <v>29256</v>
      </c>
      <c r="E850" s="4">
        <v>40</v>
      </c>
      <c r="F850" s="12">
        <v>41361</v>
      </c>
      <c r="G850" s="4">
        <v>87</v>
      </c>
      <c r="H850" s="4">
        <v>211594</v>
      </c>
      <c r="I850" s="4">
        <v>95281</v>
      </c>
      <c r="J850" s="4">
        <v>116313</v>
      </c>
      <c r="K850" s="4">
        <v>54.97</v>
      </c>
      <c r="L850" s="4" t="s">
        <v>365</v>
      </c>
      <c r="M850" s="13" t="s">
        <v>105</v>
      </c>
    </row>
    <row r="851" spans="1:13" x14ac:dyDescent="0.3">
      <c r="A851" s="11">
        <v>6161</v>
      </c>
      <c r="B851" s="4" t="s">
        <v>1301</v>
      </c>
      <c r="C851" s="4" t="s">
        <v>73</v>
      </c>
      <c r="D851" s="12">
        <v>30505</v>
      </c>
      <c r="E851" s="4">
        <v>37</v>
      </c>
      <c r="F851" s="12">
        <v>41557</v>
      </c>
      <c r="G851" s="4">
        <v>81</v>
      </c>
      <c r="H851" s="4">
        <v>105936</v>
      </c>
      <c r="I851" s="4">
        <v>87427</v>
      </c>
      <c r="J851" s="4">
        <v>18509</v>
      </c>
      <c r="K851" s="4">
        <v>17.47</v>
      </c>
      <c r="L851" s="4" t="s">
        <v>769</v>
      </c>
      <c r="M851" s="13" t="s">
        <v>142</v>
      </c>
    </row>
    <row r="852" spans="1:13" x14ac:dyDescent="0.3">
      <c r="A852" s="11">
        <v>15340</v>
      </c>
      <c r="B852" s="4" t="s">
        <v>347</v>
      </c>
      <c r="C852" s="4" t="s">
        <v>73</v>
      </c>
      <c r="D852" s="12">
        <v>31796</v>
      </c>
      <c r="E852" s="4">
        <v>33</v>
      </c>
      <c r="F852" s="12">
        <v>42327</v>
      </c>
      <c r="G852" s="4">
        <v>55</v>
      </c>
      <c r="H852" s="4">
        <v>265121</v>
      </c>
      <c r="I852" s="4">
        <v>157839</v>
      </c>
      <c r="J852" s="4">
        <v>107282</v>
      </c>
      <c r="K852" s="4">
        <v>40.47</v>
      </c>
      <c r="L852" s="4" t="s">
        <v>124</v>
      </c>
      <c r="M852" s="13" t="s">
        <v>348</v>
      </c>
    </row>
    <row r="853" spans="1:13" x14ac:dyDescent="0.3">
      <c r="A853" s="11">
        <v>10974</v>
      </c>
      <c r="B853" s="4" t="s">
        <v>1969</v>
      </c>
      <c r="C853" s="4" t="s">
        <v>73</v>
      </c>
      <c r="D853" s="12">
        <v>31657</v>
      </c>
      <c r="E853" s="4">
        <v>33</v>
      </c>
      <c r="F853" s="12">
        <v>41869</v>
      </c>
      <c r="G853" s="4">
        <v>70</v>
      </c>
      <c r="H853" s="4">
        <v>115710</v>
      </c>
      <c r="I853" s="4">
        <v>98151</v>
      </c>
      <c r="J853" s="4">
        <v>17559</v>
      </c>
      <c r="K853" s="4">
        <v>15.18</v>
      </c>
      <c r="L853" s="4" t="s">
        <v>1970</v>
      </c>
      <c r="M853" s="13" t="s">
        <v>264</v>
      </c>
    </row>
    <row r="854" spans="1:13" x14ac:dyDescent="0.3">
      <c r="A854" s="11">
        <v>18887</v>
      </c>
      <c r="B854" s="4" t="s">
        <v>1339</v>
      </c>
      <c r="C854" s="4" t="s">
        <v>73</v>
      </c>
      <c r="D854" s="12">
        <v>31898</v>
      </c>
      <c r="E854" s="4">
        <v>33</v>
      </c>
      <c r="F854" s="12">
        <v>42975</v>
      </c>
      <c r="G854" s="4">
        <v>34</v>
      </c>
      <c r="H854" s="4">
        <v>163174</v>
      </c>
      <c r="I854" s="4">
        <v>127579</v>
      </c>
      <c r="J854" s="4">
        <v>35595</v>
      </c>
      <c r="K854" s="4">
        <v>21.81</v>
      </c>
      <c r="L854" s="4" t="s">
        <v>83</v>
      </c>
      <c r="M854" s="13" t="s">
        <v>102</v>
      </c>
    </row>
    <row r="855" spans="1:13" x14ac:dyDescent="0.3">
      <c r="A855" s="11">
        <v>18239</v>
      </c>
      <c r="B855" s="4" t="s">
        <v>555</v>
      </c>
      <c r="C855" s="4" t="s">
        <v>77</v>
      </c>
      <c r="D855" s="12">
        <v>30619</v>
      </c>
      <c r="E855" s="4">
        <v>36</v>
      </c>
      <c r="F855" s="12">
        <v>42887</v>
      </c>
      <c r="G855" s="4">
        <v>37</v>
      </c>
      <c r="H855" s="4">
        <v>130710</v>
      </c>
      <c r="I855" s="4">
        <v>111708</v>
      </c>
      <c r="J855" s="4">
        <v>19002</v>
      </c>
      <c r="K855" s="4">
        <v>14.54</v>
      </c>
      <c r="L855" s="4" t="s">
        <v>556</v>
      </c>
      <c r="M855" s="13" t="s">
        <v>557</v>
      </c>
    </row>
    <row r="856" spans="1:13" x14ac:dyDescent="0.3">
      <c r="A856" s="11">
        <v>20815</v>
      </c>
      <c r="B856" s="4" t="s">
        <v>2162</v>
      </c>
      <c r="C856" s="4" t="s">
        <v>77</v>
      </c>
      <c r="D856" s="12">
        <v>34790</v>
      </c>
      <c r="E856" s="4">
        <v>25</v>
      </c>
      <c r="F856" s="12">
        <v>43353</v>
      </c>
      <c r="G856" s="4">
        <v>22</v>
      </c>
      <c r="H856" s="4">
        <v>73679</v>
      </c>
      <c r="I856" s="4">
        <v>66826</v>
      </c>
      <c r="J856" s="4">
        <v>6853</v>
      </c>
      <c r="K856" s="4">
        <v>9.3000000000000007</v>
      </c>
      <c r="L856" s="4" t="s">
        <v>245</v>
      </c>
      <c r="M856" s="13" t="s">
        <v>761</v>
      </c>
    </row>
    <row r="857" spans="1:13" x14ac:dyDescent="0.3">
      <c r="A857" s="11">
        <v>12023</v>
      </c>
      <c r="B857" s="4" t="s">
        <v>584</v>
      </c>
      <c r="C857" s="4" t="s">
        <v>77</v>
      </c>
      <c r="D857" s="12">
        <v>32258</v>
      </c>
      <c r="E857" s="4">
        <v>32</v>
      </c>
      <c r="F857" s="12">
        <v>42058</v>
      </c>
      <c r="G857" s="4">
        <v>64</v>
      </c>
      <c r="H857" s="4">
        <v>208756</v>
      </c>
      <c r="I857" s="4">
        <v>144277</v>
      </c>
      <c r="J857" s="4">
        <v>64479</v>
      </c>
      <c r="K857" s="4">
        <v>30.89</v>
      </c>
      <c r="L857" s="4" t="s">
        <v>124</v>
      </c>
      <c r="M857" s="13" t="s">
        <v>133</v>
      </c>
    </row>
    <row r="858" spans="1:13" x14ac:dyDescent="0.3">
      <c r="A858" s="11">
        <v>7529</v>
      </c>
      <c r="B858" s="4" t="s">
        <v>1160</v>
      </c>
      <c r="C858" s="4" t="s">
        <v>77</v>
      </c>
      <c r="D858" s="12">
        <v>28914</v>
      </c>
      <c r="E858" s="4">
        <v>41</v>
      </c>
      <c r="F858" s="12">
        <v>41155</v>
      </c>
      <c r="G858" s="4">
        <v>94</v>
      </c>
      <c r="H858" s="4">
        <v>321718</v>
      </c>
      <c r="I858" s="4">
        <v>158293</v>
      </c>
      <c r="J858" s="4">
        <v>163425</v>
      </c>
      <c r="K858" s="4">
        <v>50.8</v>
      </c>
      <c r="L858" s="4" t="s">
        <v>1161</v>
      </c>
      <c r="M858" s="13" t="s">
        <v>75</v>
      </c>
    </row>
    <row r="859" spans="1:13" x14ac:dyDescent="0.3">
      <c r="A859" s="11">
        <v>22433</v>
      </c>
      <c r="B859" s="4" t="s">
        <v>2097</v>
      </c>
      <c r="C859" s="4" t="s">
        <v>77</v>
      </c>
      <c r="D859" s="12">
        <v>34568</v>
      </c>
      <c r="E859" s="4">
        <v>25</v>
      </c>
      <c r="F859" s="12">
        <v>43713</v>
      </c>
      <c r="G859" s="4">
        <v>10</v>
      </c>
      <c r="H859" s="4">
        <v>120000</v>
      </c>
      <c r="I859" s="4">
        <v>93265</v>
      </c>
      <c r="J859" s="4">
        <v>26735</v>
      </c>
      <c r="K859" s="4">
        <v>22.28</v>
      </c>
      <c r="L859" s="4" t="s">
        <v>130</v>
      </c>
      <c r="M859" s="13" t="s">
        <v>594</v>
      </c>
    </row>
    <row r="860" spans="1:13" x14ac:dyDescent="0.3">
      <c r="A860" s="11">
        <v>21691</v>
      </c>
      <c r="B860" s="4" t="s">
        <v>2116</v>
      </c>
      <c r="C860" s="4" t="s">
        <v>73</v>
      </c>
      <c r="D860" s="12">
        <v>34557</v>
      </c>
      <c r="E860" s="4">
        <v>25</v>
      </c>
      <c r="F860" s="12">
        <v>43566</v>
      </c>
      <c r="G860" s="4">
        <v>15</v>
      </c>
      <c r="H860" s="4">
        <v>122261</v>
      </c>
      <c r="I860" s="4">
        <v>104482</v>
      </c>
      <c r="J860" s="4">
        <v>17779</v>
      </c>
      <c r="K860" s="4">
        <v>14.54</v>
      </c>
      <c r="L860" s="4" t="s">
        <v>95</v>
      </c>
      <c r="M860" s="13" t="s">
        <v>144</v>
      </c>
    </row>
    <row r="861" spans="1:13" x14ac:dyDescent="0.3">
      <c r="A861" s="11">
        <v>18243</v>
      </c>
      <c r="B861" s="4" t="s">
        <v>2207</v>
      </c>
      <c r="C861" s="4" t="s">
        <v>73</v>
      </c>
      <c r="D861" s="12">
        <v>30623</v>
      </c>
      <c r="E861" s="4">
        <v>36</v>
      </c>
      <c r="F861" s="12">
        <v>42887</v>
      </c>
      <c r="G861" s="4">
        <v>37</v>
      </c>
      <c r="H861" s="4">
        <v>223968</v>
      </c>
      <c r="I861" s="4">
        <v>128485</v>
      </c>
      <c r="J861" s="4">
        <v>95483</v>
      </c>
      <c r="K861" s="4">
        <v>42.63</v>
      </c>
      <c r="L861" s="4" t="s">
        <v>605</v>
      </c>
      <c r="M861" s="13" t="s">
        <v>136</v>
      </c>
    </row>
    <row r="862" spans="1:13" x14ac:dyDescent="0.3">
      <c r="A862" s="11">
        <v>19938</v>
      </c>
      <c r="B862" s="4" t="s">
        <v>1671</v>
      </c>
      <c r="C862" s="4" t="s">
        <v>73</v>
      </c>
      <c r="D862" s="12">
        <v>33610</v>
      </c>
      <c r="E862" s="4">
        <v>28</v>
      </c>
      <c r="F862" s="12">
        <v>43164</v>
      </c>
      <c r="G862" s="4">
        <v>28</v>
      </c>
      <c r="H862" s="4">
        <v>55644</v>
      </c>
      <c r="I862" s="4">
        <v>52381</v>
      </c>
      <c r="J862" s="4">
        <v>3263</v>
      </c>
      <c r="K862" s="4">
        <v>5.86</v>
      </c>
      <c r="L862" s="4" t="s">
        <v>231</v>
      </c>
      <c r="M862" s="13" t="s">
        <v>142</v>
      </c>
    </row>
    <row r="863" spans="1:13" x14ac:dyDescent="0.3">
      <c r="A863" s="11">
        <v>7711</v>
      </c>
      <c r="B863" s="4" t="s">
        <v>473</v>
      </c>
      <c r="C863" s="4" t="s">
        <v>73</v>
      </c>
      <c r="D863" s="12">
        <v>33294</v>
      </c>
      <c r="E863" s="4">
        <v>29</v>
      </c>
      <c r="F863" s="12">
        <v>41204</v>
      </c>
      <c r="G863" s="4">
        <v>92</v>
      </c>
      <c r="H863" s="4">
        <v>178533</v>
      </c>
      <c r="I863" s="4">
        <v>106632</v>
      </c>
      <c r="J863" s="4">
        <v>71901</v>
      </c>
      <c r="K863" s="4">
        <v>40.270000000000003</v>
      </c>
      <c r="L863" s="4" t="s">
        <v>474</v>
      </c>
      <c r="M863" s="13" t="s">
        <v>475</v>
      </c>
    </row>
    <row r="864" spans="1:13" x14ac:dyDescent="0.3">
      <c r="A864" s="11">
        <v>22708</v>
      </c>
      <c r="B864" s="4" t="s">
        <v>103</v>
      </c>
      <c r="C864" s="4" t="s">
        <v>73</v>
      </c>
      <c r="D864" s="12">
        <v>33895</v>
      </c>
      <c r="E864" s="4">
        <v>27</v>
      </c>
      <c r="F864" s="12">
        <v>43759</v>
      </c>
      <c r="G864" s="4">
        <v>8</v>
      </c>
      <c r="H864" s="4">
        <v>77795</v>
      </c>
      <c r="I864" s="4">
        <v>70953</v>
      </c>
      <c r="J864" s="4">
        <v>6842</v>
      </c>
      <c r="K864" s="4">
        <v>8.7899999999999991</v>
      </c>
      <c r="L864" s="4" t="s">
        <v>104</v>
      </c>
      <c r="M864" s="13" t="s">
        <v>105</v>
      </c>
    </row>
    <row r="865" spans="1:13" x14ac:dyDescent="0.3">
      <c r="A865" s="11">
        <v>5713</v>
      </c>
      <c r="B865" s="4" t="s">
        <v>677</v>
      </c>
      <c r="C865" s="4" t="s">
        <v>73</v>
      </c>
      <c r="D865" s="12">
        <v>28439</v>
      </c>
      <c r="E865" s="4">
        <v>42</v>
      </c>
      <c r="F865" s="12">
        <v>40427</v>
      </c>
      <c r="G865" s="4">
        <v>118</v>
      </c>
      <c r="H865" s="4">
        <v>205742</v>
      </c>
      <c r="I865" s="4">
        <v>159400</v>
      </c>
      <c r="J865" s="4">
        <v>46342</v>
      </c>
      <c r="K865" s="4">
        <v>22.52</v>
      </c>
      <c r="L865" s="4" t="s">
        <v>341</v>
      </c>
      <c r="M865" s="13" t="s">
        <v>115</v>
      </c>
    </row>
    <row r="866" spans="1:13" x14ac:dyDescent="0.3">
      <c r="A866" s="11">
        <v>17453</v>
      </c>
      <c r="B866" s="4" t="s">
        <v>2409</v>
      </c>
      <c r="C866" s="4" t="s">
        <v>73</v>
      </c>
      <c r="D866" s="12">
        <v>31562</v>
      </c>
      <c r="E866" s="4">
        <v>34</v>
      </c>
      <c r="F866" s="12">
        <v>42803</v>
      </c>
      <c r="G866" s="4">
        <v>40</v>
      </c>
      <c r="H866" s="4">
        <v>267263</v>
      </c>
      <c r="I866" s="4">
        <v>267063</v>
      </c>
      <c r="J866" s="4">
        <v>200</v>
      </c>
      <c r="K866" s="4">
        <v>7.0000000000000007E-2</v>
      </c>
      <c r="L866" s="4" t="s">
        <v>127</v>
      </c>
      <c r="M866" s="13" t="s">
        <v>128</v>
      </c>
    </row>
    <row r="867" spans="1:13" x14ac:dyDescent="0.3">
      <c r="A867" s="11">
        <v>22902</v>
      </c>
      <c r="B867" s="4" t="s">
        <v>193</v>
      </c>
      <c r="C867" s="4" t="s">
        <v>73</v>
      </c>
      <c r="D867" s="12">
        <v>31228</v>
      </c>
      <c r="E867" s="4">
        <v>35</v>
      </c>
      <c r="F867" s="12">
        <v>43801</v>
      </c>
      <c r="G867" s="4">
        <v>7</v>
      </c>
      <c r="H867" s="4">
        <v>286487</v>
      </c>
      <c r="I867" s="4">
        <v>254322</v>
      </c>
      <c r="J867" s="4">
        <v>32165</v>
      </c>
      <c r="K867" s="4">
        <v>11.23</v>
      </c>
      <c r="L867" s="4" t="s">
        <v>194</v>
      </c>
      <c r="M867" s="13" t="s">
        <v>195</v>
      </c>
    </row>
    <row r="868" spans="1:13" x14ac:dyDescent="0.3">
      <c r="A868" s="11">
        <v>20169</v>
      </c>
      <c r="B868" s="4" t="s">
        <v>1657</v>
      </c>
      <c r="C868" s="4" t="s">
        <v>73</v>
      </c>
      <c r="D868" s="12">
        <v>34193</v>
      </c>
      <c r="E868" s="4">
        <v>26</v>
      </c>
      <c r="F868" s="12">
        <v>43230</v>
      </c>
      <c r="G868" s="4">
        <v>26</v>
      </c>
      <c r="H868" s="4">
        <v>133988</v>
      </c>
      <c r="I868" s="4">
        <v>110670</v>
      </c>
      <c r="J868" s="4">
        <v>23318</v>
      </c>
      <c r="K868" s="4">
        <v>17.399999999999999</v>
      </c>
      <c r="L868" s="4" t="s">
        <v>130</v>
      </c>
      <c r="M868" s="13" t="s">
        <v>594</v>
      </c>
    </row>
    <row r="869" spans="1:13" x14ac:dyDescent="0.3">
      <c r="A869" s="11">
        <v>4807</v>
      </c>
      <c r="B869" s="4" t="s">
        <v>1229</v>
      </c>
      <c r="C869" s="4" t="s">
        <v>73</v>
      </c>
      <c r="D869" s="12">
        <v>29312</v>
      </c>
      <c r="E869" s="4">
        <v>40</v>
      </c>
      <c r="F869" s="12">
        <v>39965</v>
      </c>
      <c r="G869" s="4">
        <v>133</v>
      </c>
      <c r="H869" s="4">
        <v>376070</v>
      </c>
      <c r="I869" s="4">
        <v>190321</v>
      </c>
      <c r="J869" s="4">
        <v>185749</v>
      </c>
      <c r="K869" s="4">
        <v>49.39</v>
      </c>
      <c r="L869" s="4" t="s">
        <v>709</v>
      </c>
      <c r="M869" s="13" t="s">
        <v>121</v>
      </c>
    </row>
    <row r="870" spans="1:13" x14ac:dyDescent="0.3">
      <c r="A870" s="11">
        <v>8778</v>
      </c>
      <c r="B870" s="4" t="s">
        <v>535</v>
      </c>
      <c r="C870" s="4" t="s">
        <v>73</v>
      </c>
      <c r="D870" s="12">
        <v>33412</v>
      </c>
      <c r="E870" s="4">
        <v>29</v>
      </c>
      <c r="F870" s="12">
        <v>41456</v>
      </c>
      <c r="G870" s="4">
        <v>84</v>
      </c>
      <c r="H870" s="4">
        <v>212708</v>
      </c>
      <c r="I870" s="4">
        <v>107577</v>
      </c>
      <c r="J870" s="4">
        <v>105131</v>
      </c>
      <c r="K870" s="4">
        <v>49.43</v>
      </c>
      <c r="L870" s="4" t="s">
        <v>124</v>
      </c>
      <c r="M870" s="13" t="s">
        <v>133</v>
      </c>
    </row>
    <row r="871" spans="1:13" x14ac:dyDescent="0.3">
      <c r="A871" s="11">
        <v>19836</v>
      </c>
      <c r="B871" s="4" t="s">
        <v>1741</v>
      </c>
      <c r="C871" s="4" t="s">
        <v>73</v>
      </c>
      <c r="D871" s="12">
        <v>33639</v>
      </c>
      <c r="E871" s="4">
        <v>28</v>
      </c>
      <c r="F871" s="12">
        <v>43132</v>
      </c>
      <c r="G871" s="4">
        <v>29</v>
      </c>
      <c r="H871" s="4">
        <v>61959</v>
      </c>
      <c r="I871" s="4">
        <v>57697</v>
      </c>
      <c r="J871" s="4">
        <v>4262</v>
      </c>
      <c r="K871" s="4">
        <v>6.88</v>
      </c>
      <c r="L871" s="4" t="s">
        <v>1742</v>
      </c>
      <c r="M871" s="13" t="s">
        <v>75</v>
      </c>
    </row>
    <row r="872" spans="1:13" x14ac:dyDescent="0.3">
      <c r="A872" s="11">
        <v>4421</v>
      </c>
      <c r="B872" s="4" t="s">
        <v>847</v>
      </c>
      <c r="C872" s="4" t="s">
        <v>73</v>
      </c>
      <c r="D872" s="12">
        <v>27758</v>
      </c>
      <c r="E872" s="4">
        <v>44</v>
      </c>
      <c r="F872" s="12">
        <v>39650</v>
      </c>
      <c r="G872" s="4">
        <v>143</v>
      </c>
      <c r="H872" s="4">
        <v>443238</v>
      </c>
      <c r="I872" s="4">
        <v>296946</v>
      </c>
      <c r="J872" s="4">
        <v>146292</v>
      </c>
      <c r="K872" s="4">
        <v>33.01</v>
      </c>
      <c r="L872" s="4" t="s">
        <v>848</v>
      </c>
      <c r="M872" s="13" t="s">
        <v>618</v>
      </c>
    </row>
    <row r="873" spans="1:13" x14ac:dyDescent="0.3">
      <c r="A873" s="11">
        <v>14681</v>
      </c>
      <c r="B873" s="4" t="s">
        <v>793</v>
      </c>
      <c r="C873" s="4" t="s">
        <v>77</v>
      </c>
      <c r="D873" s="12">
        <v>34106</v>
      </c>
      <c r="E873" s="4">
        <v>27</v>
      </c>
      <c r="F873" s="12">
        <v>42205</v>
      </c>
      <c r="G873" s="4">
        <v>59</v>
      </c>
      <c r="H873" s="4">
        <v>86779</v>
      </c>
      <c r="I873" s="4">
        <v>74577</v>
      </c>
      <c r="J873" s="4">
        <v>12202</v>
      </c>
      <c r="K873" s="4">
        <v>14.06</v>
      </c>
      <c r="L873" s="4" t="s">
        <v>552</v>
      </c>
      <c r="M873" s="13" t="s">
        <v>142</v>
      </c>
    </row>
    <row r="874" spans="1:13" x14ac:dyDescent="0.3">
      <c r="A874" s="11">
        <v>22220</v>
      </c>
      <c r="B874" s="4" t="s">
        <v>1099</v>
      </c>
      <c r="C874" s="4" t="s">
        <v>77</v>
      </c>
      <c r="D874" s="12">
        <v>30348</v>
      </c>
      <c r="E874" s="4">
        <v>37</v>
      </c>
      <c r="F874" s="12">
        <v>43668</v>
      </c>
      <c r="G874" s="4">
        <v>11</v>
      </c>
      <c r="H874" s="4">
        <v>279207</v>
      </c>
      <c r="I874" s="4">
        <v>143441</v>
      </c>
      <c r="J874" s="4">
        <v>135766</v>
      </c>
      <c r="K874" s="4">
        <v>48.63</v>
      </c>
      <c r="L874" s="4" t="s">
        <v>210</v>
      </c>
      <c r="M874" s="13" t="s">
        <v>1100</v>
      </c>
    </row>
    <row r="875" spans="1:13" x14ac:dyDescent="0.3">
      <c r="A875" s="11">
        <v>10703</v>
      </c>
      <c r="B875" s="4" t="s">
        <v>1787</v>
      </c>
      <c r="C875" s="4" t="s">
        <v>77</v>
      </c>
      <c r="D875" s="12">
        <v>32946</v>
      </c>
      <c r="E875" s="4">
        <v>30</v>
      </c>
      <c r="F875" s="12">
        <v>42485</v>
      </c>
      <c r="G875" s="4">
        <v>50</v>
      </c>
      <c r="H875" s="4">
        <v>77612</v>
      </c>
      <c r="I875" s="4">
        <v>69026</v>
      </c>
      <c r="J875" s="4">
        <v>8586</v>
      </c>
      <c r="K875" s="4">
        <v>11.06</v>
      </c>
      <c r="L875" s="4" t="s">
        <v>552</v>
      </c>
      <c r="M875" s="13" t="s">
        <v>142</v>
      </c>
    </row>
    <row r="876" spans="1:13" x14ac:dyDescent="0.3">
      <c r="A876" s="11">
        <v>16331</v>
      </c>
      <c r="B876" s="4" t="s">
        <v>1892</v>
      </c>
      <c r="C876" s="4" t="s">
        <v>73</v>
      </c>
      <c r="D876" s="12">
        <v>34525</v>
      </c>
      <c r="E876" s="4">
        <v>26</v>
      </c>
      <c r="F876" s="12">
        <v>42555</v>
      </c>
      <c r="G876" s="4">
        <v>48</v>
      </c>
      <c r="H876" s="4">
        <v>118115</v>
      </c>
      <c r="I876" s="4">
        <v>67877</v>
      </c>
      <c r="J876" s="4">
        <v>50238</v>
      </c>
      <c r="K876" s="4">
        <v>42.53</v>
      </c>
      <c r="L876" s="4" t="s">
        <v>130</v>
      </c>
      <c r="M876" s="13" t="s">
        <v>115</v>
      </c>
    </row>
    <row r="877" spans="1:13" x14ac:dyDescent="0.3">
      <c r="A877" s="11">
        <v>18635</v>
      </c>
      <c r="B877" s="4" t="s">
        <v>1044</v>
      </c>
      <c r="C877" s="4" t="s">
        <v>73</v>
      </c>
      <c r="D877" s="12">
        <v>31939</v>
      </c>
      <c r="E877" s="4">
        <v>33</v>
      </c>
      <c r="F877" s="12">
        <v>42936</v>
      </c>
      <c r="G877" s="4">
        <v>35</v>
      </c>
      <c r="H877" s="4">
        <v>159007</v>
      </c>
      <c r="I877" s="4">
        <v>126196</v>
      </c>
      <c r="J877" s="4">
        <v>32811</v>
      </c>
      <c r="K877" s="4">
        <v>20.63</v>
      </c>
      <c r="L877" s="4" t="s">
        <v>323</v>
      </c>
      <c r="M877" s="13" t="s">
        <v>679</v>
      </c>
    </row>
    <row r="878" spans="1:13" x14ac:dyDescent="0.3">
      <c r="A878" s="11">
        <v>19090</v>
      </c>
      <c r="B878" s="4" t="s">
        <v>371</v>
      </c>
      <c r="C878" s="4" t="s">
        <v>73</v>
      </c>
      <c r="D878" s="12">
        <v>32549</v>
      </c>
      <c r="E878" s="4">
        <v>31</v>
      </c>
      <c r="F878" s="12">
        <v>43006</v>
      </c>
      <c r="G878" s="4">
        <v>33</v>
      </c>
      <c r="H878" s="4">
        <v>182404</v>
      </c>
      <c r="I878" s="4">
        <v>71820</v>
      </c>
      <c r="J878" s="4">
        <v>110584</v>
      </c>
      <c r="K878" s="4">
        <v>60.63</v>
      </c>
      <c r="L878" s="4" t="s">
        <v>177</v>
      </c>
      <c r="M878" s="13" t="s">
        <v>102</v>
      </c>
    </row>
    <row r="879" spans="1:13" x14ac:dyDescent="0.3">
      <c r="A879" s="11">
        <v>19762</v>
      </c>
      <c r="B879" s="4" t="s">
        <v>2296</v>
      </c>
      <c r="C879" s="4" t="s">
        <v>73</v>
      </c>
      <c r="D879" s="12">
        <v>35129</v>
      </c>
      <c r="E879" s="4">
        <v>24</v>
      </c>
      <c r="F879" s="12">
        <v>43283</v>
      </c>
      <c r="G879" s="4">
        <v>24</v>
      </c>
      <c r="H879" s="4">
        <v>78908</v>
      </c>
      <c r="I879" s="4">
        <v>58011</v>
      </c>
      <c r="J879" s="4">
        <v>20897</v>
      </c>
      <c r="K879" s="4">
        <v>26.48</v>
      </c>
      <c r="L879" s="4" t="s">
        <v>162</v>
      </c>
      <c r="M879" s="13" t="s">
        <v>133</v>
      </c>
    </row>
    <row r="880" spans="1:13" x14ac:dyDescent="0.3">
      <c r="A880" s="11">
        <v>16409</v>
      </c>
      <c r="B880" s="4" t="s">
        <v>2041</v>
      </c>
      <c r="C880" s="4" t="s">
        <v>73</v>
      </c>
      <c r="D880" s="12">
        <v>32994</v>
      </c>
      <c r="E880" s="4">
        <v>30</v>
      </c>
      <c r="F880" s="12">
        <v>42558</v>
      </c>
      <c r="G880" s="4">
        <v>48</v>
      </c>
      <c r="H880" s="4">
        <v>216165</v>
      </c>
      <c r="I880" s="4">
        <v>169651</v>
      </c>
      <c r="J880" s="4">
        <v>46514</v>
      </c>
      <c r="K880" s="4">
        <v>21.52</v>
      </c>
      <c r="L880" s="4" t="s">
        <v>923</v>
      </c>
      <c r="M880" s="13" t="s">
        <v>2042</v>
      </c>
    </row>
    <row r="881" spans="1:13" x14ac:dyDescent="0.3">
      <c r="A881" s="11">
        <v>22069</v>
      </c>
      <c r="B881" s="4" t="s">
        <v>1291</v>
      </c>
      <c r="C881" s="4" t="s">
        <v>73</v>
      </c>
      <c r="D881" s="12">
        <v>32612</v>
      </c>
      <c r="E881" s="4">
        <v>31</v>
      </c>
      <c r="F881" s="12">
        <v>43640</v>
      </c>
      <c r="G881" s="4">
        <v>12</v>
      </c>
      <c r="H881" s="4">
        <v>198818</v>
      </c>
      <c r="I881" s="4">
        <v>122783</v>
      </c>
      <c r="J881" s="4">
        <v>76035</v>
      </c>
      <c r="K881" s="4">
        <v>38.24</v>
      </c>
      <c r="L881" s="4" t="s">
        <v>83</v>
      </c>
      <c r="M881" s="13" t="s">
        <v>166</v>
      </c>
    </row>
    <row r="882" spans="1:13" x14ac:dyDescent="0.3">
      <c r="A882" s="11">
        <v>18808</v>
      </c>
      <c r="B882" s="4" t="s">
        <v>2121</v>
      </c>
      <c r="C882" s="4" t="s">
        <v>73</v>
      </c>
      <c r="D882" s="12">
        <v>31925</v>
      </c>
      <c r="E882" s="4">
        <v>33</v>
      </c>
      <c r="F882" s="12">
        <v>42964</v>
      </c>
      <c r="G882" s="4">
        <v>34</v>
      </c>
      <c r="H882" s="4">
        <v>264179</v>
      </c>
      <c r="I882" s="4">
        <v>195606</v>
      </c>
      <c r="J882" s="4">
        <v>68573</v>
      </c>
      <c r="K882" s="4">
        <v>25.96</v>
      </c>
      <c r="L882" s="4" t="s">
        <v>1313</v>
      </c>
      <c r="M882" s="13" t="s">
        <v>326</v>
      </c>
    </row>
    <row r="883" spans="1:13" x14ac:dyDescent="0.3">
      <c r="A883" s="11">
        <v>19574</v>
      </c>
      <c r="B883" s="4" t="s">
        <v>377</v>
      </c>
      <c r="C883" s="4" t="s">
        <v>73</v>
      </c>
      <c r="D883" s="12">
        <v>32715</v>
      </c>
      <c r="E883" s="4">
        <v>30</v>
      </c>
      <c r="F883" s="12">
        <v>43069</v>
      </c>
      <c r="G883" s="4">
        <v>31</v>
      </c>
      <c r="H883" s="4">
        <v>117700</v>
      </c>
      <c r="I883" s="4">
        <v>83173</v>
      </c>
      <c r="J883" s="4">
        <v>34527</v>
      </c>
      <c r="K883" s="4">
        <v>29.33</v>
      </c>
      <c r="L883" s="4" t="s">
        <v>378</v>
      </c>
      <c r="M883" s="13" t="s">
        <v>115</v>
      </c>
    </row>
    <row r="884" spans="1:13" x14ac:dyDescent="0.3">
      <c r="A884" s="11">
        <v>20465</v>
      </c>
      <c r="B884" s="4" t="s">
        <v>1666</v>
      </c>
      <c r="C884" s="4" t="s">
        <v>77</v>
      </c>
      <c r="D884" s="12">
        <v>34208</v>
      </c>
      <c r="E884" s="4">
        <v>26</v>
      </c>
      <c r="F884" s="12">
        <v>43279</v>
      </c>
      <c r="G884" s="4">
        <v>24</v>
      </c>
      <c r="H884" s="4">
        <v>122841</v>
      </c>
      <c r="I884" s="4">
        <v>79188</v>
      </c>
      <c r="J884" s="4">
        <v>43653</v>
      </c>
      <c r="K884" s="4">
        <v>35.54</v>
      </c>
      <c r="L884" s="4" t="s">
        <v>213</v>
      </c>
      <c r="M884" s="13" t="s">
        <v>115</v>
      </c>
    </row>
    <row r="885" spans="1:13" x14ac:dyDescent="0.3">
      <c r="A885" s="11">
        <v>15612</v>
      </c>
      <c r="B885" s="4" t="s">
        <v>2008</v>
      </c>
      <c r="C885" s="4" t="s">
        <v>77</v>
      </c>
      <c r="D885" s="12">
        <v>30877</v>
      </c>
      <c r="E885" s="4">
        <v>36</v>
      </c>
      <c r="F885" s="12">
        <v>42422</v>
      </c>
      <c r="G885" s="4">
        <v>52</v>
      </c>
      <c r="H885" s="4">
        <v>169141</v>
      </c>
      <c r="I885" s="4">
        <v>127485</v>
      </c>
      <c r="J885" s="4">
        <v>41656</v>
      </c>
      <c r="K885" s="4">
        <v>24.63</v>
      </c>
      <c r="L885" s="4" t="s">
        <v>188</v>
      </c>
      <c r="M885" s="13" t="s">
        <v>359</v>
      </c>
    </row>
    <row r="886" spans="1:13" x14ac:dyDescent="0.3">
      <c r="A886" s="11">
        <v>16354</v>
      </c>
      <c r="B886" s="4" t="s">
        <v>1591</v>
      </c>
      <c r="C886" s="4" t="s">
        <v>73</v>
      </c>
      <c r="D886" s="12">
        <v>30366</v>
      </c>
      <c r="E886" s="4">
        <v>37</v>
      </c>
      <c r="F886" s="12">
        <v>42551</v>
      </c>
      <c r="G886" s="4">
        <v>48</v>
      </c>
      <c r="H886" s="4">
        <v>157715</v>
      </c>
      <c r="I886" s="4">
        <v>129551</v>
      </c>
      <c r="J886" s="4">
        <v>28164</v>
      </c>
      <c r="K886" s="4">
        <v>17.86</v>
      </c>
      <c r="L886" s="4" t="s">
        <v>518</v>
      </c>
      <c r="M886" s="13" t="s">
        <v>144</v>
      </c>
    </row>
    <row r="887" spans="1:13" x14ac:dyDescent="0.3">
      <c r="A887" s="11">
        <v>22141</v>
      </c>
      <c r="B887" s="4" t="s">
        <v>2370</v>
      </c>
      <c r="C887" s="4" t="s">
        <v>73</v>
      </c>
      <c r="D887" s="12">
        <v>35658</v>
      </c>
      <c r="E887" s="4">
        <v>22</v>
      </c>
      <c r="F887" s="12">
        <v>43654</v>
      </c>
      <c r="G887" s="4">
        <v>12</v>
      </c>
      <c r="H887" s="4">
        <v>73622</v>
      </c>
      <c r="I887" s="4">
        <v>60441</v>
      </c>
      <c r="J887" s="4">
        <v>13181</v>
      </c>
      <c r="K887" s="4">
        <v>17.899999999999999</v>
      </c>
      <c r="L887" s="4" t="s">
        <v>91</v>
      </c>
      <c r="M887" s="13" t="s">
        <v>96</v>
      </c>
    </row>
    <row r="888" spans="1:13" x14ac:dyDescent="0.3">
      <c r="A888" s="11">
        <v>18767</v>
      </c>
      <c r="B888" s="4" t="s">
        <v>712</v>
      </c>
      <c r="C888" s="4" t="s">
        <v>73</v>
      </c>
      <c r="D888" s="12">
        <v>30645</v>
      </c>
      <c r="E888" s="4">
        <v>36</v>
      </c>
      <c r="F888" s="12">
        <v>42957</v>
      </c>
      <c r="G888" s="4">
        <v>35</v>
      </c>
      <c r="H888" s="4">
        <v>212345</v>
      </c>
      <c r="I888" s="4">
        <v>132864</v>
      </c>
      <c r="J888" s="4">
        <v>79481</v>
      </c>
      <c r="K888" s="4">
        <v>37.43</v>
      </c>
      <c r="L888" s="4" t="s">
        <v>124</v>
      </c>
      <c r="M888" s="13" t="s">
        <v>166</v>
      </c>
    </row>
    <row r="889" spans="1:13" x14ac:dyDescent="0.3">
      <c r="A889" s="11">
        <v>18321</v>
      </c>
      <c r="B889" s="4" t="s">
        <v>1372</v>
      </c>
      <c r="C889" s="4" t="s">
        <v>73</v>
      </c>
      <c r="D889" s="12">
        <v>32638</v>
      </c>
      <c r="E889" s="4">
        <v>31</v>
      </c>
      <c r="F889" s="12">
        <v>42898</v>
      </c>
      <c r="G889" s="4">
        <v>37</v>
      </c>
      <c r="H889" s="4">
        <v>112974</v>
      </c>
      <c r="I889" s="4">
        <v>95817</v>
      </c>
      <c r="J889" s="4">
        <v>17157</v>
      </c>
      <c r="K889" s="4">
        <v>15.19</v>
      </c>
      <c r="L889" s="4" t="s">
        <v>1373</v>
      </c>
      <c r="M889" s="13" t="s">
        <v>195</v>
      </c>
    </row>
    <row r="890" spans="1:13" x14ac:dyDescent="0.3">
      <c r="A890" s="11">
        <v>8360</v>
      </c>
      <c r="B890" s="4" t="s">
        <v>1527</v>
      </c>
      <c r="C890" s="4" t="s">
        <v>73</v>
      </c>
      <c r="D890" s="12">
        <v>32824</v>
      </c>
      <c r="E890" s="4">
        <v>30</v>
      </c>
      <c r="F890" s="12">
        <v>43185</v>
      </c>
      <c r="G890" s="4">
        <v>27</v>
      </c>
      <c r="H890" s="4">
        <v>209378</v>
      </c>
      <c r="I890" s="4">
        <v>128164</v>
      </c>
      <c r="J890" s="4">
        <v>81214</v>
      </c>
      <c r="K890" s="4">
        <v>38.79</v>
      </c>
      <c r="L890" s="4" t="s">
        <v>1528</v>
      </c>
      <c r="M890" s="13" t="s">
        <v>1529</v>
      </c>
    </row>
    <row r="891" spans="1:13" x14ac:dyDescent="0.3">
      <c r="A891" s="11">
        <v>18360</v>
      </c>
      <c r="B891" s="4" t="s">
        <v>1168</v>
      </c>
      <c r="C891" s="4" t="s">
        <v>73</v>
      </c>
      <c r="D891" s="12">
        <v>31311</v>
      </c>
      <c r="E891" s="4">
        <v>34</v>
      </c>
      <c r="F891" s="12">
        <v>42905</v>
      </c>
      <c r="G891" s="4">
        <v>36</v>
      </c>
      <c r="H891" s="4">
        <v>201387</v>
      </c>
      <c r="I891" s="4">
        <v>149117</v>
      </c>
      <c r="J891" s="4">
        <v>52270</v>
      </c>
      <c r="K891" s="4">
        <v>25.96</v>
      </c>
      <c r="L891" s="4" t="s">
        <v>854</v>
      </c>
      <c r="M891" s="13" t="s">
        <v>160</v>
      </c>
    </row>
    <row r="892" spans="1:13" x14ac:dyDescent="0.3">
      <c r="A892" s="11">
        <v>16292</v>
      </c>
      <c r="B892" s="4" t="s">
        <v>422</v>
      </c>
      <c r="C892" s="4" t="s">
        <v>73</v>
      </c>
      <c r="D892" s="12">
        <v>32429</v>
      </c>
      <c r="E892" s="4">
        <v>31</v>
      </c>
      <c r="F892" s="12">
        <v>42544</v>
      </c>
      <c r="G892" s="4">
        <v>48</v>
      </c>
      <c r="H892" s="4">
        <v>221544</v>
      </c>
      <c r="I892" s="4">
        <v>131095</v>
      </c>
      <c r="J892" s="4">
        <v>90449</v>
      </c>
      <c r="K892" s="4">
        <v>40.83</v>
      </c>
      <c r="L892" s="4" t="s">
        <v>290</v>
      </c>
      <c r="M892" s="13" t="s">
        <v>291</v>
      </c>
    </row>
    <row r="893" spans="1:13" x14ac:dyDescent="0.3">
      <c r="A893" s="11">
        <v>8694</v>
      </c>
      <c r="B893" s="4" t="s">
        <v>687</v>
      </c>
      <c r="C893" s="4" t="s">
        <v>73</v>
      </c>
      <c r="D893" s="12">
        <v>27984</v>
      </c>
      <c r="E893" s="4">
        <v>43</v>
      </c>
      <c r="F893" s="12">
        <v>41435</v>
      </c>
      <c r="G893" s="4">
        <v>85</v>
      </c>
      <c r="H893" s="4">
        <v>491032</v>
      </c>
      <c r="I893" s="4">
        <v>240075</v>
      </c>
      <c r="J893" s="4">
        <v>250957</v>
      </c>
      <c r="K893" s="4">
        <v>51.11</v>
      </c>
      <c r="L893" s="4" t="s">
        <v>688</v>
      </c>
      <c r="M893" s="13" t="s">
        <v>475</v>
      </c>
    </row>
    <row r="894" spans="1:13" x14ac:dyDescent="0.3">
      <c r="A894" s="11">
        <v>16250</v>
      </c>
      <c r="B894" s="4" t="s">
        <v>1910</v>
      </c>
      <c r="C894" s="4" t="s">
        <v>73</v>
      </c>
      <c r="D894" s="12">
        <v>33630</v>
      </c>
      <c r="E894" s="4">
        <v>28</v>
      </c>
      <c r="F894" s="12">
        <v>42541</v>
      </c>
      <c r="G894" s="4">
        <v>48</v>
      </c>
      <c r="H894" s="4">
        <v>105764</v>
      </c>
      <c r="I894" s="4">
        <v>90906</v>
      </c>
      <c r="J894" s="4">
        <v>14858</v>
      </c>
      <c r="K894" s="4">
        <v>14.05</v>
      </c>
      <c r="L894" s="4" t="s">
        <v>95</v>
      </c>
      <c r="M894" s="13" t="s">
        <v>92</v>
      </c>
    </row>
    <row r="895" spans="1:13" x14ac:dyDescent="0.3">
      <c r="A895" s="11">
        <v>3960</v>
      </c>
      <c r="B895" s="4" t="s">
        <v>627</v>
      </c>
      <c r="C895" s="4" t="s">
        <v>73</v>
      </c>
      <c r="D895" s="12">
        <v>30125</v>
      </c>
      <c r="E895" s="4">
        <v>38</v>
      </c>
      <c r="F895" s="12">
        <v>39337</v>
      </c>
      <c r="G895" s="4">
        <v>154</v>
      </c>
      <c r="H895" s="4">
        <v>259048</v>
      </c>
      <c r="I895" s="4">
        <v>178177</v>
      </c>
      <c r="J895" s="4">
        <v>80871</v>
      </c>
      <c r="K895" s="4">
        <v>31.22</v>
      </c>
      <c r="L895" s="4" t="s">
        <v>628</v>
      </c>
      <c r="M895" s="13" t="s">
        <v>629</v>
      </c>
    </row>
    <row r="896" spans="1:13" x14ac:dyDescent="0.3">
      <c r="A896" s="11">
        <v>14235</v>
      </c>
      <c r="B896" s="4" t="s">
        <v>528</v>
      </c>
      <c r="C896" s="4" t="s">
        <v>73</v>
      </c>
      <c r="D896" s="12">
        <v>30902</v>
      </c>
      <c r="E896" s="4">
        <v>35</v>
      </c>
      <c r="F896" s="12">
        <v>42142</v>
      </c>
      <c r="G896" s="4">
        <v>61</v>
      </c>
      <c r="H896" s="4">
        <v>281660</v>
      </c>
      <c r="I896" s="4">
        <v>197175</v>
      </c>
      <c r="J896" s="4">
        <v>84485</v>
      </c>
      <c r="K896" s="4">
        <v>30</v>
      </c>
      <c r="L896" s="4" t="s">
        <v>529</v>
      </c>
      <c r="M896" s="13" t="s">
        <v>105</v>
      </c>
    </row>
    <row r="897" spans="1:13" x14ac:dyDescent="0.3">
      <c r="A897" s="11">
        <v>12255</v>
      </c>
      <c r="B897" s="4" t="s">
        <v>1729</v>
      </c>
      <c r="C897" s="4" t="s">
        <v>73</v>
      </c>
      <c r="D897" s="12">
        <v>32168</v>
      </c>
      <c r="E897" s="4">
        <v>32</v>
      </c>
      <c r="F897" s="12">
        <v>42096</v>
      </c>
      <c r="G897" s="4">
        <v>63</v>
      </c>
      <c r="H897" s="4">
        <v>109513</v>
      </c>
      <c r="I897" s="4">
        <v>93208</v>
      </c>
      <c r="J897" s="4">
        <v>16305</v>
      </c>
      <c r="K897" s="4">
        <v>14.89</v>
      </c>
      <c r="L897" s="4" t="s">
        <v>345</v>
      </c>
      <c r="M897" s="13" t="s">
        <v>505</v>
      </c>
    </row>
    <row r="898" spans="1:13" x14ac:dyDescent="0.3">
      <c r="A898" s="11">
        <v>17000</v>
      </c>
      <c r="B898" s="4" t="s">
        <v>397</v>
      </c>
      <c r="C898" s="4" t="s">
        <v>73</v>
      </c>
      <c r="D898" s="12">
        <v>31145</v>
      </c>
      <c r="E898" s="4">
        <v>35</v>
      </c>
      <c r="F898" s="12">
        <v>42709</v>
      </c>
      <c r="G898" s="4">
        <v>43</v>
      </c>
      <c r="H898" s="4">
        <v>233796</v>
      </c>
      <c r="I898" s="4">
        <v>175536</v>
      </c>
      <c r="J898" s="4">
        <v>58260</v>
      </c>
      <c r="K898" s="4">
        <v>24.92</v>
      </c>
      <c r="L898" s="4" t="s">
        <v>398</v>
      </c>
      <c r="M898" s="13" t="s">
        <v>105</v>
      </c>
    </row>
    <row r="899" spans="1:13" x14ac:dyDescent="0.3">
      <c r="A899" s="11">
        <v>21808</v>
      </c>
      <c r="B899" s="4" t="s">
        <v>2199</v>
      </c>
      <c r="C899" s="4" t="s">
        <v>73</v>
      </c>
      <c r="D899" s="12">
        <v>33302</v>
      </c>
      <c r="E899" s="4">
        <v>29</v>
      </c>
      <c r="F899" s="12">
        <v>43594</v>
      </c>
      <c r="G899" s="4">
        <v>14</v>
      </c>
      <c r="H899" s="4">
        <v>107990</v>
      </c>
      <c r="I899" s="4">
        <v>92684</v>
      </c>
      <c r="J899" s="4">
        <v>15306</v>
      </c>
      <c r="K899" s="4">
        <v>14.17</v>
      </c>
      <c r="L899" s="4" t="s">
        <v>91</v>
      </c>
      <c r="M899" s="13" t="s">
        <v>96</v>
      </c>
    </row>
    <row r="900" spans="1:13" x14ac:dyDescent="0.3">
      <c r="A900" s="11">
        <v>9276</v>
      </c>
      <c r="B900" s="4" t="s">
        <v>563</v>
      </c>
      <c r="C900" s="4" t="s">
        <v>73</v>
      </c>
      <c r="D900" s="12">
        <v>32350</v>
      </c>
      <c r="E900" s="4">
        <v>31</v>
      </c>
      <c r="F900" s="12">
        <v>42023</v>
      </c>
      <c r="G900" s="4">
        <v>65</v>
      </c>
      <c r="H900" s="4">
        <v>72929</v>
      </c>
      <c r="I900" s="4">
        <v>55000</v>
      </c>
      <c r="J900" s="4">
        <v>17929</v>
      </c>
      <c r="K900" s="4">
        <v>24.58</v>
      </c>
      <c r="L900" s="4" t="s">
        <v>564</v>
      </c>
      <c r="M900" s="13" t="s">
        <v>565</v>
      </c>
    </row>
    <row r="901" spans="1:13" x14ac:dyDescent="0.3">
      <c r="A901" s="11">
        <v>7379</v>
      </c>
      <c r="B901" s="4" t="s">
        <v>817</v>
      </c>
      <c r="C901" s="4" t="s">
        <v>73</v>
      </c>
      <c r="D901" s="12">
        <v>30928</v>
      </c>
      <c r="E901" s="4">
        <v>35</v>
      </c>
      <c r="F901" s="12">
        <v>41120</v>
      </c>
      <c r="G901" s="4">
        <v>95</v>
      </c>
      <c r="H901" s="4">
        <v>261937</v>
      </c>
      <c r="I901" s="4">
        <v>181841</v>
      </c>
      <c r="J901" s="4">
        <v>80096</v>
      </c>
      <c r="K901" s="4">
        <v>30.58</v>
      </c>
      <c r="L901" s="4" t="s">
        <v>297</v>
      </c>
      <c r="M901" s="13" t="s">
        <v>102</v>
      </c>
    </row>
    <row r="902" spans="1:13" x14ac:dyDescent="0.3">
      <c r="A902" s="11">
        <v>11223</v>
      </c>
      <c r="B902" s="4" t="s">
        <v>1309</v>
      </c>
      <c r="C902" s="4" t="s">
        <v>73</v>
      </c>
      <c r="D902" s="12">
        <v>32091</v>
      </c>
      <c r="E902" s="4">
        <v>32</v>
      </c>
      <c r="F902" s="12">
        <v>41911</v>
      </c>
      <c r="G902" s="4">
        <v>69</v>
      </c>
      <c r="H902" s="4">
        <v>183001</v>
      </c>
      <c r="I902" s="4">
        <v>90972</v>
      </c>
      <c r="J902" s="4">
        <v>92029</v>
      </c>
      <c r="K902" s="4">
        <v>50.29</v>
      </c>
      <c r="L902" s="4" t="s">
        <v>83</v>
      </c>
      <c r="M902" s="13" t="s">
        <v>163</v>
      </c>
    </row>
    <row r="903" spans="1:13" x14ac:dyDescent="0.3">
      <c r="A903" s="11">
        <v>14774</v>
      </c>
      <c r="B903" s="4" t="s">
        <v>1984</v>
      </c>
      <c r="C903" s="4" t="s">
        <v>73</v>
      </c>
      <c r="D903" s="12">
        <v>34244</v>
      </c>
      <c r="E903" s="4">
        <v>26</v>
      </c>
      <c r="F903" s="12">
        <v>42282</v>
      </c>
      <c r="G903" s="4">
        <v>57</v>
      </c>
      <c r="H903" s="4">
        <v>198587</v>
      </c>
      <c r="I903" s="4">
        <v>135401</v>
      </c>
      <c r="J903" s="4">
        <v>63186</v>
      </c>
      <c r="K903" s="4">
        <v>31.82</v>
      </c>
      <c r="L903" s="4" t="s">
        <v>400</v>
      </c>
      <c r="M903" s="13" t="s">
        <v>1770</v>
      </c>
    </row>
    <row r="904" spans="1:13" x14ac:dyDescent="0.3">
      <c r="A904" s="11">
        <v>22449</v>
      </c>
      <c r="B904" s="4" t="s">
        <v>642</v>
      </c>
      <c r="C904" s="4" t="s">
        <v>77</v>
      </c>
      <c r="D904" s="12">
        <v>33715</v>
      </c>
      <c r="E904" s="4">
        <v>28</v>
      </c>
      <c r="F904" s="12">
        <v>43717</v>
      </c>
      <c r="G904" s="4">
        <v>10</v>
      </c>
      <c r="H904" s="4">
        <v>142833</v>
      </c>
      <c r="I904" s="4">
        <v>128202</v>
      </c>
      <c r="J904" s="4">
        <v>14631</v>
      </c>
      <c r="K904" s="4">
        <v>10.24</v>
      </c>
      <c r="L904" s="4" t="s">
        <v>111</v>
      </c>
      <c r="M904" s="13" t="s">
        <v>570</v>
      </c>
    </row>
    <row r="905" spans="1:13" x14ac:dyDescent="0.3">
      <c r="A905" s="11">
        <v>16513</v>
      </c>
      <c r="B905" s="4" t="s">
        <v>833</v>
      </c>
      <c r="C905" s="4" t="s">
        <v>77</v>
      </c>
      <c r="D905" s="12">
        <v>31477</v>
      </c>
      <c r="E905" s="4">
        <v>34</v>
      </c>
      <c r="F905" s="12">
        <v>42583</v>
      </c>
      <c r="G905" s="4">
        <v>47</v>
      </c>
      <c r="H905" s="4">
        <v>172987</v>
      </c>
      <c r="I905" s="4">
        <v>137660</v>
      </c>
      <c r="J905" s="4">
        <v>35327</v>
      </c>
      <c r="K905" s="4">
        <v>20.420000000000002</v>
      </c>
      <c r="L905" s="4" t="s">
        <v>646</v>
      </c>
      <c r="M905" s="13" t="s">
        <v>328</v>
      </c>
    </row>
    <row r="906" spans="1:13" x14ac:dyDescent="0.3">
      <c r="A906" s="11">
        <v>16209</v>
      </c>
      <c r="B906" s="4" t="s">
        <v>1351</v>
      </c>
      <c r="C906" s="4" t="s">
        <v>73</v>
      </c>
      <c r="D906" s="12">
        <v>31217</v>
      </c>
      <c r="E906" s="4">
        <v>35</v>
      </c>
      <c r="F906" s="12">
        <v>42537</v>
      </c>
      <c r="G906" s="4">
        <v>48</v>
      </c>
      <c r="H906" s="4">
        <v>213420</v>
      </c>
      <c r="I906" s="4">
        <v>170588</v>
      </c>
      <c r="J906" s="4">
        <v>42832</v>
      </c>
      <c r="K906" s="4">
        <v>20.07</v>
      </c>
      <c r="L906" s="4" t="s">
        <v>235</v>
      </c>
      <c r="M906" s="13" t="s">
        <v>302</v>
      </c>
    </row>
    <row r="907" spans="1:13" x14ac:dyDescent="0.3">
      <c r="A907" s="11">
        <v>21177</v>
      </c>
      <c r="B907" s="4" t="s">
        <v>1661</v>
      </c>
      <c r="C907" s="4" t="s">
        <v>73</v>
      </c>
      <c r="D907" s="12">
        <v>32989</v>
      </c>
      <c r="E907" s="4">
        <v>30</v>
      </c>
      <c r="F907" s="12">
        <v>43591</v>
      </c>
      <c r="G907" s="4">
        <v>14</v>
      </c>
      <c r="H907" s="4">
        <v>104185</v>
      </c>
      <c r="I907" s="4">
        <v>93549</v>
      </c>
      <c r="J907" s="4">
        <v>10636</v>
      </c>
      <c r="K907" s="4">
        <v>10.210000000000001</v>
      </c>
      <c r="L907" s="4" t="s">
        <v>724</v>
      </c>
      <c r="M907" s="13" t="s">
        <v>195</v>
      </c>
    </row>
    <row r="908" spans="1:13" x14ac:dyDescent="0.3">
      <c r="A908" s="11">
        <v>22219</v>
      </c>
      <c r="B908" s="4" t="s">
        <v>1559</v>
      </c>
      <c r="C908" s="4" t="s">
        <v>73</v>
      </c>
      <c r="D908" s="12">
        <v>29377</v>
      </c>
      <c r="E908" s="4">
        <v>40</v>
      </c>
      <c r="F908" s="12">
        <v>43668</v>
      </c>
      <c r="G908" s="4">
        <v>11</v>
      </c>
      <c r="H908" s="4">
        <v>222167</v>
      </c>
      <c r="I908" s="4">
        <v>118203</v>
      </c>
      <c r="J908" s="4">
        <v>103964</v>
      </c>
      <c r="K908" s="4">
        <v>46.8</v>
      </c>
      <c r="L908" s="4" t="s">
        <v>1560</v>
      </c>
      <c r="M908" s="13" t="s">
        <v>195</v>
      </c>
    </row>
    <row r="909" spans="1:13" x14ac:dyDescent="0.3">
      <c r="A909" s="11">
        <v>21969</v>
      </c>
      <c r="B909" s="4" t="s">
        <v>2253</v>
      </c>
      <c r="C909" s="4" t="s">
        <v>73</v>
      </c>
      <c r="D909" s="12">
        <v>33584</v>
      </c>
      <c r="E909" s="4">
        <v>28</v>
      </c>
      <c r="F909" s="12">
        <v>43622</v>
      </c>
      <c r="G909" s="4">
        <v>13</v>
      </c>
      <c r="H909" s="4">
        <v>73977</v>
      </c>
      <c r="I909" s="4">
        <v>63186</v>
      </c>
      <c r="J909" s="4">
        <v>10791</v>
      </c>
      <c r="K909" s="4">
        <v>14.59</v>
      </c>
      <c r="L909" s="4" t="s">
        <v>95</v>
      </c>
      <c r="M909" s="13" t="s">
        <v>144</v>
      </c>
    </row>
    <row r="910" spans="1:13" x14ac:dyDescent="0.3">
      <c r="A910" s="11">
        <v>4076</v>
      </c>
      <c r="B910" s="4" t="s">
        <v>1994</v>
      </c>
      <c r="C910" s="4" t="s">
        <v>73</v>
      </c>
      <c r="D910" s="12">
        <v>30178</v>
      </c>
      <c r="E910" s="4">
        <v>37</v>
      </c>
      <c r="F910" s="12">
        <v>42107</v>
      </c>
      <c r="G910" s="4">
        <v>63</v>
      </c>
      <c r="H910" s="4">
        <v>149638</v>
      </c>
      <c r="I910" s="4">
        <v>122076</v>
      </c>
      <c r="J910" s="4">
        <v>27562</v>
      </c>
      <c r="K910" s="4">
        <v>18.420000000000002</v>
      </c>
      <c r="L910" s="4" t="s">
        <v>287</v>
      </c>
      <c r="M910" s="13" t="s">
        <v>505</v>
      </c>
    </row>
    <row r="911" spans="1:13" x14ac:dyDescent="0.3">
      <c r="A911" s="11">
        <v>14411</v>
      </c>
      <c r="B911" s="4" t="s">
        <v>1987</v>
      </c>
      <c r="C911" s="4" t="s">
        <v>73</v>
      </c>
      <c r="D911" s="12">
        <v>32153</v>
      </c>
      <c r="E911" s="4">
        <v>32</v>
      </c>
      <c r="F911" s="12">
        <v>42166</v>
      </c>
      <c r="G911" s="4">
        <v>61</v>
      </c>
      <c r="H911" s="4">
        <v>153224</v>
      </c>
      <c r="I911" s="4">
        <v>123406</v>
      </c>
      <c r="J911" s="4">
        <v>29818</v>
      </c>
      <c r="K911" s="4">
        <v>19.46</v>
      </c>
      <c r="L911" s="4" t="s">
        <v>1988</v>
      </c>
      <c r="M911" s="13" t="s">
        <v>317</v>
      </c>
    </row>
    <row r="912" spans="1:13" x14ac:dyDescent="0.3">
      <c r="A912" s="11">
        <v>19751</v>
      </c>
      <c r="B912" s="4" t="s">
        <v>2316</v>
      </c>
      <c r="C912" s="4" t="s">
        <v>73</v>
      </c>
      <c r="D912" s="12">
        <v>34971</v>
      </c>
      <c r="E912" s="4">
        <v>24</v>
      </c>
      <c r="F912" s="12">
        <v>43283</v>
      </c>
      <c r="G912" s="4">
        <v>24</v>
      </c>
      <c r="H912" s="4">
        <v>74502</v>
      </c>
      <c r="I912" s="4">
        <v>66840</v>
      </c>
      <c r="J912" s="4">
        <v>7662</v>
      </c>
      <c r="K912" s="4">
        <v>10.28</v>
      </c>
      <c r="L912" s="4" t="s">
        <v>162</v>
      </c>
      <c r="M912" s="13" t="s">
        <v>133</v>
      </c>
    </row>
    <row r="913" spans="1:13" x14ac:dyDescent="0.3">
      <c r="A913" s="11">
        <v>11877</v>
      </c>
      <c r="B913" s="4" t="s">
        <v>1803</v>
      </c>
      <c r="C913" s="4" t="s">
        <v>73</v>
      </c>
      <c r="D913" s="12">
        <v>32949</v>
      </c>
      <c r="E913" s="4">
        <v>30</v>
      </c>
      <c r="F913" s="12">
        <v>42229</v>
      </c>
      <c r="G913" s="4">
        <v>59</v>
      </c>
      <c r="H913" s="4">
        <v>99538</v>
      </c>
      <c r="I913" s="4">
        <v>82367</v>
      </c>
      <c r="J913" s="4">
        <v>17171</v>
      </c>
      <c r="K913" s="4">
        <v>17.25</v>
      </c>
      <c r="L913" s="4" t="s">
        <v>162</v>
      </c>
      <c r="M913" s="13" t="s">
        <v>201</v>
      </c>
    </row>
    <row r="914" spans="1:13" x14ac:dyDescent="0.3">
      <c r="A914" s="11">
        <v>14257</v>
      </c>
      <c r="B914" s="4" t="s">
        <v>401</v>
      </c>
      <c r="C914" s="4" t="s">
        <v>77</v>
      </c>
      <c r="D914" s="12">
        <v>32116</v>
      </c>
      <c r="E914" s="4">
        <v>32</v>
      </c>
      <c r="F914" s="12">
        <v>42142</v>
      </c>
      <c r="G914" s="4">
        <v>61</v>
      </c>
      <c r="H914" s="4">
        <v>142850</v>
      </c>
      <c r="I914" s="4">
        <v>103909</v>
      </c>
      <c r="J914" s="4">
        <v>38941</v>
      </c>
      <c r="K914" s="4">
        <v>27.26</v>
      </c>
      <c r="L914" s="4" t="s">
        <v>111</v>
      </c>
      <c r="M914" s="13" t="s">
        <v>402</v>
      </c>
    </row>
    <row r="915" spans="1:13" x14ac:dyDescent="0.3">
      <c r="A915" s="11">
        <v>8806</v>
      </c>
      <c r="B915" s="4" t="s">
        <v>1303</v>
      </c>
      <c r="C915" s="4" t="s">
        <v>73</v>
      </c>
      <c r="D915" s="12">
        <v>33278</v>
      </c>
      <c r="E915" s="4">
        <v>29</v>
      </c>
      <c r="F915" s="12">
        <v>41456</v>
      </c>
      <c r="G915" s="4">
        <v>84</v>
      </c>
      <c r="H915" s="4">
        <v>222019</v>
      </c>
      <c r="I915" s="4">
        <v>132237</v>
      </c>
      <c r="J915" s="4">
        <v>89782</v>
      </c>
      <c r="K915" s="4">
        <v>40.44</v>
      </c>
      <c r="L915" s="4" t="s">
        <v>471</v>
      </c>
      <c r="M915" s="13" t="s">
        <v>311</v>
      </c>
    </row>
    <row r="916" spans="1:13" x14ac:dyDescent="0.3">
      <c r="A916" s="11">
        <v>21818</v>
      </c>
      <c r="B916" s="4" t="s">
        <v>2212</v>
      </c>
      <c r="C916" s="4" t="s">
        <v>77</v>
      </c>
      <c r="D916" s="12">
        <v>34638</v>
      </c>
      <c r="E916" s="4">
        <v>25</v>
      </c>
      <c r="F916" s="12">
        <v>43598</v>
      </c>
      <c r="G916" s="4">
        <v>14</v>
      </c>
      <c r="H916" s="4">
        <v>85661</v>
      </c>
      <c r="I916" s="4">
        <v>68719</v>
      </c>
      <c r="J916" s="4">
        <v>16942</v>
      </c>
      <c r="K916" s="4">
        <v>19.78</v>
      </c>
      <c r="L916" s="4" t="s">
        <v>2213</v>
      </c>
      <c r="M916" s="13" t="s">
        <v>302</v>
      </c>
    </row>
    <row r="917" spans="1:13" x14ac:dyDescent="0.3">
      <c r="A917" s="11">
        <v>23031</v>
      </c>
      <c r="B917" s="4" t="s">
        <v>242</v>
      </c>
      <c r="C917" s="4" t="s">
        <v>77</v>
      </c>
      <c r="D917" s="12">
        <v>34397</v>
      </c>
      <c r="E917" s="4">
        <v>26</v>
      </c>
      <c r="F917" s="12">
        <v>43836</v>
      </c>
      <c r="G917" s="4">
        <v>6</v>
      </c>
      <c r="H917" s="4">
        <v>84317</v>
      </c>
      <c r="I917" s="4">
        <v>79735</v>
      </c>
      <c r="J917" s="4">
        <v>4582</v>
      </c>
      <c r="K917" s="4">
        <v>5.43</v>
      </c>
      <c r="L917" s="4" t="s">
        <v>243</v>
      </c>
      <c r="M917" s="13" t="s">
        <v>214</v>
      </c>
    </row>
    <row r="918" spans="1:13" x14ac:dyDescent="0.3">
      <c r="A918" s="11">
        <v>19957</v>
      </c>
      <c r="B918" s="4" t="s">
        <v>962</v>
      </c>
      <c r="C918" s="4" t="s">
        <v>73</v>
      </c>
      <c r="D918" s="12">
        <v>32319</v>
      </c>
      <c r="E918" s="4">
        <v>32</v>
      </c>
      <c r="F918" s="12">
        <v>43171</v>
      </c>
      <c r="G918" s="4">
        <v>28</v>
      </c>
      <c r="H918" s="4">
        <v>75997</v>
      </c>
      <c r="I918" s="4">
        <v>68477</v>
      </c>
      <c r="J918" s="4">
        <v>7520</v>
      </c>
      <c r="K918" s="4">
        <v>9.9</v>
      </c>
      <c r="L918" s="4" t="s">
        <v>231</v>
      </c>
      <c r="M918" s="13" t="s">
        <v>142</v>
      </c>
    </row>
    <row r="919" spans="1:13" x14ac:dyDescent="0.3">
      <c r="A919" s="11">
        <v>19019</v>
      </c>
      <c r="B919" s="4" t="s">
        <v>2123</v>
      </c>
      <c r="C919" s="4" t="s">
        <v>73</v>
      </c>
      <c r="D919" s="12">
        <v>32612</v>
      </c>
      <c r="E919" s="4">
        <v>31</v>
      </c>
      <c r="F919" s="12">
        <v>42996</v>
      </c>
      <c r="G919" s="4">
        <v>33</v>
      </c>
      <c r="H919" s="4">
        <v>188562</v>
      </c>
      <c r="I919" s="4">
        <v>97476</v>
      </c>
      <c r="J919" s="4">
        <v>91086</v>
      </c>
      <c r="K919" s="4">
        <v>48.31</v>
      </c>
      <c r="L919" s="4" t="s">
        <v>177</v>
      </c>
      <c r="M919" s="13" t="s">
        <v>102</v>
      </c>
    </row>
    <row r="920" spans="1:13" x14ac:dyDescent="0.3">
      <c r="A920" s="11">
        <v>5699</v>
      </c>
      <c r="B920" s="4" t="s">
        <v>1440</v>
      </c>
      <c r="C920" s="4" t="s">
        <v>73</v>
      </c>
      <c r="D920" s="12">
        <v>28386</v>
      </c>
      <c r="E920" s="4">
        <v>42</v>
      </c>
      <c r="F920" s="12">
        <v>40420</v>
      </c>
      <c r="G920" s="4">
        <v>118</v>
      </c>
      <c r="H920" s="4">
        <v>219469</v>
      </c>
      <c r="I920" s="4">
        <v>115087</v>
      </c>
      <c r="J920" s="4">
        <v>104382</v>
      </c>
      <c r="K920" s="4">
        <v>47.56</v>
      </c>
      <c r="L920" s="4" t="s">
        <v>1441</v>
      </c>
      <c r="M920" s="13" t="s">
        <v>1442</v>
      </c>
    </row>
    <row r="921" spans="1:13" x14ac:dyDescent="0.3">
      <c r="A921" s="11">
        <v>20918</v>
      </c>
      <c r="B921" s="4" t="s">
        <v>1648</v>
      </c>
      <c r="C921" s="4" t="s">
        <v>73</v>
      </c>
      <c r="D921" s="12">
        <v>33876</v>
      </c>
      <c r="E921" s="4">
        <v>27</v>
      </c>
      <c r="F921" s="12">
        <v>43377</v>
      </c>
      <c r="G921" s="4">
        <v>21</v>
      </c>
      <c r="H921" s="4">
        <v>79449</v>
      </c>
      <c r="I921" s="4">
        <v>63166</v>
      </c>
      <c r="J921" s="4">
        <v>16283</v>
      </c>
      <c r="K921" s="4">
        <v>20.49</v>
      </c>
      <c r="L921" s="4" t="s">
        <v>1649</v>
      </c>
      <c r="M921" s="13" t="s">
        <v>291</v>
      </c>
    </row>
    <row r="922" spans="1:13" x14ac:dyDescent="0.3">
      <c r="A922" s="11">
        <v>15348</v>
      </c>
      <c r="B922" s="4" t="s">
        <v>2011</v>
      </c>
      <c r="C922" s="4" t="s">
        <v>73</v>
      </c>
      <c r="D922" s="12">
        <v>32712</v>
      </c>
      <c r="E922" s="4">
        <v>30</v>
      </c>
      <c r="F922" s="12">
        <v>42345</v>
      </c>
      <c r="G922" s="4">
        <v>55</v>
      </c>
      <c r="H922" s="4">
        <v>350351</v>
      </c>
      <c r="I922" s="4">
        <v>252120</v>
      </c>
      <c r="J922" s="4">
        <v>98231</v>
      </c>
      <c r="K922" s="4">
        <v>28.04</v>
      </c>
      <c r="L922" s="4" t="s">
        <v>600</v>
      </c>
      <c r="M922" s="13" t="s">
        <v>160</v>
      </c>
    </row>
    <row r="923" spans="1:13" x14ac:dyDescent="0.3">
      <c r="A923" s="11">
        <v>16214</v>
      </c>
      <c r="B923" s="4" t="s">
        <v>1353</v>
      </c>
      <c r="C923" s="4" t="s">
        <v>77</v>
      </c>
      <c r="D923" s="12">
        <v>33015</v>
      </c>
      <c r="E923" s="4">
        <v>30</v>
      </c>
      <c r="F923" s="12">
        <v>42537</v>
      </c>
      <c r="G923" s="4">
        <v>48</v>
      </c>
      <c r="H923" s="4">
        <v>96386</v>
      </c>
      <c r="I923" s="4">
        <v>82760</v>
      </c>
      <c r="J923" s="4">
        <v>13626</v>
      </c>
      <c r="K923" s="4">
        <v>14.14</v>
      </c>
      <c r="L923" s="4" t="s">
        <v>282</v>
      </c>
      <c r="M923" s="13" t="s">
        <v>142</v>
      </c>
    </row>
    <row r="924" spans="1:13" x14ac:dyDescent="0.3">
      <c r="A924" s="11">
        <v>18149</v>
      </c>
      <c r="B924" s="4" t="s">
        <v>2206</v>
      </c>
      <c r="C924" s="4" t="s">
        <v>77</v>
      </c>
      <c r="D924" s="12">
        <v>34034</v>
      </c>
      <c r="E924" s="4">
        <v>27</v>
      </c>
      <c r="F924" s="12">
        <v>42877</v>
      </c>
      <c r="G924" s="4">
        <v>37</v>
      </c>
      <c r="H924" s="4">
        <v>89792</v>
      </c>
      <c r="I924" s="4">
        <v>79425</v>
      </c>
      <c r="J924" s="4">
        <v>10367</v>
      </c>
      <c r="K924" s="4">
        <v>11.55</v>
      </c>
      <c r="L924" s="4" t="s">
        <v>95</v>
      </c>
      <c r="M924" s="13" t="s">
        <v>96</v>
      </c>
    </row>
    <row r="925" spans="1:13" x14ac:dyDescent="0.3">
      <c r="A925" s="11">
        <v>10119</v>
      </c>
      <c r="B925" s="4" t="s">
        <v>455</v>
      </c>
      <c r="C925" s="4" t="s">
        <v>77</v>
      </c>
      <c r="D925" s="12">
        <v>33014</v>
      </c>
      <c r="E925" s="4">
        <v>30</v>
      </c>
      <c r="F925" s="12">
        <v>41736</v>
      </c>
      <c r="G925" s="4">
        <v>75</v>
      </c>
      <c r="H925" s="4">
        <v>162016</v>
      </c>
      <c r="I925" s="4">
        <v>116053</v>
      </c>
      <c r="J925" s="4">
        <v>45963</v>
      </c>
      <c r="K925" s="4">
        <v>28.37</v>
      </c>
      <c r="L925" s="4" t="s">
        <v>83</v>
      </c>
      <c r="M925" s="13" t="s">
        <v>102</v>
      </c>
    </row>
    <row r="926" spans="1:13" x14ac:dyDescent="0.3">
      <c r="A926" s="11">
        <v>21376</v>
      </c>
      <c r="B926" s="4" t="s">
        <v>2377</v>
      </c>
      <c r="C926" s="4" t="s">
        <v>77</v>
      </c>
      <c r="D926" s="12">
        <v>35514</v>
      </c>
      <c r="E926" s="4">
        <v>23</v>
      </c>
      <c r="F926" s="12">
        <v>43654</v>
      </c>
      <c r="G926" s="4">
        <v>12</v>
      </c>
      <c r="H926" s="4">
        <v>58517</v>
      </c>
      <c r="I926" s="4">
        <v>53517</v>
      </c>
      <c r="J926" s="4">
        <v>5000</v>
      </c>
      <c r="K926" s="4">
        <v>8.5399999999999991</v>
      </c>
      <c r="L926" s="4" t="s">
        <v>2213</v>
      </c>
      <c r="M926" s="13" t="s">
        <v>214</v>
      </c>
    </row>
    <row r="927" spans="1:13" x14ac:dyDescent="0.3">
      <c r="A927" s="11">
        <v>21793</v>
      </c>
      <c r="B927" s="4" t="s">
        <v>1805</v>
      </c>
      <c r="C927" s="4" t="s">
        <v>77</v>
      </c>
      <c r="D927" s="12">
        <v>34047</v>
      </c>
      <c r="E927" s="4">
        <v>27</v>
      </c>
      <c r="F927" s="12">
        <v>43591</v>
      </c>
      <c r="G927" s="4">
        <v>14</v>
      </c>
      <c r="H927" s="4">
        <v>150097</v>
      </c>
      <c r="I927" s="4">
        <v>115960</v>
      </c>
      <c r="J927" s="4">
        <v>34137</v>
      </c>
      <c r="K927" s="4">
        <v>22.74</v>
      </c>
      <c r="L927" s="4" t="s">
        <v>130</v>
      </c>
      <c r="M927" s="13" t="s">
        <v>166</v>
      </c>
    </row>
    <row r="928" spans="1:13" x14ac:dyDescent="0.3">
      <c r="A928" s="11">
        <v>4231</v>
      </c>
      <c r="B928" s="4" t="s">
        <v>286</v>
      </c>
      <c r="C928" s="4" t="s">
        <v>73</v>
      </c>
      <c r="D928" s="12">
        <v>31534</v>
      </c>
      <c r="E928" s="4">
        <v>34</v>
      </c>
      <c r="F928" s="12">
        <v>42779</v>
      </c>
      <c r="G928" s="4">
        <v>41</v>
      </c>
      <c r="H928" s="4">
        <v>274262</v>
      </c>
      <c r="I928" s="4">
        <v>187141</v>
      </c>
      <c r="J928" s="4">
        <v>87121</v>
      </c>
      <c r="K928" s="4">
        <v>31.77</v>
      </c>
      <c r="L928" s="4" t="s">
        <v>287</v>
      </c>
      <c r="M928" s="13" t="s">
        <v>100</v>
      </c>
    </row>
    <row r="929" spans="1:13" x14ac:dyDescent="0.3">
      <c r="A929" s="11">
        <v>16142</v>
      </c>
      <c r="B929" s="4" t="s">
        <v>2045</v>
      </c>
      <c r="C929" s="4" t="s">
        <v>73</v>
      </c>
      <c r="D929" s="12">
        <v>32652</v>
      </c>
      <c r="E929" s="4">
        <v>31</v>
      </c>
      <c r="F929" s="12">
        <v>42523</v>
      </c>
      <c r="G929" s="4">
        <v>49</v>
      </c>
      <c r="H929" s="4">
        <v>212460</v>
      </c>
      <c r="I929" s="4">
        <v>164265</v>
      </c>
      <c r="J929" s="4">
        <v>48195</v>
      </c>
      <c r="K929" s="4">
        <v>22.68</v>
      </c>
      <c r="L929" s="4" t="s">
        <v>617</v>
      </c>
      <c r="M929" s="13" t="s">
        <v>618</v>
      </c>
    </row>
    <row r="930" spans="1:13" x14ac:dyDescent="0.3">
      <c r="A930" s="11">
        <v>5102</v>
      </c>
      <c r="B930" s="4" t="s">
        <v>440</v>
      </c>
      <c r="C930" s="4" t="s">
        <v>73</v>
      </c>
      <c r="D930" s="12">
        <v>31718</v>
      </c>
      <c r="E930" s="4">
        <v>33</v>
      </c>
      <c r="F930" s="12">
        <v>41627</v>
      </c>
      <c r="G930" s="4">
        <v>78</v>
      </c>
      <c r="H930" s="4">
        <v>374912</v>
      </c>
      <c r="I930" s="4">
        <v>262845</v>
      </c>
      <c r="J930" s="4">
        <v>112067</v>
      </c>
      <c r="K930" s="4">
        <v>29.89</v>
      </c>
      <c r="L930" s="4" t="s">
        <v>441</v>
      </c>
      <c r="M930" s="13" t="s">
        <v>442</v>
      </c>
    </row>
    <row r="931" spans="1:13" x14ac:dyDescent="0.3">
      <c r="A931" s="11">
        <v>15263</v>
      </c>
      <c r="B931" s="4" t="s">
        <v>1300</v>
      </c>
      <c r="C931" s="4" t="s">
        <v>73</v>
      </c>
      <c r="D931" s="12">
        <v>33456</v>
      </c>
      <c r="E931" s="4">
        <v>28</v>
      </c>
      <c r="F931" s="12">
        <v>42306</v>
      </c>
      <c r="G931" s="4">
        <v>56</v>
      </c>
      <c r="H931" s="4">
        <v>150184</v>
      </c>
      <c r="I931" s="4">
        <v>125232</v>
      </c>
      <c r="J931" s="4">
        <v>24952</v>
      </c>
      <c r="K931" s="4">
        <v>16.61</v>
      </c>
      <c r="L931" s="4" t="s">
        <v>220</v>
      </c>
      <c r="M931" s="13" t="s">
        <v>272</v>
      </c>
    </row>
    <row r="932" spans="1:13" x14ac:dyDescent="0.3">
      <c r="A932" s="11">
        <v>5606</v>
      </c>
      <c r="B932" s="4" t="s">
        <v>2392</v>
      </c>
      <c r="C932" s="4" t="s">
        <v>77</v>
      </c>
      <c r="D932" s="12">
        <v>30569</v>
      </c>
      <c r="E932" s="4">
        <v>36</v>
      </c>
      <c r="F932" s="12">
        <v>43647</v>
      </c>
      <c r="G932" s="4">
        <v>12</v>
      </c>
      <c r="H932" s="4">
        <v>401881</v>
      </c>
      <c r="I932" s="4">
        <v>275262</v>
      </c>
      <c r="J932" s="4">
        <v>126619</v>
      </c>
      <c r="K932" s="4">
        <v>31.51</v>
      </c>
      <c r="L932" s="4" t="s">
        <v>295</v>
      </c>
      <c r="M932" s="13" t="s">
        <v>121</v>
      </c>
    </row>
    <row r="933" spans="1:13" x14ac:dyDescent="0.3">
      <c r="A933" s="11">
        <v>17102</v>
      </c>
      <c r="B933" s="4" t="s">
        <v>1618</v>
      </c>
      <c r="C933" s="4" t="s">
        <v>73</v>
      </c>
      <c r="D933" s="12">
        <v>33502</v>
      </c>
      <c r="E933" s="4">
        <v>28</v>
      </c>
      <c r="F933" s="12">
        <v>42730</v>
      </c>
      <c r="G933" s="4">
        <v>42</v>
      </c>
      <c r="H933" s="4">
        <v>175634</v>
      </c>
      <c r="I933" s="4">
        <v>140056</v>
      </c>
      <c r="J933" s="4">
        <v>35578</v>
      </c>
      <c r="K933" s="4">
        <v>20.260000000000002</v>
      </c>
      <c r="L933" s="4" t="s">
        <v>159</v>
      </c>
      <c r="M933" s="13" t="s">
        <v>160</v>
      </c>
    </row>
    <row r="934" spans="1:13" x14ac:dyDescent="0.3">
      <c r="A934" s="11">
        <v>15420</v>
      </c>
      <c r="B934" s="4" t="s">
        <v>1791</v>
      </c>
      <c r="C934" s="4" t="s">
        <v>73</v>
      </c>
      <c r="D934" s="12">
        <v>32926</v>
      </c>
      <c r="E934" s="4">
        <v>30</v>
      </c>
      <c r="F934" s="12">
        <v>42352</v>
      </c>
      <c r="G934" s="4">
        <v>55</v>
      </c>
      <c r="H934" s="4">
        <v>139270</v>
      </c>
      <c r="I934" s="4">
        <v>87887</v>
      </c>
      <c r="J934" s="4">
        <v>51383</v>
      </c>
      <c r="K934" s="4">
        <v>36.89</v>
      </c>
      <c r="L934" s="4" t="s">
        <v>188</v>
      </c>
      <c r="M934" s="13" t="s">
        <v>324</v>
      </c>
    </row>
    <row r="935" spans="1:13" x14ac:dyDescent="0.3">
      <c r="A935" s="11">
        <v>17225</v>
      </c>
      <c r="B935" s="4" t="s">
        <v>2222</v>
      </c>
      <c r="C935" s="4" t="s">
        <v>73</v>
      </c>
      <c r="D935" s="12">
        <v>34670</v>
      </c>
      <c r="E935" s="4">
        <v>25</v>
      </c>
      <c r="F935" s="12">
        <v>42919</v>
      </c>
      <c r="G935" s="4">
        <v>36</v>
      </c>
      <c r="H935" s="4">
        <v>87949</v>
      </c>
      <c r="I935" s="4">
        <v>63517</v>
      </c>
      <c r="J935" s="4">
        <v>24432</v>
      </c>
      <c r="K935" s="4">
        <v>27.78</v>
      </c>
      <c r="L935" s="4" t="s">
        <v>213</v>
      </c>
      <c r="M935" s="13" t="s">
        <v>182</v>
      </c>
    </row>
    <row r="936" spans="1:13" x14ac:dyDescent="0.3">
      <c r="A936" s="11">
        <v>5069</v>
      </c>
      <c r="B936" s="4" t="s">
        <v>1412</v>
      </c>
      <c r="C936" s="4" t="s">
        <v>73</v>
      </c>
      <c r="D936" s="12">
        <v>24420</v>
      </c>
      <c r="E936" s="4">
        <v>53</v>
      </c>
      <c r="F936" s="12">
        <v>40154</v>
      </c>
      <c r="G936" s="4">
        <v>127</v>
      </c>
      <c r="H936" s="4">
        <v>747518</v>
      </c>
      <c r="I936" s="4">
        <v>366424</v>
      </c>
      <c r="J936" s="4">
        <v>381094</v>
      </c>
      <c r="K936" s="4">
        <v>50.98</v>
      </c>
      <c r="L936" s="4" t="s">
        <v>1413</v>
      </c>
      <c r="M936" s="13" t="s">
        <v>907</v>
      </c>
    </row>
    <row r="937" spans="1:13" x14ac:dyDescent="0.3">
      <c r="A937" s="11">
        <v>16336</v>
      </c>
      <c r="B937" s="4" t="s">
        <v>1908</v>
      </c>
      <c r="C937" s="4" t="s">
        <v>73</v>
      </c>
      <c r="D937" s="12">
        <v>34576</v>
      </c>
      <c r="E937" s="4">
        <v>25</v>
      </c>
      <c r="F937" s="12">
        <v>42555</v>
      </c>
      <c r="G937" s="4">
        <v>48</v>
      </c>
      <c r="H937" s="4">
        <v>103297</v>
      </c>
      <c r="I937" s="4">
        <v>76237</v>
      </c>
      <c r="J937" s="4">
        <v>27060</v>
      </c>
      <c r="K937" s="4">
        <v>26.2</v>
      </c>
      <c r="L937" s="4" t="s">
        <v>130</v>
      </c>
      <c r="M937" s="13" t="s">
        <v>133</v>
      </c>
    </row>
    <row r="938" spans="1:13" x14ac:dyDescent="0.3">
      <c r="A938" s="11">
        <v>22290</v>
      </c>
      <c r="B938" s="4" t="s">
        <v>1824</v>
      </c>
      <c r="C938" s="4" t="s">
        <v>77</v>
      </c>
      <c r="D938" s="12">
        <v>34205</v>
      </c>
      <c r="E938" s="4">
        <v>26</v>
      </c>
      <c r="F938" s="12">
        <v>43682</v>
      </c>
      <c r="G938" s="4">
        <v>11</v>
      </c>
      <c r="H938" s="4">
        <v>104133</v>
      </c>
      <c r="I938" s="4">
        <v>81589</v>
      </c>
      <c r="J938" s="4">
        <v>22544</v>
      </c>
      <c r="K938" s="4">
        <v>21.65</v>
      </c>
      <c r="L938" s="4" t="s">
        <v>171</v>
      </c>
      <c r="M938" s="13" t="s">
        <v>172</v>
      </c>
    </row>
    <row r="939" spans="1:13" x14ac:dyDescent="0.3">
      <c r="A939" s="11">
        <v>21355</v>
      </c>
      <c r="B939" s="4" t="s">
        <v>2355</v>
      </c>
      <c r="C939" s="4" t="s">
        <v>73</v>
      </c>
      <c r="D939" s="12">
        <v>35617</v>
      </c>
      <c r="E939" s="4">
        <v>23</v>
      </c>
      <c r="F939" s="12">
        <v>43654</v>
      </c>
      <c r="G939" s="4">
        <v>12</v>
      </c>
      <c r="H939" s="4">
        <v>73813</v>
      </c>
      <c r="I939" s="4">
        <v>57525</v>
      </c>
      <c r="J939" s="4">
        <v>16288</v>
      </c>
      <c r="K939" s="4">
        <v>22.07</v>
      </c>
      <c r="L939" s="4" t="s">
        <v>162</v>
      </c>
      <c r="M939" s="13" t="s">
        <v>133</v>
      </c>
    </row>
    <row r="940" spans="1:13" x14ac:dyDescent="0.3">
      <c r="A940" s="11">
        <v>19778</v>
      </c>
      <c r="B940" s="4" t="s">
        <v>431</v>
      </c>
      <c r="C940" s="4" t="s">
        <v>73</v>
      </c>
      <c r="D940" s="12">
        <v>31167</v>
      </c>
      <c r="E940" s="4">
        <v>35</v>
      </c>
      <c r="F940" s="12">
        <v>43118</v>
      </c>
      <c r="G940" s="4">
        <v>29</v>
      </c>
      <c r="H940" s="4">
        <v>212250</v>
      </c>
      <c r="I940" s="4">
        <v>157576</v>
      </c>
      <c r="J940" s="4">
        <v>54674</v>
      </c>
      <c r="K940" s="4">
        <v>25.76</v>
      </c>
      <c r="L940" s="4" t="s">
        <v>432</v>
      </c>
      <c r="M940" s="13" t="s">
        <v>433</v>
      </c>
    </row>
    <row r="941" spans="1:13" x14ac:dyDescent="0.3">
      <c r="A941" s="11">
        <v>8654</v>
      </c>
      <c r="B941" s="4" t="s">
        <v>806</v>
      </c>
      <c r="C941" s="4" t="s">
        <v>73</v>
      </c>
      <c r="D941" s="12">
        <v>31187</v>
      </c>
      <c r="E941" s="4">
        <v>35</v>
      </c>
      <c r="F941" s="12">
        <v>41428</v>
      </c>
      <c r="G941" s="4">
        <v>85</v>
      </c>
      <c r="H941" s="4">
        <v>228917</v>
      </c>
      <c r="I941" s="4">
        <v>149520</v>
      </c>
      <c r="J941" s="4">
        <v>79397</v>
      </c>
      <c r="K941" s="4">
        <v>34.68</v>
      </c>
      <c r="L941" s="4" t="s">
        <v>297</v>
      </c>
      <c r="M941" s="13" t="s">
        <v>133</v>
      </c>
    </row>
    <row r="942" spans="1:13" x14ac:dyDescent="0.3">
      <c r="A942" s="11">
        <v>19791</v>
      </c>
      <c r="B942" s="4" t="s">
        <v>1963</v>
      </c>
      <c r="C942" s="4" t="s">
        <v>73</v>
      </c>
      <c r="D942" s="12">
        <v>28990</v>
      </c>
      <c r="E942" s="4">
        <v>41</v>
      </c>
      <c r="F942" s="12">
        <v>43122</v>
      </c>
      <c r="G942" s="4">
        <v>29</v>
      </c>
      <c r="H942" s="4">
        <v>289615</v>
      </c>
      <c r="I942" s="4">
        <v>212855</v>
      </c>
      <c r="J942" s="4">
        <v>76760</v>
      </c>
      <c r="K942" s="4">
        <v>26.5</v>
      </c>
      <c r="L942" s="4" t="s">
        <v>124</v>
      </c>
      <c r="M942" s="13" t="s">
        <v>240</v>
      </c>
    </row>
    <row r="943" spans="1:13" x14ac:dyDescent="0.3">
      <c r="A943" s="11">
        <v>14429</v>
      </c>
      <c r="B943" s="4" t="s">
        <v>1464</v>
      </c>
      <c r="C943" s="4" t="s">
        <v>73</v>
      </c>
      <c r="D943" s="12">
        <v>32796</v>
      </c>
      <c r="E943" s="4">
        <v>30</v>
      </c>
      <c r="F943" s="12">
        <v>42170</v>
      </c>
      <c r="G943" s="4">
        <v>61</v>
      </c>
      <c r="H943" s="4">
        <v>136607</v>
      </c>
      <c r="I943" s="4">
        <v>94665</v>
      </c>
      <c r="J943" s="4">
        <v>41942</v>
      </c>
      <c r="K943" s="4">
        <v>30.7</v>
      </c>
      <c r="L943" s="4" t="s">
        <v>1465</v>
      </c>
      <c r="M943" s="13" t="s">
        <v>105</v>
      </c>
    </row>
    <row r="944" spans="1:13" x14ac:dyDescent="0.3">
      <c r="A944" s="11">
        <v>15716</v>
      </c>
      <c r="B944" s="4" t="s">
        <v>977</v>
      </c>
      <c r="C944" s="4" t="s">
        <v>73</v>
      </c>
      <c r="D944" s="12">
        <v>32125</v>
      </c>
      <c r="E944" s="4">
        <v>32</v>
      </c>
      <c r="F944" s="12">
        <v>42457</v>
      </c>
      <c r="G944" s="4">
        <v>51</v>
      </c>
      <c r="H944" s="4">
        <v>158260</v>
      </c>
      <c r="I944" s="4">
        <v>128290</v>
      </c>
      <c r="J944" s="4">
        <v>29970</v>
      </c>
      <c r="K944" s="4">
        <v>18.940000000000001</v>
      </c>
      <c r="L944" s="4" t="s">
        <v>188</v>
      </c>
      <c r="M944" s="13" t="s">
        <v>324</v>
      </c>
    </row>
    <row r="945" spans="1:13" x14ac:dyDescent="0.3">
      <c r="A945" s="11">
        <v>8237</v>
      </c>
      <c r="B945" s="4" t="s">
        <v>1361</v>
      </c>
      <c r="C945" s="4" t="s">
        <v>73</v>
      </c>
      <c r="D945" s="12">
        <v>28499</v>
      </c>
      <c r="E945" s="4">
        <v>42</v>
      </c>
      <c r="F945" s="12">
        <v>41344</v>
      </c>
      <c r="G945" s="4">
        <v>88</v>
      </c>
      <c r="H945" s="4">
        <v>247164</v>
      </c>
      <c r="I945" s="4">
        <v>153815</v>
      </c>
      <c r="J945" s="4">
        <v>93349</v>
      </c>
      <c r="K945" s="4">
        <v>37.770000000000003</v>
      </c>
      <c r="L945" s="4" t="s">
        <v>1052</v>
      </c>
      <c r="M945" s="13" t="s">
        <v>105</v>
      </c>
    </row>
    <row r="946" spans="1:13" x14ac:dyDescent="0.3">
      <c r="A946" s="11">
        <v>18708</v>
      </c>
      <c r="B946" s="4" t="s">
        <v>1990</v>
      </c>
      <c r="C946" s="4" t="s">
        <v>73</v>
      </c>
      <c r="D946" s="12">
        <v>33486</v>
      </c>
      <c r="E946" s="4">
        <v>28</v>
      </c>
      <c r="F946" s="12">
        <v>42947</v>
      </c>
      <c r="G946" s="4">
        <v>35</v>
      </c>
      <c r="H946" s="4">
        <v>227907</v>
      </c>
      <c r="I946" s="4">
        <v>135377</v>
      </c>
      <c r="J946" s="4">
        <v>92530</v>
      </c>
      <c r="K946" s="4">
        <v>40.6</v>
      </c>
      <c r="L946" s="4" t="s">
        <v>854</v>
      </c>
      <c r="M946" s="13" t="s">
        <v>160</v>
      </c>
    </row>
    <row r="947" spans="1:13" x14ac:dyDescent="0.3">
      <c r="A947" s="11">
        <v>5734</v>
      </c>
      <c r="B947" s="4" t="s">
        <v>700</v>
      </c>
      <c r="C947" s="4" t="s">
        <v>73</v>
      </c>
      <c r="D947" s="12">
        <v>30829</v>
      </c>
      <c r="E947" s="4">
        <v>36</v>
      </c>
      <c r="F947" s="12">
        <v>41890</v>
      </c>
      <c r="G947" s="4">
        <v>70</v>
      </c>
      <c r="H947" s="4">
        <v>220125</v>
      </c>
      <c r="I947" s="4">
        <v>167269</v>
      </c>
      <c r="J947" s="4">
        <v>52856</v>
      </c>
      <c r="K947" s="4">
        <v>24.01</v>
      </c>
      <c r="L947" s="4" t="s">
        <v>701</v>
      </c>
      <c r="M947" s="13" t="s">
        <v>125</v>
      </c>
    </row>
    <row r="948" spans="1:13" x14ac:dyDescent="0.3">
      <c r="A948" s="11">
        <v>16587</v>
      </c>
      <c r="B948" s="4" t="s">
        <v>2054</v>
      </c>
      <c r="C948" s="4" t="s">
        <v>73</v>
      </c>
      <c r="D948" s="12">
        <v>32273</v>
      </c>
      <c r="E948" s="4">
        <v>32</v>
      </c>
      <c r="F948" s="12">
        <v>42614</v>
      </c>
      <c r="G948" s="4">
        <v>46</v>
      </c>
      <c r="H948" s="4">
        <v>286920</v>
      </c>
      <c r="I948" s="4">
        <v>144319</v>
      </c>
      <c r="J948" s="4">
        <v>142601</v>
      </c>
      <c r="K948" s="4">
        <v>49.7</v>
      </c>
      <c r="L948" s="4" t="s">
        <v>320</v>
      </c>
      <c r="M948" s="13" t="s">
        <v>475</v>
      </c>
    </row>
    <row r="949" spans="1:13" x14ac:dyDescent="0.3">
      <c r="A949" s="11">
        <v>6471</v>
      </c>
      <c r="B949" s="4" t="s">
        <v>607</v>
      </c>
      <c r="C949" s="4" t="s">
        <v>73</v>
      </c>
      <c r="D949" s="12">
        <v>31184</v>
      </c>
      <c r="E949" s="4">
        <v>35</v>
      </c>
      <c r="F949" s="12">
        <v>40812</v>
      </c>
      <c r="G949" s="4">
        <v>105</v>
      </c>
      <c r="H949" s="4">
        <v>286230</v>
      </c>
      <c r="I949" s="4">
        <v>162553</v>
      </c>
      <c r="J949" s="4">
        <v>123677</v>
      </c>
      <c r="K949" s="4">
        <v>43.21</v>
      </c>
      <c r="L949" s="4" t="s">
        <v>600</v>
      </c>
      <c r="M949" s="13" t="s">
        <v>442</v>
      </c>
    </row>
    <row r="950" spans="1:13" x14ac:dyDescent="0.3">
      <c r="A950" s="11">
        <v>15570</v>
      </c>
      <c r="B950" s="4" t="s">
        <v>772</v>
      </c>
      <c r="C950" s="4" t="s">
        <v>73</v>
      </c>
      <c r="D950" s="12">
        <v>32345</v>
      </c>
      <c r="E950" s="4">
        <v>31</v>
      </c>
      <c r="F950" s="12">
        <v>42404</v>
      </c>
      <c r="G950" s="4">
        <v>53</v>
      </c>
      <c r="H950" s="4">
        <v>231067</v>
      </c>
      <c r="I950" s="4">
        <v>186444</v>
      </c>
      <c r="J950" s="4">
        <v>44623</v>
      </c>
      <c r="K950" s="4">
        <v>19.309999999999999</v>
      </c>
      <c r="L950" s="4" t="s">
        <v>120</v>
      </c>
      <c r="M950" s="13" t="s">
        <v>198</v>
      </c>
    </row>
    <row r="951" spans="1:13" x14ac:dyDescent="0.3">
      <c r="A951" s="11">
        <v>17213</v>
      </c>
      <c r="B951" s="4" t="s">
        <v>2233</v>
      </c>
      <c r="C951" s="4" t="s">
        <v>73</v>
      </c>
      <c r="D951" s="12">
        <v>34810</v>
      </c>
      <c r="E951" s="4">
        <v>25</v>
      </c>
      <c r="F951" s="12">
        <v>42919</v>
      </c>
      <c r="G951" s="4">
        <v>36</v>
      </c>
      <c r="H951" s="4">
        <v>113708</v>
      </c>
      <c r="I951" s="4">
        <v>82360</v>
      </c>
      <c r="J951" s="4">
        <v>31348</v>
      </c>
      <c r="K951" s="4">
        <v>27.57</v>
      </c>
      <c r="L951" s="4" t="s">
        <v>130</v>
      </c>
      <c r="M951" s="13" t="s">
        <v>133</v>
      </c>
    </row>
    <row r="952" spans="1:13" x14ac:dyDescent="0.3">
      <c r="A952" s="11">
        <v>14996</v>
      </c>
      <c r="B952" s="4" t="s">
        <v>1120</v>
      </c>
      <c r="C952" s="4" t="s">
        <v>73</v>
      </c>
      <c r="D952" s="12">
        <v>32796</v>
      </c>
      <c r="E952" s="4">
        <v>30</v>
      </c>
      <c r="F952" s="12">
        <v>42268</v>
      </c>
      <c r="G952" s="4">
        <v>57</v>
      </c>
      <c r="H952" s="4">
        <v>144295</v>
      </c>
      <c r="I952" s="4">
        <v>106512</v>
      </c>
      <c r="J952" s="4">
        <v>37783</v>
      </c>
      <c r="K952" s="4">
        <v>26.18</v>
      </c>
      <c r="L952" s="4" t="s">
        <v>179</v>
      </c>
      <c r="M952" s="13" t="s">
        <v>115</v>
      </c>
    </row>
    <row r="953" spans="1:13" x14ac:dyDescent="0.3">
      <c r="A953" s="11">
        <v>6586</v>
      </c>
      <c r="B953" s="4" t="s">
        <v>622</v>
      </c>
      <c r="C953" s="4" t="s">
        <v>73</v>
      </c>
      <c r="D953" s="12">
        <v>30671</v>
      </c>
      <c r="E953" s="4">
        <v>36</v>
      </c>
      <c r="F953" s="12">
        <v>40878</v>
      </c>
      <c r="G953" s="4">
        <v>103</v>
      </c>
      <c r="H953" s="4">
        <v>109934</v>
      </c>
      <c r="I953" s="4">
        <v>94501</v>
      </c>
      <c r="J953" s="4">
        <v>15433</v>
      </c>
      <c r="K953" s="4">
        <v>14.04</v>
      </c>
      <c r="L953" s="4" t="s">
        <v>293</v>
      </c>
      <c r="M953" s="13" t="s">
        <v>142</v>
      </c>
    </row>
    <row r="954" spans="1:13" x14ac:dyDescent="0.3">
      <c r="A954" s="11">
        <v>6987</v>
      </c>
      <c r="B954" s="4" t="s">
        <v>1407</v>
      </c>
      <c r="C954" s="4" t="s">
        <v>73</v>
      </c>
      <c r="D954" s="12">
        <v>31396</v>
      </c>
      <c r="E954" s="4">
        <v>34</v>
      </c>
      <c r="F954" s="12">
        <v>41008</v>
      </c>
      <c r="G954" s="4">
        <v>99</v>
      </c>
      <c r="H954" s="4">
        <v>258233</v>
      </c>
      <c r="I954" s="4">
        <v>188536</v>
      </c>
      <c r="J954" s="4">
        <v>69697</v>
      </c>
      <c r="K954" s="4">
        <v>26.99</v>
      </c>
      <c r="L954" s="4" t="s">
        <v>441</v>
      </c>
      <c r="M954" s="13" t="s">
        <v>311</v>
      </c>
    </row>
    <row r="955" spans="1:13" x14ac:dyDescent="0.3">
      <c r="A955" s="11">
        <v>17310</v>
      </c>
      <c r="B955" s="4" t="s">
        <v>2171</v>
      </c>
      <c r="C955" s="4" t="s">
        <v>73</v>
      </c>
      <c r="D955" s="12">
        <v>31000</v>
      </c>
      <c r="E955" s="4">
        <v>35</v>
      </c>
      <c r="F955" s="12">
        <v>42964</v>
      </c>
      <c r="G955" s="4">
        <v>34</v>
      </c>
      <c r="H955" s="4">
        <v>211048</v>
      </c>
      <c r="I955" s="4">
        <v>104657</v>
      </c>
      <c r="J955" s="4">
        <v>106391</v>
      </c>
      <c r="K955" s="4">
        <v>50.41</v>
      </c>
      <c r="L955" s="4" t="s">
        <v>124</v>
      </c>
      <c r="M955" s="13" t="s">
        <v>102</v>
      </c>
    </row>
    <row r="956" spans="1:13" x14ac:dyDescent="0.3">
      <c r="A956" s="11">
        <v>20149</v>
      </c>
      <c r="B956" s="4" t="s">
        <v>2285</v>
      </c>
      <c r="C956" s="4" t="s">
        <v>73</v>
      </c>
      <c r="D956" s="12">
        <v>34356</v>
      </c>
      <c r="E956" s="4">
        <v>26</v>
      </c>
      <c r="F956" s="12">
        <v>43223</v>
      </c>
      <c r="G956" s="4">
        <v>26</v>
      </c>
      <c r="H956" s="4">
        <v>76165</v>
      </c>
      <c r="I956" s="4">
        <v>55655</v>
      </c>
      <c r="J956" s="4">
        <v>20510</v>
      </c>
      <c r="K956" s="4">
        <v>26.93</v>
      </c>
      <c r="L956" s="4" t="s">
        <v>1641</v>
      </c>
      <c r="M956" s="13" t="s">
        <v>100</v>
      </c>
    </row>
    <row r="957" spans="1:13" x14ac:dyDescent="0.3">
      <c r="A957" s="11">
        <v>9877</v>
      </c>
      <c r="B957" s="4" t="s">
        <v>408</v>
      </c>
      <c r="C957" s="4" t="s">
        <v>73</v>
      </c>
      <c r="D957" s="12">
        <v>28835</v>
      </c>
      <c r="E957" s="4">
        <v>41</v>
      </c>
      <c r="F957" s="12">
        <v>41680</v>
      </c>
      <c r="G957" s="4">
        <v>77</v>
      </c>
      <c r="H957" s="4">
        <v>170118</v>
      </c>
      <c r="I957" s="4">
        <v>135430</v>
      </c>
      <c r="J957" s="4">
        <v>34688</v>
      </c>
      <c r="K957" s="4">
        <v>20.39</v>
      </c>
      <c r="L957" s="4" t="s">
        <v>409</v>
      </c>
      <c r="M957" s="13" t="s">
        <v>87</v>
      </c>
    </row>
    <row r="958" spans="1:13" x14ac:dyDescent="0.3">
      <c r="A958" s="11">
        <v>16421</v>
      </c>
      <c r="B958" s="4" t="s">
        <v>2040</v>
      </c>
      <c r="C958" s="4" t="s">
        <v>73</v>
      </c>
      <c r="D958" s="12">
        <v>32869</v>
      </c>
      <c r="E958" s="4">
        <v>30</v>
      </c>
      <c r="F958" s="12">
        <v>42562</v>
      </c>
      <c r="G958" s="4">
        <v>48</v>
      </c>
      <c r="H958" s="4">
        <v>186003</v>
      </c>
      <c r="I958" s="4">
        <v>121450</v>
      </c>
      <c r="J958" s="4">
        <v>64553</v>
      </c>
      <c r="K958" s="4">
        <v>34.71</v>
      </c>
      <c r="L958" s="4" t="s">
        <v>83</v>
      </c>
      <c r="M958" s="13" t="s">
        <v>102</v>
      </c>
    </row>
    <row r="959" spans="1:13" x14ac:dyDescent="0.3">
      <c r="A959" s="11">
        <v>20579</v>
      </c>
      <c r="B959" s="4" t="s">
        <v>1123</v>
      </c>
      <c r="C959" s="4" t="s">
        <v>77</v>
      </c>
      <c r="D959" s="12">
        <v>33413</v>
      </c>
      <c r="E959" s="4">
        <v>29</v>
      </c>
      <c r="F959" s="12">
        <v>43304</v>
      </c>
      <c r="G959" s="4">
        <v>23</v>
      </c>
      <c r="H959" s="4">
        <v>94937</v>
      </c>
      <c r="I959" s="4">
        <v>85343</v>
      </c>
      <c r="J959" s="4">
        <v>9594</v>
      </c>
      <c r="K959" s="4">
        <v>10.11</v>
      </c>
      <c r="L959" s="4" t="s">
        <v>109</v>
      </c>
      <c r="M959" s="13" t="s">
        <v>100</v>
      </c>
    </row>
    <row r="960" spans="1:13" x14ac:dyDescent="0.3">
      <c r="A960" s="11">
        <v>6841</v>
      </c>
      <c r="B960" s="4" t="s">
        <v>2039</v>
      </c>
      <c r="C960" s="4" t="s">
        <v>77</v>
      </c>
      <c r="D960" s="12">
        <v>29205</v>
      </c>
      <c r="E960" s="4">
        <v>40</v>
      </c>
      <c r="F960" s="12">
        <v>40952</v>
      </c>
      <c r="G960" s="4">
        <v>101</v>
      </c>
      <c r="H960" s="4">
        <v>296365</v>
      </c>
      <c r="I960" s="4">
        <v>212362</v>
      </c>
      <c r="J960" s="4">
        <v>84003</v>
      </c>
      <c r="K960" s="4">
        <v>28.34</v>
      </c>
      <c r="L960" s="4" t="s">
        <v>441</v>
      </c>
      <c r="M960" s="13" t="s">
        <v>442</v>
      </c>
    </row>
    <row r="961" spans="1:13" x14ac:dyDescent="0.3">
      <c r="A961" s="11">
        <v>22031</v>
      </c>
      <c r="B961" s="4" t="s">
        <v>1954</v>
      </c>
      <c r="C961" s="4" t="s">
        <v>73</v>
      </c>
      <c r="D961" s="12">
        <v>34314</v>
      </c>
      <c r="E961" s="4">
        <v>26</v>
      </c>
      <c r="F961" s="12">
        <v>43633</v>
      </c>
      <c r="G961" s="4">
        <v>12</v>
      </c>
      <c r="H961" s="4">
        <v>119033</v>
      </c>
      <c r="I961" s="4">
        <v>98506</v>
      </c>
      <c r="J961" s="4">
        <v>20527</v>
      </c>
      <c r="K961" s="4">
        <v>17.239999999999998</v>
      </c>
      <c r="L961" s="4" t="s">
        <v>130</v>
      </c>
      <c r="M961" s="13" t="s">
        <v>133</v>
      </c>
    </row>
    <row r="962" spans="1:13" x14ac:dyDescent="0.3">
      <c r="A962" s="11">
        <v>22999</v>
      </c>
      <c r="B962" s="4" t="s">
        <v>227</v>
      </c>
      <c r="C962" s="4" t="s">
        <v>77</v>
      </c>
      <c r="D962" s="12">
        <v>33641</v>
      </c>
      <c r="E962" s="4">
        <v>28</v>
      </c>
      <c r="F962" s="12">
        <v>43822</v>
      </c>
      <c r="G962" s="4">
        <v>6</v>
      </c>
      <c r="H962" s="4">
        <v>150035</v>
      </c>
      <c r="I962" s="4">
        <v>143798</v>
      </c>
      <c r="J962" s="4">
        <v>6237</v>
      </c>
      <c r="K962" s="4">
        <v>4.16</v>
      </c>
      <c r="L962" s="4" t="s">
        <v>228</v>
      </c>
      <c r="M962" s="13" t="s">
        <v>146</v>
      </c>
    </row>
    <row r="963" spans="1:13" x14ac:dyDescent="0.3">
      <c r="A963" s="11">
        <v>3860</v>
      </c>
      <c r="B963" s="4" t="s">
        <v>504</v>
      </c>
      <c r="C963" s="4" t="s">
        <v>73</v>
      </c>
      <c r="D963" s="12">
        <v>30015</v>
      </c>
      <c r="E963" s="4">
        <v>38</v>
      </c>
      <c r="F963" s="12">
        <v>42096</v>
      </c>
      <c r="G963" s="4">
        <v>63</v>
      </c>
      <c r="H963" s="4">
        <v>121168</v>
      </c>
      <c r="I963" s="4">
        <v>103403</v>
      </c>
      <c r="J963" s="4">
        <v>17765</v>
      </c>
      <c r="K963" s="4">
        <v>14.66</v>
      </c>
      <c r="L963" s="4" t="s">
        <v>345</v>
      </c>
      <c r="M963" s="13" t="s">
        <v>505</v>
      </c>
    </row>
    <row r="964" spans="1:13" x14ac:dyDescent="0.3">
      <c r="A964" s="11">
        <v>12277</v>
      </c>
      <c r="B964" s="4" t="s">
        <v>1520</v>
      </c>
      <c r="C964" s="4" t="s">
        <v>73</v>
      </c>
      <c r="D964" s="12">
        <v>31125</v>
      </c>
      <c r="E964" s="4">
        <v>35</v>
      </c>
      <c r="F964" s="12">
        <v>42100</v>
      </c>
      <c r="G964" s="4">
        <v>63</v>
      </c>
      <c r="H964" s="4">
        <v>224150</v>
      </c>
      <c r="I964" s="4">
        <v>132824</v>
      </c>
      <c r="J964" s="4">
        <v>91326</v>
      </c>
      <c r="K964" s="4">
        <v>40.74</v>
      </c>
      <c r="L964" s="4" t="s">
        <v>1521</v>
      </c>
      <c r="M964" s="13" t="s">
        <v>211</v>
      </c>
    </row>
    <row r="965" spans="1:13" x14ac:dyDescent="0.3">
      <c r="A965" s="11">
        <v>17318</v>
      </c>
      <c r="B965" s="4" t="s">
        <v>1579</v>
      </c>
      <c r="C965" s="4" t="s">
        <v>77</v>
      </c>
      <c r="D965" s="12">
        <v>34189</v>
      </c>
      <c r="E965" s="4">
        <v>26</v>
      </c>
      <c r="F965" s="12">
        <v>42775</v>
      </c>
      <c r="G965" s="4">
        <v>41</v>
      </c>
      <c r="H965" s="4">
        <v>156330</v>
      </c>
      <c r="I965" s="4">
        <v>120663</v>
      </c>
      <c r="J965" s="4">
        <v>35667</v>
      </c>
      <c r="K965" s="4">
        <v>22.82</v>
      </c>
      <c r="L965" s="4" t="s">
        <v>127</v>
      </c>
      <c r="M965" s="13" t="s">
        <v>594</v>
      </c>
    </row>
    <row r="966" spans="1:13" x14ac:dyDescent="0.3">
      <c r="A966" s="11">
        <v>20384</v>
      </c>
      <c r="B966" s="4" t="s">
        <v>692</v>
      </c>
      <c r="C966" s="4" t="s">
        <v>73</v>
      </c>
      <c r="D966" s="12">
        <v>32929</v>
      </c>
      <c r="E966" s="4">
        <v>30</v>
      </c>
      <c r="F966" s="12">
        <v>43269</v>
      </c>
      <c r="G966" s="4">
        <v>24</v>
      </c>
      <c r="H966" s="4">
        <v>93105</v>
      </c>
      <c r="I966" s="4">
        <v>81396</v>
      </c>
      <c r="J966" s="4">
        <v>11709</v>
      </c>
      <c r="K966" s="4">
        <v>12.58</v>
      </c>
      <c r="L966" s="4" t="s">
        <v>693</v>
      </c>
      <c r="M966" s="13" t="s">
        <v>142</v>
      </c>
    </row>
    <row r="967" spans="1:13" x14ac:dyDescent="0.3">
      <c r="A967" s="11">
        <v>15665</v>
      </c>
      <c r="B967" s="4" t="s">
        <v>2001</v>
      </c>
      <c r="C967" s="4" t="s">
        <v>73</v>
      </c>
      <c r="D967" s="12">
        <v>32925</v>
      </c>
      <c r="E967" s="4">
        <v>30</v>
      </c>
      <c r="F967" s="12">
        <v>42443</v>
      </c>
      <c r="G967" s="4">
        <v>52</v>
      </c>
      <c r="H967" s="4">
        <v>104313</v>
      </c>
      <c r="I967" s="4">
        <v>90502</v>
      </c>
      <c r="J967" s="4">
        <v>13811</v>
      </c>
      <c r="K967" s="4">
        <v>13.24</v>
      </c>
      <c r="L967" s="4" t="s">
        <v>2002</v>
      </c>
      <c r="M967" s="13" t="s">
        <v>2003</v>
      </c>
    </row>
    <row r="968" spans="1:13" x14ac:dyDescent="0.3">
      <c r="A968" s="11">
        <v>21647</v>
      </c>
      <c r="B968" s="4" t="s">
        <v>1825</v>
      </c>
      <c r="C968" s="4" t="s">
        <v>73</v>
      </c>
      <c r="D968" s="12">
        <v>33018</v>
      </c>
      <c r="E968" s="4">
        <v>30</v>
      </c>
      <c r="F968" s="12">
        <v>43556</v>
      </c>
      <c r="G968" s="4">
        <v>15</v>
      </c>
      <c r="H968" s="4">
        <v>94555</v>
      </c>
      <c r="I968" s="4">
        <v>79797</v>
      </c>
      <c r="J968" s="4">
        <v>14758</v>
      </c>
      <c r="K968" s="4">
        <v>15.61</v>
      </c>
      <c r="L968" s="4" t="s">
        <v>104</v>
      </c>
      <c r="M968" s="13" t="s">
        <v>105</v>
      </c>
    </row>
    <row r="969" spans="1:13" x14ac:dyDescent="0.3">
      <c r="A969" s="11">
        <v>20817</v>
      </c>
      <c r="B969" s="4" t="s">
        <v>1634</v>
      </c>
      <c r="C969" s="4" t="s">
        <v>73</v>
      </c>
      <c r="D969" s="12">
        <v>33202</v>
      </c>
      <c r="E969" s="4">
        <v>29</v>
      </c>
      <c r="F969" s="12">
        <v>43353</v>
      </c>
      <c r="G969" s="4">
        <v>22</v>
      </c>
      <c r="H969" s="4">
        <v>149697</v>
      </c>
      <c r="I969" s="4">
        <v>122333</v>
      </c>
      <c r="J969" s="4">
        <v>27364</v>
      </c>
      <c r="K969" s="4">
        <v>18.28</v>
      </c>
      <c r="L969" s="4" t="s">
        <v>1626</v>
      </c>
      <c r="M969" s="13" t="s">
        <v>761</v>
      </c>
    </row>
    <row r="970" spans="1:13" x14ac:dyDescent="0.3">
      <c r="A970" s="11">
        <v>16369</v>
      </c>
      <c r="B970" s="4" t="s">
        <v>1906</v>
      </c>
      <c r="C970" s="4" t="s">
        <v>77</v>
      </c>
      <c r="D970" s="12">
        <v>34725</v>
      </c>
      <c r="E970" s="4">
        <v>25</v>
      </c>
      <c r="F970" s="12">
        <v>42555</v>
      </c>
      <c r="G970" s="4">
        <v>48</v>
      </c>
      <c r="H970" s="4">
        <v>128196</v>
      </c>
      <c r="I970" s="4">
        <v>53128</v>
      </c>
      <c r="J970" s="4">
        <v>75068</v>
      </c>
      <c r="K970" s="4">
        <v>58.56</v>
      </c>
      <c r="L970" s="4" t="s">
        <v>130</v>
      </c>
      <c r="M970" s="13" t="s">
        <v>163</v>
      </c>
    </row>
    <row r="971" spans="1:13" x14ac:dyDescent="0.3">
      <c r="A971" s="11">
        <v>21463</v>
      </c>
      <c r="B971" s="4" t="s">
        <v>2366</v>
      </c>
      <c r="C971" s="4" t="s">
        <v>77</v>
      </c>
      <c r="D971" s="12">
        <v>35417</v>
      </c>
      <c r="E971" s="4">
        <v>23</v>
      </c>
      <c r="F971" s="12">
        <v>43654</v>
      </c>
      <c r="G971" s="4">
        <v>12</v>
      </c>
      <c r="H971" s="4">
        <v>62087</v>
      </c>
      <c r="I971" s="4">
        <v>49443</v>
      </c>
      <c r="J971" s="4">
        <v>12644</v>
      </c>
      <c r="K971" s="4">
        <v>20.36</v>
      </c>
      <c r="L971" s="4" t="s">
        <v>1649</v>
      </c>
      <c r="M971" s="13" t="s">
        <v>115</v>
      </c>
    </row>
    <row r="972" spans="1:13" x14ac:dyDescent="0.3">
      <c r="A972" s="11">
        <v>18999</v>
      </c>
      <c r="B972" s="4" t="s">
        <v>2190</v>
      </c>
      <c r="C972" s="4" t="s">
        <v>77</v>
      </c>
      <c r="D972" s="12">
        <v>32540</v>
      </c>
      <c r="E972" s="4">
        <v>31</v>
      </c>
      <c r="F972" s="12">
        <v>42992</v>
      </c>
      <c r="G972" s="4">
        <v>34</v>
      </c>
      <c r="H972" s="4">
        <v>121428</v>
      </c>
      <c r="I972" s="4">
        <v>85111</v>
      </c>
      <c r="J972" s="4">
        <v>36317</v>
      </c>
      <c r="K972" s="4">
        <v>29.91</v>
      </c>
      <c r="L972" s="4" t="s">
        <v>179</v>
      </c>
      <c r="M972" s="13" t="s">
        <v>115</v>
      </c>
    </row>
    <row r="973" spans="1:13" x14ac:dyDescent="0.3">
      <c r="A973" s="11">
        <v>9848</v>
      </c>
      <c r="B973" s="4" t="s">
        <v>300</v>
      </c>
      <c r="C973" s="4" t="s">
        <v>77</v>
      </c>
      <c r="D973" s="12">
        <v>31806</v>
      </c>
      <c r="E973" s="4">
        <v>33</v>
      </c>
      <c r="F973" s="12">
        <v>43678</v>
      </c>
      <c r="G973" s="4">
        <v>11</v>
      </c>
      <c r="H973" s="4">
        <v>198049</v>
      </c>
      <c r="I973" s="4">
        <v>140603</v>
      </c>
      <c r="J973" s="4">
        <v>57446</v>
      </c>
      <c r="K973" s="4">
        <v>29.01</v>
      </c>
      <c r="L973" s="4" t="s">
        <v>301</v>
      </c>
      <c r="M973" s="13" t="s">
        <v>302</v>
      </c>
    </row>
    <row r="974" spans="1:13" x14ac:dyDescent="0.3">
      <c r="A974" s="11">
        <v>8999</v>
      </c>
      <c r="B974" s="4" t="s">
        <v>956</v>
      </c>
      <c r="C974" s="4" t="s">
        <v>73</v>
      </c>
      <c r="D974" s="12">
        <v>30623</v>
      </c>
      <c r="E974" s="4">
        <v>36</v>
      </c>
      <c r="F974" s="12">
        <v>41491</v>
      </c>
      <c r="G974" s="4">
        <v>83</v>
      </c>
      <c r="H974" s="4">
        <v>162081</v>
      </c>
      <c r="I974" s="4">
        <v>110751</v>
      </c>
      <c r="J974" s="4">
        <v>51330</v>
      </c>
      <c r="K974" s="4">
        <v>31.67</v>
      </c>
      <c r="L974" s="4" t="s">
        <v>957</v>
      </c>
      <c r="M974" s="13" t="s">
        <v>146</v>
      </c>
    </row>
    <row r="975" spans="1:13" x14ac:dyDescent="0.3">
      <c r="A975" s="11">
        <v>22905</v>
      </c>
      <c r="B975" s="4" t="s">
        <v>199</v>
      </c>
      <c r="C975" s="4" t="s">
        <v>73</v>
      </c>
      <c r="D975" s="12">
        <v>33745</v>
      </c>
      <c r="E975" s="4">
        <v>28</v>
      </c>
      <c r="F975" s="12">
        <v>43801</v>
      </c>
      <c r="G975" s="4">
        <v>7</v>
      </c>
      <c r="H975" s="4">
        <v>125795</v>
      </c>
      <c r="I975" s="4">
        <v>120628</v>
      </c>
      <c r="J975" s="4">
        <v>5167</v>
      </c>
      <c r="K975" s="4">
        <v>4.1100000000000003</v>
      </c>
      <c r="L975" s="4" t="s">
        <v>200</v>
      </c>
      <c r="M975" s="13" t="s">
        <v>201</v>
      </c>
    </row>
    <row r="976" spans="1:13" x14ac:dyDescent="0.3">
      <c r="A976" s="11">
        <v>14254</v>
      </c>
      <c r="B976" s="4" t="s">
        <v>1989</v>
      </c>
      <c r="C976" s="4" t="s">
        <v>77</v>
      </c>
      <c r="D976" s="12">
        <v>32344</v>
      </c>
      <c r="E976" s="4">
        <v>31</v>
      </c>
      <c r="F976" s="12">
        <v>42142</v>
      </c>
      <c r="G976" s="4">
        <v>61</v>
      </c>
      <c r="H976" s="4">
        <v>87351</v>
      </c>
      <c r="I976" s="4">
        <v>78442</v>
      </c>
      <c r="J976" s="4">
        <v>8909</v>
      </c>
      <c r="K976" s="4">
        <v>10.199999999999999</v>
      </c>
      <c r="L976" s="4" t="s">
        <v>552</v>
      </c>
      <c r="M976" s="13" t="s">
        <v>142</v>
      </c>
    </row>
    <row r="977" spans="1:13" x14ac:dyDescent="0.3">
      <c r="A977" s="11">
        <v>4359</v>
      </c>
      <c r="B977" s="4" t="s">
        <v>1253</v>
      </c>
      <c r="C977" s="4" t="s">
        <v>77</v>
      </c>
      <c r="D977" s="12">
        <v>30882</v>
      </c>
      <c r="E977" s="4">
        <v>35</v>
      </c>
      <c r="F977" s="12">
        <v>39615</v>
      </c>
      <c r="G977" s="4">
        <v>144</v>
      </c>
      <c r="H977" s="4">
        <v>167265</v>
      </c>
      <c r="I977" s="4">
        <v>118021</v>
      </c>
      <c r="J977" s="4">
        <v>49244</v>
      </c>
      <c r="K977" s="4">
        <v>29.44</v>
      </c>
      <c r="L977" s="4" t="s">
        <v>1254</v>
      </c>
      <c r="M977" s="13" t="s">
        <v>142</v>
      </c>
    </row>
    <row r="978" spans="1:13" x14ac:dyDescent="0.3">
      <c r="A978" s="11">
        <v>22171</v>
      </c>
      <c r="B978" s="4" t="s">
        <v>1976</v>
      </c>
      <c r="C978" s="4" t="s">
        <v>73</v>
      </c>
      <c r="D978" s="12">
        <v>32794</v>
      </c>
      <c r="E978" s="4">
        <v>30</v>
      </c>
      <c r="F978" s="12">
        <v>43657</v>
      </c>
      <c r="G978" s="4">
        <v>12</v>
      </c>
      <c r="H978" s="4">
        <v>128950</v>
      </c>
      <c r="I978" s="4">
        <v>113871</v>
      </c>
      <c r="J978" s="4">
        <v>15079</v>
      </c>
      <c r="K978" s="4">
        <v>11.69</v>
      </c>
      <c r="L978" s="4" t="s">
        <v>194</v>
      </c>
      <c r="M978" s="13" t="s">
        <v>195</v>
      </c>
    </row>
    <row r="979" spans="1:13" x14ac:dyDescent="0.3">
      <c r="A979" s="11">
        <v>14036</v>
      </c>
      <c r="B979" s="4" t="s">
        <v>997</v>
      </c>
      <c r="C979" s="4" t="s">
        <v>73</v>
      </c>
      <c r="D979" s="12">
        <v>32664</v>
      </c>
      <c r="E979" s="4">
        <v>31</v>
      </c>
      <c r="F979" s="12">
        <v>42128</v>
      </c>
      <c r="G979" s="4">
        <v>62</v>
      </c>
      <c r="H979" s="4">
        <v>159893</v>
      </c>
      <c r="I979" s="4">
        <v>122883</v>
      </c>
      <c r="J979" s="4">
        <v>37010</v>
      </c>
      <c r="K979" s="4">
        <v>23.15</v>
      </c>
      <c r="L979" s="4" t="s">
        <v>998</v>
      </c>
      <c r="M979" s="13" t="s">
        <v>211</v>
      </c>
    </row>
    <row r="980" spans="1:13" x14ac:dyDescent="0.3">
      <c r="A980" s="11">
        <v>20476</v>
      </c>
      <c r="B980" s="4" t="s">
        <v>2256</v>
      </c>
      <c r="C980" s="4" t="s">
        <v>77</v>
      </c>
      <c r="D980" s="12">
        <v>34132</v>
      </c>
      <c r="E980" s="4">
        <v>27</v>
      </c>
      <c r="F980" s="12">
        <v>43283</v>
      </c>
      <c r="G980" s="4">
        <v>24</v>
      </c>
      <c r="H980" s="4">
        <v>91439</v>
      </c>
      <c r="I980" s="4">
        <v>63788</v>
      </c>
      <c r="J980" s="4">
        <v>27651</v>
      </c>
      <c r="K980" s="4">
        <v>30.24</v>
      </c>
      <c r="L980" s="4" t="s">
        <v>213</v>
      </c>
      <c r="M980" s="13" t="s">
        <v>172</v>
      </c>
    </row>
    <row r="981" spans="1:13" x14ac:dyDescent="0.3">
      <c r="A981" s="11">
        <v>6869</v>
      </c>
      <c r="B981" s="4" t="s">
        <v>273</v>
      </c>
      <c r="C981" s="4" t="s">
        <v>77</v>
      </c>
      <c r="D981" s="12">
        <v>32304</v>
      </c>
      <c r="E981" s="4">
        <v>32</v>
      </c>
      <c r="F981" s="12">
        <v>40969</v>
      </c>
      <c r="G981" s="4">
        <v>100</v>
      </c>
      <c r="H981" s="4">
        <v>115843</v>
      </c>
      <c r="I981" s="4">
        <v>113844</v>
      </c>
      <c r="J981" s="4">
        <v>1999</v>
      </c>
      <c r="K981" s="4">
        <v>1.73</v>
      </c>
      <c r="L981" s="4" t="s">
        <v>274</v>
      </c>
      <c r="M981" s="13" t="s">
        <v>275</v>
      </c>
    </row>
    <row r="982" spans="1:13" x14ac:dyDescent="0.3">
      <c r="A982" s="11">
        <v>8026</v>
      </c>
      <c r="B982" s="4" t="s">
        <v>482</v>
      </c>
      <c r="C982" s="4" t="s">
        <v>77</v>
      </c>
      <c r="D982" s="12">
        <v>31073</v>
      </c>
      <c r="E982" s="4">
        <v>35</v>
      </c>
      <c r="F982" s="12">
        <v>41288</v>
      </c>
      <c r="G982" s="4">
        <v>90</v>
      </c>
      <c r="H982" s="4">
        <v>313460</v>
      </c>
      <c r="I982" s="4">
        <v>182272</v>
      </c>
      <c r="J982" s="4">
        <v>131188</v>
      </c>
      <c r="K982" s="4">
        <v>41.85</v>
      </c>
      <c r="L982" s="4" t="s">
        <v>210</v>
      </c>
      <c r="M982" s="13" t="s">
        <v>483</v>
      </c>
    </row>
    <row r="983" spans="1:13" x14ac:dyDescent="0.3">
      <c r="A983" s="11">
        <v>8392</v>
      </c>
      <c r="B983" s="4" t="s">
        <v>1209</v>
      </c>
      <c r="C983" s="4" t="s">
        <v>73</v>
      </c>
      <c r="D983" s="12">
        <v>32015</v>
      </c>
      <c r="E983" s="4">
        <v>32</v>
      </c>
      <c r="F983" s="12">
        <v>41379</v>
      </c>
      <c r="G983" s="4">
        <v>87</v>
      </c>
      <c r="H983" s="4">
        <v>213322</v>
      </c>
      <c r="I983" s="4">
        <v>154936</v>
      </c>
      <c r="J983" s="4">
        <v>58386</v>
      </c>
      <c r="K983" s="4">
        <v>27.37</v>
      </c>
      <c r="L983" s="4" t="s">
        <v>615</v>
      </c>
      <c r="M983" s="13" t="s">
        <v>100</v>
      </c>
    </row>
    <row r="984" spans="1:13" x14ac:dyDescent="0.3">
      <c r="A984" s="11">
        <v>20030</v>
      </c>
      <c r="B984" s="4" t="s">
        <v>1696</v>
      </c>
      <c r="C984" s="4" t="s">
        <v>77</v>
      </c>
      <c r="D984" s="12">
        <v>33847</v>
      </c>
      <c r="E984" s="4">
        <v>27</v>
      </c>
      <c r="F984" s="12">
        <v>43192</v>
      </c>
      <c r="G984" s="4">
        <v>27</v>
      </c>
      <c r="H984" s="4">
        <v>107048</v>
      </c>
      <c r="I984" s="4">
        <v>93611</v>
      </c>
      <c r="J984" s="4">
        <v>13437</v>
      </c>
      <c r="K984" s="4">
        <v>12.55</v>
      </c>
      <c r="L984" s="4" t="s">
        <v>1604</v>
      </c>
      <c r="M984" s="13" t="s">
        <v>160</v>
      </c>
    </row>
    <row r="985" spans="1:13" x14ac:dyDescent="0.3">
      <c r="A985" s="11">
        <v>16547</v>
      </c>
      <c r="B985" s="4" t="s">
        <v>491</v>
      </c>
      <c r="C985" s="4" t="s">
        <v>77</v>
      </c>
      <c r="D985" s="12">
        <v>33476</v>
      </c>
      <c r="E985" s="4">
        <v>28</v>
      </c>
      <c r="F985" s="12">
        <v>42600</v>
      </c>
      <c r="G985" s="4">
        <v>46</v>
      </c>
      <c r="H985" s="4">
        <v>144322</v>
      </c>
      <c r="I985" s="4">
        <v>113536</v>
      </c>
      <c r="J985" s="4">
        <v>30786</v>
      </c>
      <c r="K985" s="4">
        <v>21.33</v>
      </c>
      <c r="L985" s="4" t="s">
        <v>188</v>
      </c>
      <c r="M985" s="13" t="s">
        <v>214</v>
      </c>
    </row>
    <row r="986" spans="1:13" x14ac:dyDescent="0.3">
      <c r="A986" s="11">
        <v>15057</v>
      </c>
      <c r="B986" s="4" t="s">
        <v>1370</v>
      </c>
      <c r="C986" s="4" t="s">
        <v>77</v>
      </c>
      <c r="D986" s="12">
        <v>33586</v>
      </c>
      <c r="E986" s="4">
        <v>28</v>
      </c>
      <c r="F986" s="12">
        <v>42275</v>
      </c>
      <c r="G986" s="4">
        <v>57</v>
      </c>
      <c r="H986" s="4">
        <v>180898</v>
      </c>
      <c r="I986" s="4">
        <v>126725</v>
      </c>
      <c r="J986" s="4">
        <v>54173</v>
      </c>
      <c r="K986" s="4">
        <v>29.95</v>
      </c>
      <c r="L986" s="4" t="s">
        <v>518</v>
      </c>
      <c r="M986" s="13" t="s">
        <v>255</v>
      </c>
    </row>
    <row r="987" spans="1:13" x14ac:dyDescent="0.3">
      <c r="A987" s="11">
        <v>16627</v>
      </c>
      <c r="B987" s="4" t="s">
        <v>2076</v>
      </c>
      <c r="C987" s="4" t="s">
        <v>77</v>
      </c>
      <c r="D987" s="12">
        <v>32657</v>
      </c>
      <c r="E987" s="4">
        <v>31</v>
      </c>
      <c r="F987" s="12">
        <v>42628</v>
      </c>
      <c r="G987" s="4">
        <v>46</v>
      </c>
      <c r="H987" s="4">
        <v>116975</v>
      </c>
      <c r="I987" s="4">
        <v>89572</v>
      </c>
      <c r="J987" s="4">
        <v>27403</v>
      </c>
      <c r="K987" s="4">
        <v>23.43</v>
      </c>
      <c r="L987" s="4" t="s">
        <v>345</v>
      </c>
      <c r="M987" s="13" t="s">
        <v>149</v>
      </c>
    </row>
    <row r="988" spans="1:13" x14ac:dyDescent="0.3">
      <c r="A988" s="11">
        <v>9446</v>
      </c>
      <c r="B988" s="4" t="s">
        <v>437</v>
      </c>
      <c r="C988" s="4" t="s">
        <v>77</v>
      </c>
      <c r="D988" s="12">
        <v>33142</v>
      </c>
      <c r="E988" s="4">
        <v>29</v>
      </c>
      <c r="F988" s="12">
        <v>41620</v>
      </c>
      <c r="G988" s="4">
        <v>79</v>
      </c>
      <c r="H988" s="4">
        <v>127917</v>
      </c>
      <c r="I988" s="4">
        <v>105822</v>
      </c>
      <c r="J988" s="4">
        <v>22095</v>
      </c>
      <c r="K988" s="4">
        <v>17.27</v>
      </c>
      <c r="L988" s="4" t="s">
        <v>111</v>
      </c>
      <c r="M988" s="13" t="s">
        <v>438</v>
      </c>
    </row>
    <row r="989" spans="1:13" x14ac:dyDescent="0.3">
      <c r="A989" s="11">
        <v>20874</v>
      </c>
      <c r="B989" s="4" t="s">
        <v>2337</v>
      </c>
      <c r="C989" s="4" t="s">
        <v>77</v>
      </c>
      <c r="D989" s="12">
        <v>35525</v>
      </c>
      <c r="E989" s="4">
        <v>23</v>
      </c>
      <c r="F989" s="12">
        <v>43685</v>
      </c>
      <c r="G989" s="4">
        <v>11</v>
      </c>
      <c r="H989" s="4">
        <v>54100</v>
      </c>
      <c r="I989" s="4">
        <v>43545</v>
      </c>
      <c r="J989" s="4">
        <v>10555</v>
      </c>
      <c r="K989" s="4">
        <v>19.510000000000002</v>
      </c>
      <c r="L989" s="4" t="s">
        <v>2115</v>
      </c>
      <c r="M989" s="13" t="s">
        <v>100</v>
      </c>
    </row>
    <row r="990" spans="1:13" x14ac:dyDescent="0.3">
      <c r="A990" s="11">
        <v>20039</v>
      </c>
      <c r="B990" s="4" t="s">
        <v>716</v>
      </c>
      <c r="C990" s="4" t="s">
        <v>77</v>
      </c>
      <c r="D990" s="12">
        <v>32853</v>
      </c>
      <c r="E990" s="4">
        <v>30</v>
      </c>
      <c r="F990" s="12">
        <v>43195</v>
      </c>
      <c r="G990" s="4">
        <v>27</v>
      </c>
      <c r="H990" s="4">
        <v>141696</v>
      </c>
      <c r="I990" s="4">
        <v>98073</v>
      </c>
      <c r="J990" s="4">
        <v>43623</v>
      </c>
      <c r="K990" s="4">
        <v>30.79</v>
      </c>
      <c r="L990" s="4" t="s">
        <v>717</v>
      </c>
      <c r="M990" s="13" t="s">
        <v>160</v>
      </c>
    </row>
    <row r="991" spans="1:13" x14ac:dyDescent="0.3">
      <c r="A991" s="11">
        <v>20655</v>
      </c>
      <c r="B991" s="4" t="s">
        <v>2276</v>
      </c>
      <c r="C991" s="4" t="s">
        <v>77</v>
      </c>
      <c r="D991" s="12">
        <v>34577</v>
      </c>
      <c r="E991" s="4">
        <v>25</v>
      </c>
      <c r="F991" s="12">
        <v>43318</v>
      </c>
      <c r="G991" s="4">
        <v>23</v>
      </c>
      <c r="H991" s="4">
        <v>78816</v>
      </c>
      <c r="I991" s="4">
        <v>68561</v>
      </c>
      <c r="J991" s="4">
        <v>10255</v>
      </c>
      <c r="K991" s="4">
        <v>13.01</v>
      </c>
      <c r="L991" s="4" t="s">
        <v>91</v>
      </c>
      <c r="M991" s="13" t="s">
        <v>144</v>
      </c>
    </row>
    <row r="992" spans="1:13" x14ac:dyDescent="0.3">
      <c r="A992" s="11">
        <v>23000</v>
      </c>
      <c r="B992" s="4" t="s">
        <v>229</v>
      </c>
      <c r="C992" s="4" t="s">
        <v>77</v>
      </c>
      <c r="D992" s="12">
        <v>33461</v>
      </c>
      <c r="E992" s="4">
        <v>28</v>
      </c>
      <c r="F992" s="12">
        <v>43822</v>
      </c>
      <c r="G992" s="4">
        <v>6</v>
      </c>
      <c r="H992" s="4">
        <v>195785</v>
      </c>
      <c r="I992" s="4">
        <v>184961</v>
      </c>
      <c r="J992" s="4">
        <v>10824</v>
      </c>
      <c r="K992" s="4">
        <v>5.53</v>
      </c>
      <c r="L992" s="4" t="s">
        <v>127</v>
      </c>
      <c r="M992" s="13" t="s">
        <v>84</v>
      </c>
    </row>
    <row r="993" spans="1:13" x14ac:dyDescent="0.3">
      <c r="A993" s="11">
        <v>14924</v>
      </c>
      <c r="B993" s="4" t="s">
        <v>934</v>
      </c>
      <c r="C993" s="4" t="s">
        <v>77</v>
      </c>
      <c r="D993" s="12">
        <v>31748</v>
      </c>
      <c r="E993" s="4">
        <v>33</v>
      </c>
      <c r="F993" s="12">
        <v>42257</v>
      </c>
      <c r="G993" s="4">
        <v>58</v>
      </c>
      <c r="H993" s="4">
        <v>160893</v>
      </c>
      <c r="I993" s="4">
        <v>108051</v>
      </c>
      <c r="J993" s="4">
        <v>52842</v>
      </c>
      <c r="K993" s="4">
        <v>32.840000000000003</v>
      </c>
      <c r="L993" s="4" t="s">
        <v>823</v>
      </c>
      <c r="M993" s="13" t="s">
        <v>75</v>
      </c>
    </row>
    <row r="994" spans="1:13" x14ac:dyDescent="0.3">
      <c r="A994" s="11">
        <v>22308</v>
      </c>
      <c r="B994" s="4" t="s">
        <v>1953</v>
      </c>
      <c r="C994" s="4" t="s">
        <v>77</v>
      </c>
      <c r="D994" s="12">
        <v>34450</v>
      </c>
      <c r="E994" s="4">
        <v>26</v>
      </c>
      <c r="F994" s="12">
        <v>43685</v>
      </c>
      <c r="G994" s="4">
        <v>11</v>
      </c>
      <c r="H994" s="4">
        <v>93250</v>
      </c>
      <c r="I994" s="4">
        <v>81960</v>
      </c>
      <c r="J994" s="4">
        <v>11290</v>
      </c>
      <c r="K994" s="4">
        <v>12.11</v>
      </c>
      <c r="L994" s="4" t="s">
        <v>1373</v>
      </c>
      <c r="M994" s="13" t="s">
        <v>118</v>
      </c>
    </row>
    <row r="995" spans="1:13" x14ac:dyDescent="0.3">
      <c r="A995" s="11">
        <v>20175</v>
      </c>
      <c r="B995" s="4" t="s">
        <v>1676</v>
      </c>
      <c r="C995" s="4" t="s">
        <v>73</v>
      </c>
      <c r="D995" s="12">
        <v>34432</v>
      </c>
      <c r="E995" s="4">
        <v>26</v>
      </c>
      <c r="F995" s="12">
        <v>43230</v>
      </c>
      <c r="G995" s="4">
        <v>26</v>
      </c>
      <c r="H995" s="4">
        <v>90198</v>
      </c>
      <c r="I995" s="4">
        <v>62624</v>
      </c>
      <c r="J995" s="4">
        <v>27574</v>
      </c>
      <c r="K995" s="4">
        <v>30.57</v>
      </c>
      <c r="L995" s="4" t="s">
        <v>1649</v>
      </c>
      <c r="M995" s="13" t="s">
        <v>291</v>
      </c>
    </row>
    <row r="996" spans="1:13" x14ac:dyDescent="0.3">
      <c r="A996" s="11">
        <v>18247</v>
      </c>
      <c r="B996" s="4" t="s">
        <v>2204</v>
      </c>
      <c r="C996" s="4" t="s">
        <v>73</v>
      </c>
      <c r="D996" s="12">
        <v>34790</v>
      </c>
      <c r="E996" s="4">
        <v>25</v>
      </c>
      <c r="F996" s="12">
        <v>42887</v>
      </c>
      <c r="G996" s="4">
        <v>37</v>
      </c>
      <c r="H996" s="4">
        <v>89630</v>
      </c>
      <c r="I996" s="4">
        <v>78200</v>
      </c>
      <c r="J996" s="4">
        <v>11430</v>
      </c>
      <c r="K996" s="4">
        <v>12.75</v>
      </c>
      <c r="L996" s="4" t="s">
        <v>95</v>
      </c>
      <c r="M996" s="13" t="s">
        <v>144</v>
      </c>
    </row>
    <row r="997" spans="1:13" x14ac:dyDescent="0.3">
      <c r="A997" s="11">
        <v>16432</v>
      </c>
      <c r="B997" s="4" t="s">
        <v>1505</v>
      </c>
      <c r="C997" s="4" t="s">
        <v>73</v>
      </c>
      <c r="D997" s="12">
        <v>32742</v>
      </c>
      <c r="E997" s="4">
        <v>30</v>
      </c>
      <c r="F997" s="12">
        <v>42565</v>
      </c>
      <c r="G997" s="4">
        <v>48</v>
      </c>
      <c r="H997" s="4">
        <v>224872</v>
      </c>
      <c r="I997" s="4">
        <v>86978</v>
      </c>
      <c r="J997" s="4">
        <v>137894</v>
      </c>
      <c r="K997" s="4">
        <v>61.32</v>
      </c>
      <c r="L997" s="4" t="s">
        <v>124</v>
      </c>
      <c r="M997" s="13" t="s">
        <v>182</v>
      </c>
    </row>
    <row r="998" spans="1:13" x14ac:dyDescent="0.3">
      <c r="A998" s="11">
        <v>19197</v>
      </c>
      <c r="B998" s="4" t="s">
        <v>322</v>
      </c>
      <c r="C998" s="4" t="s">
        <v>73</v>
      </c>
      <c r="D998" s="12">
        <v>32303</v>
      </c>
      <c r="E998" s="4">
        <v>32</v>
      </c>
      <c r="F998" s="12">
        <v>43024</v>
      </c>
      <c r="G998" s="4">
        <v>32</v>
      </c>
      <c r="H998" s="4">
        <v>108623</v>
      </c>
      <c r="I998" s="4">
        <v>95153</v>
      </c>
      <c r="J998" s="4">
        <v>13470</v>
      </c>
      <c r="K998" s="4">
        <v>12.4</v>
      </c>
      <c r="L998" s="4" t="s">
        <v>323</v>
      </c>
      <c r="M998" s="13" t="s">
        <v>324</v>
      </c>
    </row>
    <row r="999" spans="1:13" x14ac:dyDescent="0.3">
      <c r="A999" s="11">
        <v>20434</v>
      </c>
      <c r="B999" s="4" t="s">
        <v>2305</v>
      </c>
      <c r="C999" s="4" t="s">
        <v>77</v>
      </c>
      <c r="D999" s="12">
        <v>35098</v>
      </c>
      <c r="E999" s="4">
        <v>24</v>
      </c>
      <c r="F999" s="12">
        <v>43283</v>
      </c>
      <c r="G999" s="4">
        <v>24</v>
      </c>
      <c r="H999" s="4">
        <v>74615</v>
      </c>
      <c r="I999" s="4">
        <v>55536</v>
      </c>
      <c r="J999" s="4">
        <v>19079</v>
      </c>
      <c r="K999" s="4">
        <v>25.57</v>
      </c>
      <c r="L999" s="4" t="s">
        <v>1649</v>
      </c>
      <c r="M999" s="13" t="s">
        <v>182</v>
      </c>
    </row>
    <row r="1000" spans="1:13" x14ac:dyDescent="0.3">
      <c r="A1000" s="11">
        <v>19605</v>
      </c>
      <c r="B1000" s="4" t="s">
        <v>779</v>
      </c>
      <c r="C1000" s="4" t="s">
        <v>73</v>
      </c>
      <c r="D1000" s="12">
        <v>32393</v>
      </c>
      <c r="E1000" s="4">
        <v>31</v>
      </c>
      <c r="F1000" s="12">
        <v>43076</v>
      </c>
      <c r="G1000" s="4">
        <v>31</v>
      </c>
      <c r="H1000" s="4">
        <v>121840</v>
      </c>
      <c r="I1000" s="4">
        <v>101419</v>
      </c>
      <c r="J1000" s="4">
        <v>20421</v>
      </c>
      <c r="K1000" s="4">
        <v>16.760000000000002</v>
      </c>
      <c r="L1000" s="4" t="s">
        <v>222</v>
      </c>
      <c r="M1000" s="13" t="s">
        <v>105</v>
      </c>
    </row>
    <row r="1001" spans="1:13" x14ac:dyDescent="0.3">
      <c r="A1001" s="11">
        <v>16338</v>
      </c>
      <c r="B1001" s="4" t="s">
        <v>1888</v>
      </c>
      <c r="C1001" s="4" t="s">
        <v>73</v>
      </c>
      <c r="D1001" s="12">
        <v>34523</v>
      </c>
      <c r="E1001" s="4">
        <v>26</v>
      </c>
      <c r="F1001" s="12">
        <v>42555</v>
      </c>
      <c r="G1001" s="4">
        <v>48</v>
      </c>
      <c r="H1001" s="4">
        <v>85045</v>
      </c>
      <c r="I1001" s="4">
        <v>72443</v>
      </c>
      <c r="J1001" s="4">
        <v>12602</v>
      </c>
      <c r="K1001" s="4">
        <v>14.82</v>
      </c>
      <c r="L1001" s="4" t="s">
        <v>1373</v>
      </c>
      <c r="M1001" s="13" t="s">
        <v>118</v>
      </c>
    </row>
    <row r="1002" spans="1:13" x14ac:dyDescent="0.3">
      <c r="A1002" s="11">
        <v>18465</v>
      </c>
      <c r="B1002" s="4" t="s">
        <v>2235</v>
      </c>
      <c r="C1002" s="4" t="s">
        <v>77</v>
      </c>
      <c r="D1002" s="12">
        <v>35030</v>
      </c>
      <c r="E1002" s="4">
        <v>24</v>
      </c>
      <c r="F1002" s="12">
        <v>42919</v>
      </c>
      <c r="G1002" s="4">
        <v>36</v>
      </c>
      <c r="H1002" s="4">
        <v>80779</v>
      </c>
      <c r="I1002" s="4">
        <v>68305</v>
      </c>
      <c r="J1002" s="4">
        <v>12474</v>
      </c>
      <c r="K1002" s="4">
        <v>15.44</v>
      </c>
      <c r="L1002" s="4" t="s">
        <v>95</v>
      </c>
      <c r="M1002" s="13" t="s">
        <v>255</v>
      </c>
    </row>
    <row r="1003" spans="1:13" x14ac:dyDescent="0.3">
      <c r="A1003" s="11">
        <v>22354</v>
      </c>
      <c r="B1003" s="4" t="s">
        <v>1515</v>
      </c>
      <c r="C1003" s="4" t="s">
        <v>73</v>
      </c>
      <c r="D1003" s="12">
        <v>32441</v>
      </c>
      <c r="E1003" s="4">
        <v>31</v>
      </c>
      <c r="F1003" s="12">
        <v>43696</v>
      </c>
      <c r="G1003" s="4">
        <v>10</v>
      </c>
      <c r="H1003" s="4">
        <v>249933</v>
      </c>
      <c r="I1003" s="4">
        <v>124993</v>
      </c>
      <c r="J1003" s="4">
        <v>124940</v>
      </c>
      <c r="K1003" s="4">
        <v>49.99</v>
      </c>
      <c r="L1003" s="4" t="s">
        <v>226</v>
      </c>
      <c r="M1003" s="13" t="s">
        <v>240</v>
      </c>
    </row>
    <row r="1004" spans="1:13" x14ac:dyDescent="0.3">
      <c r="A1004" s="11">
        <v>17836</v>
      </c>
      <c r="B1004" s="4" t="s">
        <v>1195</v>
      </c>
      <c r="C1004" s="4" t="s">
        <v>73</v>
      </c>
      <c r="D1004" s="12">
        <v>30477</v>
      </c>
      <c r="E1004" s="4">
        <v>37</v>
      </c>
      <c r="F1004" s="12">
        <v>42845</v>
      </c>
      <c r="G1004" s="4">
        <v>38</v>
      </c>
      <c r="H1004" s="4">
        <v>251374</v>
      </c>
      <c r="I1004" s="4">
        <v>155083</v>
      </c>
      <c r="J1004" s="4">
        <v>96291</v>
      </c>
      <c r="K1004" s="4">
        <v>38.31</v>
      </c>
      <c r="L1004" s="4" t="s">
        <v>313</v>
      </c>
      <c r="M1004" s="13" t="s">
        <v>172</v>
      </c>
    </row>
    <row r="1005" spans="1:13" x14ac:dyDescent="0.3">
      <c r="A1005" s="11">
        <v>18087</v>
      </c>
      <c r="B1005" s="4" t="s">
        <v>2283</v>
      </c>
      <c r="C1005" s="4" t="s">
        <v>73</v>
      </c>
      <c r="D1005" s="12">
        <v>35602</v>
      </c>
      <c r="E1005" s="4">
        <v>23</v>
      </c>
      <c r="F1005" s="12">
        <v>43559</v>
      </c>
      <c r="G1005" s="4">
        <v>15</v>
      </c>
      <c r="H1005" s="4">
        <v>104655</v>
      </c>
      <c r="I1005" s="4">
        <v>88191</v>
      </c>
      <c r="J1005" s="4">
        <v>16464</v>
      </c>
      <c r="K1005" s="4">
        <v>15.73</v>
      </c>
      <c r="L1005" s="4" t="s">
        <v>78</v>
      </c>
      <c r="M1005" s="13" t="s">
        <v>79</v>
      </c>
    </row>
    <row r="1006" spans="1:13" x14ac:dyDescent="0.3">
      <c r="A1006" s="11">
        <v>19041</v>
      </c>
      <c r="B1006" s="4" t="s">
        <v>1609</v>
      </c>
      <c r="C1006" s="4" t="s">
        <v>73</v>
      </c>
      <c r="D1006" s="12">
        <v>33008</v>
      </c>
      <c r="E1006" s="4">
        <v>30</v>
      </c>
      <c r="F1006" s="12">
        <v>42999</v>
      </c>
      <c r="G1006" s="4">
        <v>33</v>
      </c>
      <c r="H1006" s="4">
        <v>87043</v>
      </c>
      <c r="I1006" s="4">
        <v>71298</v>
      </c>
      <c r="J1006" s="4">
        <v>15745</v>
      </c>
      <c r="K1006" s="4">
        <v>18.09</v>
      </c>
      <c r="L1006" s="4" t="s">
        <v>95</v>
      </c>
      <c r="M1006" s="13" t="s">
        <v>144</v>
      </c>
    </row>
    <row r="1007" spans="1:13" x14ac:dyDescent="0.3">
      <c r="A1007" s="11">
        <v>15572</v>
      </c>
      <c r="B1007" s="4" t="s">
        <v>782</v>
      </c>
      <c r="C1007" s="4" t="s">
        <v>73</v>
      </c>
      <c r="D1007" s="12">
        <v>29497</v>
      </c>
      <c r="E1007" s="4">
        <v>39</v>
      </c>
      <c r="F1007" s="12">
        <v>42408</v>
      </c>
      <c r="G1007" s="4">
        <v>53</v>
      </c>
      <c r="H1007" s="4">
        <v>271006</v>
      </c>
      <c r="I1007" s="4">
        <v>178628</v>
      </c>
      <c r="J1007" s="4">
        <v>92378</v>
      </c>
      <c r="K1007" s="4">
        <v>34.090000000000003</v>
      </c>
      <c r="L1007" s="4" t="s">
        <v>290</v>
      </c>
      <c r="M1007" s="13" t="s">
        <v>314</v>
      </c>
    </row>
    <row r="1008" spans="1:13" x14ac:dyDescent="0.3">
      <c r="A1008" s="11">
        <v>17241</v>
      </c>
      <c r="B1008" s="4" t="s">
        <v>2172</v>
      </c>
      <c r="C1008" s="4" t="s">
        <v>73</v>
      </c>
      <c r="D1008" s="12">
        <v>33939</v>
      </c>
      <c r="E1008" s="4">
        <v>27</v>
      </c>
      <c r="F1008" s="12">
        <v>43013</v>
      </c>
      <c r="G1008" s="4">
        <v>33</v>
      </c>
      <c r="H1008" s="4">
        <v>99771</v>
      </c>
      <c r="I1008" s="4">
        <v>90035</v>
      </c>
      <c r="J1008" s="4">
        <v>9736</v>
      </c>
      <c r="K1008" s="4">
        <v>9.76</v>
      </c>
      <c r="L1008" s="4" t="s">
        <v>151</v>
      </c>
      <c r="M1008" s="13" t="s">
        <v>79</v>
      </c>
    </row>
    <row r="1009" spans="1:13" x14ac:dyDescent="0.3">
      <c r="A1009" s="11">
        <v>22043</v>
      </c>
      <c r="B1009" s="4" t="s">
        <v>93</v>
      </c>
      <c r="C1009" s="4" t="s">
        <v>77</v>
      </c>
      <c r="D1009" s="12">
        <v>34966</v>
      </c>
      <c r="E1009" s="4">
        <v>24</v>
      </c>
      <c r="F1009" s="12">
        <v>43843</v>
      </c>
      <c r="G1009" s="4">
        <v>6</v>
      </c>
      <c r="H1009" s="4">
        <v>44375</v>
      </c>
      <c r="I1009" s="4">
        <v>39976</v>
      </c>
      <c r="J1009" s="4">
        <v>4399</v>
      </c>
      <c r="K1009" s="4">
        <v>9.91</v>
      </c>
      <c r="L1009" s="4" t="s">
        <v>78</v>
      </c>
      <c r="M1009" s="13" t="s">
        <v>79</v>
      </c>
    </row>
    <row r="1010" spans="1:13" x14ac:dyDescent="0.3">
      <c r="A1010" s="11">
        <v>9793</v>
      </c>
      <c r="B1010" s="4" t="s">
        <v>360</v>
      </c>
      <c r="C1010" s="4" t="s">
        <v>73</v>
      </c>
      <c r="D1010" s="12">
        <v>30040</v>
      </c>
      <c r="E1010" s="4">
        <v>38</v>
      </c>
      <c r="F1010" s="12">
        <v>41655</v>
      </c>
      <c r="G1010" s="4">
        <v>77</v>
      </c>
      <c r="H1010" s="4">
        <v>320957</v>
      </c>
      <c r="I1010" s="4">
        <v>204378</v>
      </c>
      <c r="J1010" s="4">
        <v>116579</v>
      </c>
      <c r="K1010" s="4">
        <v>36.32</v>
      </c>
      <c r="L1010" s="4" t="s">
        <v>295</v>
      </c>
      <c r="M1010" s="13" t="s">
        <v>125</v>
      </c>
    </row>
    <row r="1011" spans="1:13" x14ac:dyDescent="0.3">
      <c r="A1011" s="11">
        <v>7860</v>
      </c>
      <c r="B1011" s="4" t="s">
        <v>334</v>
      </c>
      <c r="C1011" s="4" t="s">
        <v>73</v>
      </c>
      <c r="D1011" s="12">
        <v>32422</v>
      </c>
      <c r="E1011" s="4">
        <v>31</v>
      </c>
      <c r="F1011" s="12">
        <v>41610</v>
      </c>
      <c r="G1011" s="4">
        <v>79</v>
      </c>
      <c r="H1011" s="4">
        <v>203252</v>
      </c>
      <c r="I1011" s="4">
        <v>127909</v>
      </c>
      <c r="J1011" s="4">
        <v>75343</v>
      </c>
      <c r="K1011" s="4">
        <v>37.07</v>
      </c>
      <c r="L1011" s="4" t="s">
        <v>335</v>
      </c>
      <c r="M1011" s="13" t="s">
        <v>79</v>
      </c>
    </row>
    <row r="1012" spans="1:13" x14ac:dyDescent="0.3">
      <c r="A1012" s="11">
        <v>17941</v>
      </c>
      <c r="B1012" s="4" t="s">
        <v>792</v>
      </c>
      <c r="C1012" s="4" t="s">
        <v>73</v>
      </c>
      <c r="D1012" s="12">
        <v>32339</v>
      </c>
      <c r="E1012" s="4">
        <v>32</v>
      </c>
      <c r="F1012" s="12">
        <v>42859</v>
      </c>
      <c r="G1012" s="4">
        <v>38</v>
      </c>
      <c r="H1012" s="4">
        <v>257788</v>
      </c>
      <c r="I1012" s="4">
        <v>167974</v>
      </c>
      <c r="J1012" s="4">
        <v>89814</v>
      </c>
      <c r="K1012" s="4">
        <v>34.840000000000003</v>
      </c>
      <c r="L1012" s="4" t="s">
        <v>124</v>
      </c>
      <c r="M1012" s="13" t="s">
        <v>240</v>
      </c>
    </row>
    <row r="1013" spans="1:13" x14ac:dyDescent="0.3">
      <c r="A1013" s="11">
        <v>11521</v>
      </c>
      <c r="B1013" s="4" t="s">
        <v>488</v>
      </c>
      <c r="C1013" s="4" t="s">
        <v>73</v>
      </c>
      <c r="D1013" s="12">
        <v>31675</v>
      </c>
      <c r="E1013" s="4">
        <v>33</v>
      </c>
      <c r="F1013" s="12">
        <v>41963</v>
      </c>
      <c r="G1013" s="4">
        <v>67</v>
      </c>
      <c r="H1013" s="4">
        <v>112193</v>
      </c>
      <c r="I1013" s="4">
        <v>95460</v>
      </c>
      <c r="J1013" s="4">
        <v>16733</v>
      </c>
      <c r="K1013" s="4">
        <v>14.91</v>
      </c>
      <c r="L1013" s="4" t="s">
        <v>489</v>
      </c>
      <c r="M1013" s="13" t="s">
        <v>142</v>
      </c>
    </row>
    <row r="1014" spans="1:13" x14ac:dyDescent="0.3">
      <c r="A1014" s="11">
        <v>17224</v>
      </c>
      <c r="B1014" s="4" t="s">
        <v>2221</v>
      </c>
      <c r="C1014" s="4" t="s">
        <v>73</v>
      </c>
      <c r="D1014" s="12">
        <v>34732</v>
      </c>
      <c r="E1014" s="4">
        <v>25</v>
      </c>
      <c r="F1014" s="12">
        <v>42919</v>
      </c>
      <c r="G1014" s="4">
        <v>36</v>
      </c>
      <c r="H1014" s="4">
        <v>101114</v>
      </c>
      <c r="I1014" s="4">
        <v>85071</v>
      </c>
      <c r="J1014" s="4">
        <v>16043</v>
      </c>
      <c r="K1014" s="4">
        <v>15.87</v>
      </c>
      <c r="L1014" s="4" t="s">
        <v>130</v>
      </c>
      <c r="M1014" s="13" t="s">
        <v>115</v>
      </c>
    </row>
    <row r="1015" spans="1:13" x14ac:dyDescent="0.3">
      <c r="A1015" s="11">
        <v>19575</v>
      </c>
      <c r="B1015" s="4" t="s">
        <v>72</v>
      </c>
      <c r="C1015" s="4" t="s">
        <v>73</v>
      </c>
      <c r="D1015" s="12">
        <v>34580</v>
      </c>
      <c r="E1015" s="4">
        <v>25</v>
      </c>
      <c r="F1015" s="12">
        <v>43801</v>
      </c>
      <c r="G1015" s="4">
        <v>7</v>
      </c>
      <c r="H1015" s="4">
        <v>74922</v>
      </c>
      <c r="I1015" s="4">
        <v>71494</v>
      </c>
      <c r="J1015" s="4">
        <v>3428</v>
      </c>
      <c r="K1015" s="4">
        <v>4.58</v>
      </c>
      <c r="L1015" s="4" t="s">
        <v>74</v>
      </c>
      <c r="M1015" s="13" t="s">
        <v>75</v>
      </c>
    </row>
    <row r="1016" spans="1:13" x14ac:dyDescent="0.3">
      <c r="A1016" s="11">
        <v>16450</v>
      </c>
      <c r="B1016" s="4" t="s">
        <v>1632</v>
      </c>
      <c r="C1016" s="4" t="s">
        <v>73</v>
      </c>
      <c r="D1016" s="12">
        <v>33806</v>
      </c>
      <c r="E1016" s="4">
        <v>27</v>
      </c>
      <c r="F1016" s="12">
        <v>42569</v>
      </c>
      <c r="G1016" s="4">
        <v>47</v>
      </c>
      <c r="H1016" s="4">
        <v>165800</v>
      </c>
      <c r="I1016" s="4">
        <v>115949</v>
      </c>
      <c r="J1016" s="4">
        <v>49851</v>
      </c>
      <c r="K1016" s="4">
        <v>30.07</v>
      </c>
      <c r="L1016" s="4" t="s">
        <v>843</v>
      </c>
      <c r="M1016" s="13" t="s">
        <v>651</v>
      </c>
    </row>
    <row r="1017" spans="1:13" x14ac:dyDescent="0.3">
      <c r="A1017" s="11">
        <v>4069</v>
      </c>
      <c r="B1017" s="4" t="s">
        <v>1144</v>
      </c>
      <c r="C1017" s="4" t="s">
        <v>73</v>
      </c>
      <c r="D1017" s="12">
        <v>29351</v>
      </c>
      <c r="E1017" s="4">
        <v>40</v>
      </c>
      <c r="F1017" s="12">
        <v>39442</v>
      </c>
      <c r="G1017" s="4">
        <v>150</v>
      </c>
      <c r="H1017" s="4">
        <v>454997</v>
      </c>
      <c r="I1017" s="4">
        <v>251491</v>
      </c>
      <c r="J1017" s="4">
        <v>203506</v>
      </c>
      <c r="K1017" s="4">
        <v>44.73</v>
      </c>
      <c r="L1017" s="4" t="s">
        <v>156</v>
      </c>
      <c r="M1017" s="13" t="s">
        <v>121</v>
      </c>
    </row>
    <row r="1018" spans="1:13" x14ac:dyDescent="0.3">
      <c r="A1018" s="11">
        <v>19579</v>
      </c>
      <c r="B1018" s="4" t="s">
        <v>1645</v>
      </c>
      <c r="C1018" s="4" t="s">
        <v>73</v>
      </c>
      <c r="D1018" s="12">
        <v>32582</v>
      </c>
      <c r="E1018" s="4">
        <v>31</v>
      </c>
      <c r="F1018" s="12">
        <v>43069</v>
      </c>
      <c r="G1018" s="4">
        <v>31</v>
      </c>
      <c r="H1018" s="4">
        <v>78565</v>
      </c>
      <c r="I1018" s="4">
        <v>54393</v>
      </c>
      <c r="J1018" s="4">
        <v>24172</v>
      </c>
      <c r="K1018" s="4">
        <v>30.77</v>
      </c>
      <c r="L1018" s="4" t="s">
        <v>1589</v>
      </c>
      <c r="M1018" s="13" t="s">
        <v>105</v>
      </c>
    </row>
    <row r="1019" spans="1:13" x14ac:dyDescent="0.3">
      <c r="A1019" s="11">
        <v>4830</v>
      </c>
      <c r="B1019" s="4" t="s">
        <v>1121</v>
      </c>
      <c r="C1019" s="4" t="s">
        <v>77</v>
      </c>
      <c r="D1019" s="12">
        <v>29850</v>
      </c>
      <c r="E1019" s="4">
        <v>38</v>
      </c>
      <c r="F1019" s="12">
        <v>42950</v>
      </c>
      <c r="G1019" s="4">
        <v>35</v>
      </c>
      <c r="H1019" s="4">
        <v>147241</v>
      </c>
      <c r="I1019" s="4">
        <v>109019</v>
      </c>
      <c r="J1019" s="4">
        <v>38222</v>
      </c>
      <c r="K1019" s="4">
        <v>25.96</v>
      </c>
      <c r="L1019" s="4" t="s">
        <v>1122</v>
      </c>
      <c r="M1019" s="13" t="s">
        <v>500</v>
      </c>
    </row>
    <row r="1020" spans="1:13" x14ac:dyDescent="0.3">
      <c r="A1020" s="11">
        <v>20189</v>
      </c>
      <c r="B1020" s="4" t="s">
        <v>1332</v>
      </c>
      <c r="C1020" s="4" t="s">
        <v>73</v>
      </c>
      <c r="D1020" s="12">
        <v>32819</v>
      </c>
      <c r="E1020" s="4">
        <v>30</v>
      </c>
      <c r="F1020" s="12">
        <v>43234</v>
      </c>
      <c r="G1020" s="4">
        <v>26</v>
      </c>
      <c r="H1020" s="4">
        <v>90509</v>
      </c>
      <c r="I1020" s="4">
        <v>78808</v>
      </c>
      <c r="J1020" s="4">
        <v>11701</v>
      </c>
      <c r="K1020" s="4">
        <v>12.93</v>
      </c>
      <c r="L1020" s="4" t="s">
        <v>109</v>
      </c>
      <c r="M1020" s="13" t="s">
        <v>149</v>
      </c>
    </row>
    <row r="1021" spans="1:13" x14ac:dyDescent="0.3">
      <c r="A1021" s="11">
        <v>22117</v>
      </c>
      <c r="B1021" s="4" t="s">
        <v>2330</v>
      </c>
      <c r="C1021" s="4" t="s">
        <v>77</v>
      </c>
      <c r="D1021" s="12">
        <v>35377</v>
      </c>
      <c r="E1021" s="4">
        <v>23</v>
      </c>
      <c r="F1021" s="12">
        <v>43647</v>
      </c>
      <c r="G1021" s="4">
        <v>12</v>
      </c>
      <c r="H1021" s="4">
        <v>99528</v>
      </c>
      <c r="I1021" s="4">
        <v>88221</v>
      </c>
      <c r="J1021" s="4">
        <v>11307</v>
      </c>
      <c r="K1021" s="4">
        <v>11.36</v>
      </c>
      <c r="L1021" s="4" t="s">
        <v>91</v>
      </c>
      <c r="M1021" s="13" t="s">
        <v>144</v>
      </c>
    </row>
    <row r="1022" spans="1:13" x14ac:dyDescent="0.3">
      <c r="A1022" s="11">
        <v>16476</v>
      </c>
      <c r="B1022" s="4" t="s">
        <v>1134</v>
      </c>
      <c r="C1022" s="4" t="s">
        <v>73</v>
      </c>
      <c r="D1022" s="12">
        <v>31428</v>
      </c>
      <c r="E1022" s="4">
        <v>34</v>
      </c>
      <c r="F1022" s="12">
        <v>42572</v>
      </c>
      <c r="G1022" s="4">
        <v>47</v>
      </c>
      <c r="H1022" s="4">
        <v>222235</v>
      </c>
      <c r="I1022" s="4">
        <v>141607</v>
      </c>
      <c r="J1022" s="4">
        <v>80628</v>
      </c>
      <c r="K1022" s="4">
        <v>36.28</v>
      </c>
      <c r="L1022" s="4" t="s">
        <v>235</v>
      </c>
      <c r="M1022" s="13" t="s">
        <v>302</v>
      </c>
    </row>
    <row r="1023" spans="1:13" x14ac:dyDescent="0.3">
      <c r="A1023" s="11">
        <v>20943</v>
      </c>
      <c r="B1023" s="4" t="s">
        <v>454</v>
      </c>
      <c r="C1023" s="4" t="s">
        <v>73</v>
      </c>
      <c r="D1023" s="12">
        <v>33269</v>
      </c>
      <c r="E1023" s="4">
        <v>29</v>
      </c>
      <c r="F1023" s="12">
        <v>43381</v>
      </c>
      <c r="G1023" s="4">
        <v>21</v>
      </c>
      <c r="H1023" s="4">
        <v>149353</v>
      </c>
      <c r="I1023" s="4">
        <v>121722</v>
      </c>
      <c r="J1023" s="4">
        <v>27631</v>
      </c>
      <c r="K1023" s="4">
        <v>18.5</v>
      </c>
      <c r="L1023" s="4" t="s">
        <v>188</v>
      </c>
      <c r="M1023" s="13" t="s">
        <v>189</v>
      </c>
    </row>
    <row r="1024" spans="1:13" x14ac:dyDescent="0.3">
      <c r="A1024" s="11">
        <v>22138</v>
      </c>
      <c r="B1024" s="4" t="s">
        <v>2379</v>
      </c>
      <c r="C1024" s="4" t="s">
        <v>73</v>
      </c>
      <c r="D1024" s="12">
        <v>33524</v>
      </c>
      <c r="E1024" s="4">
        <v>28</v>
      </c>
      <c r="F1024" s="12">
        <v>43650</v>
      </c>
      <c r="G1024" s="4">
        <v>12</v>
      </c>
      <c r="H1024" s="4">
        <v>71542</v>
      </c>
      <c r="I1024" s="4">
        <v>65668</v>
      </c>
      <c r="J1024" s="4">
        <v>5874</v>
      </c>
      <c r="K1024" s="4">
        <v>8.2100000000000009</v>
      </c>
      <c r="L1024" s="4" t="s">
        <v>1641</v>
      </c>
      <c r="M1024" s="13" t="s">
        <v>100</v>
      </c>
    </row>
    <row r="1025" spans="1:13" x14ac:dyDescent="0.3">
      <c r="A1025" s="11">
        <v>10888</v>
      </c>
      <c r="B1025" s="4" t="s">
        <v>1874</v>
      </c>
      <c r="C1025" s="4" t="s">
        <v>77</v>
      </c>
      <c r="D1025" s="12">
        <v>32622</v>
      </c>
      <c r="E1025" s="4">
        <v>31</v>
      </c>
      <c r="F1025" s="12">
        <v>42898</v>
      </c>
      <c r="G1025" s="4">
        <v>37</v>
      </c>
      <c r="H1025" s="4">
        <v>105609</v>
      </c>
      <c r="I1025" s="4">
        <v>80703</v>
      </c>
      <c r="J1025" s="4">
        <v>24906</v>
      </c>
      <c r="K1025" s="4">
        <v>23.58</v>
      </c>
      <c r="L1025" s="4" t="s">
        <v>308</v>
      </c>
      <c r="M1025" s="13" t="s">
        <v>1875</v>
      </c>
    </row>
    <row r="1026" spans="1:13" x14ac:dyDescent="0.3">
      <c r="A1026" s="11">
        <v>18614</v>
      </c>
      <c r="B1026" s="4" t="s">
        <v>1069</v>
      </c>
      <c r="C1026" s="4" t="s">
        <v>73</v>
      </c>
      <c r="D1026" s="12">
        <v>33222</v>
      </c>
      <c r="E1026" s="4">
        <v>29</v>
      </c>
      <c r="F1026" s="12">
        <v>42933</v>
      </c>
      <c r="G1026" s="4">
        <v>35</v>
      </c>
      <c r="H1026" s="4">
        <v>130485</v>
      </c>
      <c r="I1026" s="4">
        <v>109811</v>
      </c>
      <c r="J1026" s="4">
        <v>20674</v>
      </c>
      <c r="K1026" s="4">
        <v>15.84</v>
      </c>
      <c r="L1026" s="4" t="s">
        <v>107</v>
      </c>
      <c r="M1026" s="13" t="s">
        <v>102</v>
      </c>
    </row>
    <row r="1027" spans="1:13" x14ac:dyDescent="0.3">
      <c r="A1027" s="11">
        <v>22086</v>
      </c>
      <c r="B1027" s="4" t="s">
        <v>1268</v>
      </c>
      <c r="C1027" s="4" t="s">
        <v>73</v>
      </c>
      <c r="D1027" s="12">
        <v>32957</v>
      </c>
      <c r="E1027" s="4">
        <v>30</v>
      </c>
      <c r="F1027" s="12">
        <v>43643</v>
      </c>
      <c r="G1027" s="4">
        <v>12</v>
      </c>
      <c r="H1027" s="4">
        <v>80333</v>
      </c>
      <c r="I1027" s="4">
        <v>75448</v>
      </c>
      <c r="J1027" s="4">
        <v>4885</v>
      </c>
      <c r="K1027" s="4">
        <v>6.08</v>
      </c>
      <c r="L1027" s="4" t="s">
        <v>228</v>
      </c>
      <c r="M1027" s="13" t="s">
        <v>570</v>
      </c>
    </row>
    <row r="1028" spans="1:13" x14ac:dyDescent="0.3">
      <c r="A1028" s="11">
        <v>1934</v>
      </c>
      <c r="B1028" s="4" t="s">
        <v>1538</v>
      </c>
      <c r="C1028" s="4" t="s">
        <v>77</v>
      </c>
      <c r="D1028" s="12">
        <v>28528</v>
      </c>
      <c r="E1028" s="4">
        <v>42</v>
      </c>
      <c r="F1028" s="12">
        <v>39661</v>
      </c>
      <c r="G1028" s="4">
        <v>143</v>
      </c>
      <c r="H1028" s="4">
        <v>169588</v>
      </c>
      <c r="I1028" s="4">
        <v>129805</v>
      </c>
      <c r="J1028" s="4">
        <v>39783</v>
      </c>
      <c r="K1028" s="4">
        <v>23.46</v>
      </c>
      <c r="L1028" s="4" t="s">
        <v>789</v>
      </c>
      <c r="M1028" s="13" t="s">
        <v>1539</v>
      </c>
    </row>
    <row r="1029" spans="1:13" x14ac:dyDescent="0.3">
      <c r="A1029" s="11">
        <v>16138</v>
      </c>
      <c r="B1029" s="4" t="s">
        <v>495</v>
      </c>
      <c r="C1029" s="4" t="s">
        <v>77</v>
      </c>
      <c r="D1029" s="12">
        <v>33254</v>
      </c>
      <c r="E1029" s="4">
        <v>29</v>
      </c>
      <c r="F1029" s="12">
        <v>42523</v>
      </c>
      <c r="G1029" s="4">
        <v>49</v>
      </c>
      <c r="H1029" s="4">
        <v>138925</v>
      </c>
      <c r="I1029" s="4">
        <v>91470</v>
      </c>
      <c r="J1029" s="4">
        <v>47455</v>
      </c>
      <c r="K1029" s="4">
        <v>34.159999999999997</v>
      </c>
      <c r="L1029" s="4" t="s">
        <v>220</v>
      </c>
      <c r="M1029" s="13" t="s">
        <v>214</v>
      </c>
    </row>
    <row r="1030" spans="1:13" x14ac:dyDescent="0.3">
      <c r="A1030" s="11">
        <v>19944</v>
      </c>
      <c r="B1030" s="4" t="s">
        <v>76</v>
      </c>
      <c r="C1030" s="4" t="s">
        <v>77</v>
      </c>
      <c r="D1030" s="12">
        <v>34508</v>
      </c>
      <c r="E1030" s="4">
        <v>26</v>
      </c>
      <c r="F1030" s="12">
        <v>43843</v>
      </c>
      <c r="G1030" s="4">
        <v>6</v>
      </c>
      <c r="H1030" s="4">
        <v>44375</v>
      </c>
      <c r="I1030" s="4">
        <v>39971</v>
      </c>
      <c r="J1030" s="4">
        <v>4404</v>
      </c>
      <c r="K1030" s="4">
        <v>9.92</v>
      </c>
      <c r="L1030" s="4" t="s">
        <v>78</v>
      </c>
      <c r="M1030" s="13" t="s">
        <v>79</v>
      </c>
    </row>
    <row r="1031" spans="1:13" x14ac:dyDescent="0.3">
      <c r="A1031" s="11">
        <v>20691</v>
      </c>
      <c r="B1031" s="4" t="s">
        <v>2210</v>
      </c>
      <c r="C1031" s="4" t="s">
        <v>77</v>
      </c>
      <c r="D1031" s="12">
        <v>34057</v>
      </c>
      <c r="E1031" s="4">
        <v>27</v>
      </c>
      <c r="F1031" s="12">
        <v>43328</v>
      </c>
      <c r="G1031" s="4">
        <v>22</v>
      </c>
      <c r="H1031" s="4">
        <v>50355</v>
      </c>
      <c r="I1031" s="4">
        <v>47029</v>
      </c>
      <c r="J1031" s="4">
        <v>3326</v>
      </c>
      <c r="K1031" s="4">
        <v>6.61</v>
      </c>
      <c r="L1031" s="4" t="s">
        <v>74</v>
      </c>
      <c r="M1031" s="13" t="s">
        <v>75</v>
      </c>
    </row>
    <row r="1032" spans="1:13" x14ac:dyDescent="0.3">
      <c r="A1032" s="11">
        <v>2810</v>
      </c>
      <c r="B1032" s="4" t="s">
        <v>1074</v>
      </c>
      <c r="C1032" s="4" t="s">
        <v>77</v>
      </c>
      <c r="D1032" s="12">
        <v>28671</v>
      </c>
      <c r="E1032" s="4">
        <v>42</v>
      </c>
      <c r="F1032" s="12">
        <v>38231</v>
      </c>
      <c r="G1032" s="4">
        <v>190</v>
      </c>
      <c r="H1032" s="4">
        <v>426883</v>
      </c>
      <c r="I1032" s="4">
        <v>221730</v>
      </c>
      <c r="J1032" s="4">
        <v>205153</v>
      </c>
      <c r="K1032" s="4">
        <v>48.06</v>
      </c>
      <c r="L1032" s="4" t="s">
        <v>1075</v>
      </c>
      <c r="M1032" s="13" t="s">
        <v>1076</v>
      </c>
    </row>
    <row r="1033" spans="1:13" x14ac:dyDescent="0.3">
      <c r="A1033" s="11">
        <v>19764</v>
      </c>
      <c r="B1033" s="4" t="s">
        <v>2297</v>
      </c>
      <c r="C1033" s="4" t="s">
        <v>73</v>
      </c>
      <c r="D1033" s="12">
        <v>35295</v>
      </c>
      <c r="E1033" s="4">
        <v>23</v>
      </c>
      <c r="F1033" s="12">
        <v>43283</v>
      </c>
      <c r="G1033" s="4">
        <v>24</v>
      </c>
      <c r="H1033" s="4">
        <v>95385</v>
      </c>
      <c r="I1033" s="4">
        <v>81308</v>
      </c>
      <c r="J1033" s="4">
        <v>14077</v>
      </c>
      <c r="K1033" s="4">
        <v>14.76</v>
      </c>
      <c r="L1033" s="4" t="s">
        <v>243</v>
      </c>
      <c r="M1033" s="13" t="s">
        <v>214</v>
      </c>
    </row>
    <row r="1034" spans="1:13" x14ac:dyDescent="0.3">
      <c r="A1034" s="11">
        <v>19426</v>
      </c>
      <c r="B1034" s="4" t="s">
        <v>1552</v>
      </c>
      <c r="C1034" s="4" t="s">
        <v>73</v>
      </c>
      <c r="D1034" s="12">
        <v>33141</v>
      </c>
      <c r="E1034" s="4">
        <v>29</v>
      </c>
      <c r="F1034" s="12">
        <v>43038</v>
      </c>
      <c r="G1034" s="4">
        <v>32</v>
      </c>
      <c r="H1034" s="4">
        <v>85441</v>
      </c>
      <c r="I1034" s="4">
        <v>75857</v>
      </c>
      <c r="J1034" s="4">
        <v>9584</v>
      </c>
      <c r="K1034" s="4">
        <v>11.22</v>
      </c>
      <c r="L1034" s="4" t="s">
        <v>109</v>
      </c>
      <c r="M1034" s="13" t="s">
        <v>505</v>
      </c>
    </row>
    <row r="1035" spans="1:13" x14ac:dyDescent="0.3">
      <c r="A1035" s="11">
        <v>9159</v>
      </c>
      <c r="B1035" s="4" t="s">
        <v>1186</v>
      </c>
      <c r="C1035" s="4" t="s">
        <v>73</v>
      </c>
      <c r="D1035" s="12">
        <v>31537</v>
      </c>
      <c r="E1035" s="4">
        <v>34</v>
      </c>
      <c r="F1035" s="12">
        <v>42765</v>
      </c>
      <c r="G1035" s="4">
        <v>41</v>
      </c>
      <c r="H1035" s="4">
        <v>96100</v>
      </c>
      <c r="I1035" s="4">
        <v>68327</v>
      </c>
      <c r="J1035" s="4">
        <v>27773</v>
      </c>
      <c r="K1035" s="4">
        <v>28.9</v>
      </c>
      <c r="L1035" s="4" t="s">
        <v>802</v>
      </c>
      <c r="M1035" s="13" t="s">
        <v>87</v>
      </c>
    </row>
    <row r="1036" spans="1:13" x14ac:dyDescent="0.3">
      <c r="A1036" s="11">
        <v>15279</v>
      </c>
      <c r="B1036" s="4" t="s">
        <v>1314</v>
      </c>
      <c r="C1036" s="4" t="s">
        <v>77</v>
      </c>
      <c r="D1036" s="12">
        <v>33249</v>
      </c>
      <c r="E1036" s="4">
        <v>29</v>
      </c>
      <c r="F1036" s="12">
        <v>42310</v>
      </c>
      <c r="G1036" s="4">
        <v>56</v>
      </c>
      <c r="H1036" s="4">
        <v>132702</v>
      </c>
      <c r="I1036" s="4">
        <v>104691</v>
      </c>
      <c r="J1036" s="4">
        <v>28011</v>
      </c>
      <c r="K1036" s="4">
        <v>21.11</v>
      </c>
      <c r="L1036" s="4" t="s">
        <v>188</v>
      </c>
      <c r="M1036" s="13" t="s">
        <v>359</v>
      </c>
    </row>
    <row r="1037" spans="1:13" x14ac:dyDescent="0.3">
      <c r="A1037" s="11">
        <v>18203</v>
      </c>
      <c r="B1037" s="4" t="s">
        <v>1894</v>
      </c>
      <c r="C1037" s="4" t="s">
        <v>77</v>
      </c>
      <c r="D1037" s="12">
        <v>34389</v>
      </c>
      <c r="E1037" s="4">
        <v>26</v>
      </c>
      <c r="F1037" s="12">
        <v>42880</v>
      </c>
      <c r="G1037" s="4">
        <v>37</v>
      </c>
      <c r="H1037" s="4">
        <v>93608</v>
      </c>
      <c r="I1037" s="4">
        <v>74000</v>
      </c>
      <c r="J1037" s="4">
        <v>19608</v>
      </c>
      <c r="K1037" s="4">
        <v>20.95</v>
      </c>
      <c r="L1037" s="4" t="s">
        <v>95</v>
      </c>
      <c r="M1037" s="13" t="s">
        <v>92</v>
      </c>
    </row>
    <row r="1038" spans="1:13" x14ac:dyDescent="0.3">
      <c r="A1038" s="11">
        <v>17247</v>
      </c>
      <c r="B1038" s="4" t="s">
        <v>2224</v>
      </c>
      <c r="C1038" s="4" t="s">
        <v>77</v>
      </c>
      <c r="D1038" s="12">
        <v>34800</v>
      </c>
      <c r="E1038" s="4">
        <v>25</v>
      </c>
      <c r="F1038" s="12">
        <v>42919</v>
      </c>
      <c r="G1038" s="4">
        <v>36</v>
      </c>
      <c r="H1038" s="4">
        <v>108895</v>
      </c>
      <c r="I1038" s="4">
        <v>93351</v>
      </c>
      <c r="J1038" s="4">
        <v>15544</v>
      </c>
      <c r="K1038" s="4">
        <v>14.27</v>
      </c>
      <c r="L1038" s="4" t="s">
        <v>130</v>
      </c>
      <c r="M1038" s="13" t="s">
        <v>125</v>
      </c>
    </row>
    <row r="1039" spans="1:13" x14ac:dyDescent="0.3">
      <c r="A1039" s="11">
        <v>22190</v>
      </c>
      <c r="B1039" s="4" t="s">
        <v>1806</v>
      </c>
      <c r="C1039" s="4" t="s">
        <v>77</v>
      </c>
      <c r="D1039" s="12">
        <v>34222</v>
      </c>
      <c r="E1039" s="4">
        <v>26</v>
      </c>
      <c r="F1039" s="12">
        <v>43661</v>
      </c>
      <c r="G1039" s="4">
        <v>12</v>
      </c>
      <c r="H1039" s="4">
        <v>113081</v>
      </c>
      <c r="I1039" s="4">
        <v>96746</v>
      </c>
      <c r="J1039" s="4">
        <v>16335</v>
      </c>
      <c r="K1039" s="4">
        <v>14.45</v>
      </c>
      <c r="L1039" s="4" t="s">
        <v>243</v>
      </c>
      <c r="M1039" s="13" t="s">
        <v>214</v>
      </c>
    </row>
    <row r="1040" spans="1:13" x14ac:dyDescent="0.3">
      <c r="A1040" s="11">
        <v>5005</v>
      </c>
      <c r="B1040" s="4" t="s">
        <v>1389</v>
      </c>
      <c r="C1040" s="4" t="s">
        <v>73</v>
      </c>
      <c r="D1040" s="12">
        <v>30568</v>
      </c>
      <c r="E1040" s="4">
        <v>36</v>
      </c>
      <c r="F1040" s="12">
        <v>40105</v>
      </c>
      <c r="G1040" s="4">
        <v>128</v>
      </c>
      <c r="H1040" s="4">
        <v>176006</v>
      </c>
      <c r="I1040" s="4">
        <v>134417</v>
      </c>
      <c r="J1040" s="4">
        <v>41589</v>
      </c>
      <c r="K1040" s="4">
        <v>23.63</v>
      </c>
      <c r="L1040" s="4" t="s">
        <v>1267</v>
      </c>
      <c r="M1040" s="13" t="s">
        <v>142</v>
      </c>
    </row>
    <row r="1041" spans="1:13" x14ac:dyDescent="0.3">
      <c r="A1041" s="11">
        <v>4165</v>
      </c>
      <c r="B1041" s="4" t="s">
        <v>1385</v>
      </c>
      <c r="C1041" s="4" t="s">
        <v>73</v>
      </c>
      <c r="D1041" s="12">
        <v>29152</v>
      </c>
      <c r="E1041" s="4">
        <v>40</v>
      </c>
      <c r="F1041" s="12">
        <v>39513</v>
      </c>
      <c r="G1041" s="4">
        <v>148</v>
      </c>
      <c r="H1041" s="4">
        <v>335481</v>
      </c>
      <c r="I1041" s="4">
        <v>214440</v>
      </c>
      <c r="J1041" s="4">
        <v>121041</v>
      </c>
      <c r="K1041" s="4">
        <v>36.08</v>
      </c>
      <c r="L1041" s="4" t="s">
        <v>295</v>
      </c>
      <c r="M1041" s="13" t="s">
        <v>182</v>
      </c>
    </row>
    <row r="1042" spans="1:13" x14ac:dyDescent="0.3">
      <c r="A1042" s="11">
        <v>16718</v>
      </c>
      <c r="B1042" s="4" t="s">
        <v>2055</v>
      </c>
      <c r="C1042" s="4" t="s">
        <v>73</v>
      </c>
      <c r="D1042" s="12">
        <v>31649</v>
      </c>
      <c r="E1042" s="4">
        <v>33</v>
      </c>
      <c r="F1042" s="12">
        <v>42646</v>
      </c>
      <c r="G1042" s="4">
        <v>45</v>
      </c>
      <c r="H1042" s="4">
        <v>199892</v>
      </c>
      <c r="I1042" s="4">
        <v>105598</v>
      </c>
      <c r="J1042" s="4">
        <v>94294</v>
      </c>
      <c r="K1042" s="4">
        <v>47.17</v>
      </c>
      <c r="L1042" s="4" t="s">
        <v>83</v>
      </c>
      <c r="M1042" s="13" t="s">
        <v>84</v>
      </c>
    </row>
    <row r="1043" spans="1:13" x14ac:dyDescent="0.3">
      <c r="A1043" s="11">
        <v>19798</v>
      </c>
      <c r="B1043" s="4" t="s">
        <v>2303</v>
      </c>
      <c r="C1043" s="4" t="s">
        <v>73</v>
      </c>
      <c r="D1043" s="12">
        <v>35513</v>
      </c>
      <c r="E1043" s="4">
        <v>23</v>
      </c>
      <c r="F1043" s="12">
        <v>43283</v>
      </c>
      <c r="G1043" s="4">
        <v>24</v>
      </c>
      <c r="H1043" s="4">
        <v>94630</v>
      </c>
      <c r="I1043" s="4">
        <v>64743</v>
      </c>
      <c r="J1043" s="4">
        <v>29887</v>
      </c>
      <c r="K1043" s="4">
        <v>31.58</v>
      </c>
      <c r="L1043" s="4" t="s">
        <v>162</v>
      </c>
      <c r="M1043" s="13" t="s">
        <v>172</v>
      </c>
    </row>
    <row r="1044" spans="1:13" x14ac:dyDescent="0.3">
      <c r="A1044" s="11">
        <v>20820</v>
      </c>
      <c r="B1044" s="4" t="s">
        <v>1665</v>
      </c>
      <c r="C1044" s="4" t="s">
        <v>77</v>
      </c>
      <c r="D1044" s="12">
        <v>33165</v>
      </c>
      <c r="E1044" s="4">
        <v>29</v>
      </c>
      <c r="F1044" s="12">
        <v>43629</v>
      </c>
      <c r="G1044" s="4">
        <v>13</v>
      </c>
      <c r="H1044" s="4">
        <v>66683</v>
      </c>
      <c r="I1044" s="4">
        <v>51500</v>
      </c>
      <c r="J1044" s="4">
        <v>15183</v>
      </c>
      <c r="K1044" s="4">
        <v>22.77</v>
      </c>
      <c r="L1044" s="4" t="s">
        <v>1022</v>
      </c>
      <c r="M1044" s="13" t="s">
        <v>105</v>
      </c>
    </row>
    <row r="1045" spans="1:13" x14ac:dyDescent="0.3">
      <c r="A1045" s="11">
        <v>15503</v>
      </c>
      <c r="B1045" s="4" t="s">
        <v>743</v>
      </c>
      <c r="C1045" s="4" t="s">
        <v>77</v>
      </c>
      <c r="D1045" s="12">
        <v>33192</v>
      </c>
      <c r="E1045" s="4">
        <v>29</v>
      </c>
      <c r="F1045" s="12">
        <v>42789</v>
      </c>
      <c r="G1045" s="4">
        <v>40</v>
      </c>
      <c r="H1045" s="4">
        <v>148654</v>
      </c>
      <c r="I1045" s="4">
        <v>131798</v>
      </c>
      <c r="J1045" s="4">
        <v>16856</v>
      </c>
      <c r="K1045" s="4">
        <v>11.34</v>
      </c>
      <c r="L1045" s="4" t="s">
        <v>188</v>
      </c>
      <c r="M1045" s="13" t="s">
        <v>311</v>
      </c>
    </row>
    <row r="1046" spans="1:13" x14ac:dyDescent="0.3">
      <c r="A1046" s="11">
        <v>21564</v>
      </c>
      <c r="B1046" s="4" t="s">
        <v>1983</v>
      </c>
      <c r="C1046" s="4" t="s">
        <v>73</v>
      </c>
      <c r="D1046" s="12">
        <v>33552</v>
      </c>
      <c r="E1046" s="4">
        <v>28</v>
      </c>
      <c r="F1046" s="12">
        <v>43535</v>
      </c>
      <c r="G1046" s="4">
        <v>16</v>
      </c>
      <c r="H1046" s="4">
        <v>127467</v>
      </c>
      <c r="I1046" s="4">
        <v>92210</v>
      </c>
      <c r="J1046" s="4">
        <v>35257</v>
      </c>
      <c r="K1046" s="4">
        <v>27.66</v>
      </c>
      <c r="L1046" s="4" t="s">
        <v>243</v>
      </c>
      <c r="M1046" s="13" t="s">
        <v>302</v>
      </c>
    </row>
    <row r="1047" spans="1:13" x14ac:dyDescent="0.3">
      <c r="A1047" s="11">
        <v>6358</v>
      </c>
      <c r="B1047" s="4" t="s">
        <v>763</v>
      </c>
      <c r="C1047" s="4" t="s">
        <v>73</v>
      </c>
      <c r="D1047" s="12">
        <v>32845</v>
      </c>
      <c r="E1047" s="4">
        <v>30</v>
      </c>
      <c r="F1047" s="12">
        <v>40771</v>
      </c>
      <c r="G1047" s="4">
        <v>106</v>
      </c>
      <c r="H1047" s="4">
        <v>152445</v>
      </c>
      <c r="I1047" s="4">
        <v>96761</v>
      </c>
      <c r="J1047" s="4">
        <v>55684</v>
      </c>
      <c r="K1047" s="4">
        <v>36.53</v>
      </c>
      <c r="L1047" s="4" t="s">
        <v>518</v>
      </c>
      <c r="M1047" s="13" t="s">
        <v>144</v>
      </c>
    </row>
    <row r="1048" spans="1:13" x14ac:dyDescent="0.3">
      <c r="A1048" s="11">
        <v>20790</v>
      </c>
      <c r="B1048" s="4" t="s">
        <v>1697</v>
      </c>
      <c r="C1048" s="4" t="s">
        <v>73</v>
      </c>
      <c r="D1048" s="12">
        <v>33151</v>
      </c>
      <c r="E1048" s="4">
        <v>29</v>
      </c>
      <c r="F1048" s="12">
        <v>43346</v>
      </c>
      <c r="G1048" s="4">
        <v>22</v>
      </c>
      <c r="H1048" s="4">
        <v>119193</v>
      </c>
      <c r="I1048" s="4">
        <v>85793</v>
      </c>
      <c r="J1048" s="4">
        <v>33400</v>
      </c>
      <c r="K1048" s="4">
        <v>28.02</v>
      </c>
      <c r="L1048" s="4" t="s">
        <v>1626</v>
      </c>
      <c r="M1048" s="13" t="s">
        <v>761</v>
      </c>
    </row>
    <row r="1049" spans="1:13" x14ac:dyDescent="0.3">
      <c r="A1049" s="11">
        <v>15555</v>
      </c>
      <c r="B1049" s="4" t="s">
        <v>1417</v>
      </c>
      <c r="C1049" s="4" t="s">
        <v>77</v>
      </c>
      <c r="D1049" s="12">
        <v>33399</v>
      </c>
      <c r="E1049" s="4">
        <v>29</v>
      </c>
      <c r="F1049" s="12">
        <v>42397</v>
      </c>
      <c r="G1049" s="4">
        <v>53</v>
      </c>
      <c r="H1049" s="4">
        <v>141710</v>
      </c>
      <c r="I1049" s="4">
        <v>90899</v>
      </c>
      <c r="J1049" s="4">
        <v>50811</v>
      </c>
      <c r="K1049" s="4">
        <v>35.86</v>
      </c>
      <c r="L1049" s="4" t="s">
        <v>127</v>
      </c>
      <c r="M1049" s="13" t="s">
        <v>166</v>
      </c>
    </row>
    <row r="1050" spans="1:13" x14ac:dyDescent="0.3">
      <c r="A1050" s="11">
        <v>14350</v>
      </c>
      <c r="B1050" s="4" t="s">
        <v>1721</v>
      </c>
      <c r="C1050" s="4" t="s">
        <v>77</v>
      </c>
      <c r="D1050" s="12">
        <v>33014</v>
      </c>
      <c r="E1050" s="4">
        <v>30</v>
      </c>
      <c r="F1050" s="12">
        <v>42156</v>
      </c>
      <c r="G1050" s="4">
        <v>61</v>
      </c>
      <c r="H1050" s="4">
        <v>103053</v>
      </c>
      <c r="I1050" s="4">
        <v>72627</v>
      </c>
      <c r="J1050" s="4">
        <v>30426</v>
      </c>
      <c r="K1050" s="4">
        <v>29.52</v>
      </c>
      <c r="L1050" s="4" t="s">
        <v>1604</v>
      </c>
      <c r="M1050" s="13" t="s">
        <v>160</v>
      </c>
    </row>
    <row r="1051" spans="1:13" x14ac:dyDescent="0.3">
      <c r="A1051" s="11">
        <v>6216</v>
      </c>
      <c r="B1051" s="4" t="s">
        <v>1422</v>
      </c>
      <c r="C1051" s="4" t="s">
        <v>77</v>
      </c>
      <c r="D1051" s="12">
        <v>30964</v>
      </c>
      <c r="E1051" s="4">
        <v>35</v>
      </c>
      <c r="F1051" s="12">
        <v>40710</v>
      </c>
      <c r="G1051" s="4">
        <v>108</v>
      </c>
      <c r="H1051" s="4">
        <v>279962</v>
      </c>
      <c r="I1051" s="4">
        <v>202313</v>
      </c>
      <c r="J1051" s="4">
        <v>77649</v>
      </c>
      <c r="K1051" s="4">
        <v>27.74</v>
      </c>
      <c r="L1051" s="4" t="s">
        <v>1423</v>
      </c>
      <c r="M1051" s="13" t="s">
        <v>1198</v>
      </c>
    </row>
    <row r="1052" spans="1:13" x14ac:dyDescent="0.3">
      <c r="A1052" s="11">
        <v>17040</v>
      </c>
      <c r="B1052" s="4" t="s">
        <v>2153</v>
      </c>
      <c r="C1052" s="4" t="s">
        <v>73</v>
      </c>
      <c r="D1052" s="12">
        <v>34252</v>
      </c>
      <c r="E1052" s="4">
        <v>26</v>
      </c>
      <c r="F1052" s="12">
        <v>42719</v>
      </c>
      <c r="G1052" s="4">
        <v>43</v>
      </c>
      <c r="H1052" s="4">
        <v>99926</v>
      </c>
      <c r="I1052" s="4">
        <v>70299</v>
      </c>
      <c r="J1052" s="4">
        <v>29627</v>
      </c>
      <c r="K1052" s="4">
        <v>29.65</v>
      </c>
      <c r="L1052" s="4" t="s">
        <v>213</v>
      </c>
      <c r="M1052" s="13" t="s">
        <v>314</v>
      </c>
    </row>
    <row r="1053" spans="1:13" x14ac:dyDescent="0.3">
      <c r="A1053" s="11">
        <v>18473</v>
      </c>
      <c r="B1053" s="4" t="s">
        <v>2240</v>
      </c>
      <c r="C1053" s="4" t="s">
        <v>77</v>
      </c>
      <c r="D1053" s="12">
        <v>35188</v>
      </c>
      <c r="E1053" s="4">
        <v>24</v>
      </c>
      <c r="F1053" s="12">
        <v>42919</v>
      </c>
      <c r="G1053" s="4">
        <v>36</v>
      </c>
      <c r="H1053" s="4">
        <v>87014</v>
      </c>
      <c r="I1053" s="4">
        <v>52500</v>
      </c>
      <c r="J1053" s="4">
        <v>34514</v>
      </c>
      <c r="K1053" s="4">
        <v>39.659999999999997</v>
      </c>
      <c r="L1053" s="4" t="s">
        <v>162</v>
      </c>
      <c r="M1053" s="13" t="s">
        <v>182</v>
      </c>
    </row>
    <row r="1054" spans="1:13" x14ac:dyDescent="0.3">
      <c r="A1054" s="11">
        <v>14435</v>
      </c>
      <c r="B1054" s="4" t="s">
        <v>292</v>
      </c>
      <c r="C1054" s="4" t="s">
        <v>73</v>
      </c>
      <c r="D1054" s="12">
        <v>32990</v>
      </c>
      <c r="E1054" s="4">
        <v>30</v>
      </c>
      <c r="F1054" s="12">
        <v>42170</v>
      </c>
      <c r="G1054" s="4">
        <v>61</v>
      </c>
      <c r="H1054" s="4">
        <v>107465</v>
      </c>
      <c r="I1054" s="4">
        <v>82188</v>
      </c>
      <c r="J1054" s="4">
        <v>25277</v>
      </c>
      <c r="K1054" s="4">
        <v>23.52</v>
      </c>
      <c r="L1054" s="4" t="s">
        <v>293</v>
      </c>
      <c r="M1054" s="13" t="s">
        <v>142</v>
      </c>
    </row>
    <row r="1055" spans="1:13" x14ac:dyDescent="0.3">
      <c r="A1055" s="11">
        <v>18105</v>
      </c>
      <c r="B1055" s="4" t="s">
        <v>941</v>
      </c>
      <c r="C1055" s="4" t="s">
        <v>77</v>
      </c>
      <c r="D1055" s="12">
        <v>29436</v>
      </c>
      <c r="E1055" s="4">
        <v>39</v>
      </c>
      <c r="F1055" s="12">
        <v>42873</v>
      </c>
      <c r="G1055" s="4">
        <v>37</v>
      </c>
      <c r="H1055" s="4">
        <v>101757</v>
      </c>
      <c r="I1055" s="4">
        <v>73246</v>
      </c>
      <c r="J1055" s="4">
        <v>28511</v>
      </c>
      <c r="K1055" s="4">
        <v>28.02</v>
      </c>
      <c r="L1055" s="4" t="s">
        <v>109</v>
      </c>
      <c r="M1055" s="13" t="s">
        <v>505</v>
      </c>
    </row>
    <row r="1056" spans="1:13" x14ac:dyDescent="0.3">
      <c r="A1056" s="11">
        <v>21644</v>
      </c>
      <c r="B1056" s="4" t="s">
        <v>2417</v>
      </c>
      <c r="C1056" s="4" t="s">
        <v>73</v>
      </c>
      <c r="D1056" s="12">
        <v>33424</v>
      </c>
      <c r="E1056" s="4">
        <v>29</v>
      </c>
      <c r="F1056" s="12">
        <v>43556</v>
      </c>
      <c r="G1056" s="4">
        <v>15</v>
      </c>
      <c r="H1056" s="4">
        <v>72547</v>
      </c>
      <c r="I1056" s="4">
        <v>71246</v>
      </c>
      <c r="J1056" s="4">
        <v>1301</v>
      </c>
      <c r="K1056" s="4">
        <v>1.79</v>
      </c>
      <c r="L1056" s="4" t="s">
        <v>228</v>
      </c>
      <c r="M1056" s="13" t="s">
        <v>570</v>
      </c>
    </row>
    <row r="1057" spans="1:13" x14ac:dyDescent="0.3">
      <c r="A1057" s="11">
        <v>6951</v>
      </c>
      <c r="B1057" s="4" t="s">
        <v>1040</v>
      </c>
      <c r="C1057" s="4" t="s">
        <v>73</v>
      </c>
      <c r="D1057" s="12">
        <v>30344</v>
      </c>
      <c r="E1057" s="4">
        <v>37</v>
      </c>
      <c r="F1057" s="12">
        <v>41204</v>
      </c>
      <c r="G1057" s="4">
        <v>92</v>
      </c>
      <c r="H1057" s="4">
        <v>117344</v>
      </c>
      <c r="I1057" s="4">
        <v>97471</v>
      </c>
      <c r="J1057" s="4">
        <v>19873</v>
      </c>
      <c r="K1057" s="4">
        <v>16.940000000000001</v>
      </c>
      <c r="L1057" s="4" t="s">
        <v>86</v>
      </c>
      <c r="M1057" s="13" t="s">
        <v>87</v>
      </c>
    </row>
    <row r="1058" spans="1:13" x14ac:dyDescent="0.3">
      <c r="A1058" s="11">
        <v>21418</v>
      </c>
      <c r="B1058" s="4" t="s">
        <v>1586</v>
      </c>
      <c r="C1058" s="4" t="s">
        <v>73</v>
      </c>
      <c r="D1058" s="12">
        <v>33681</v>
      </c>
      <c r="E1058" s="4">
        <v>28</v>
      </c>
      <c r="F1058" s="12">
        <v>43489</v>
      </c>
      <c r="G1058" s="4">
        <v>17</v>
      </c>
      <c r="H1058" s="4">
        <v>95669</v>
      </c>
      <c r="I1058" s="4">
        <v>74719</v>
      </c>
      <c r="J1058" s="4">
        <v>20950</v>
      </c>
      <c r="K1058" s="4">
        <v>21.9</v>
      </c>
      <c r="L1058" s="4" t="s">
        <v>95</v>
      </c>
      <c r="M1058" s="13" t="s">
        <v>144</v>
      </c>
    </row>
    <row r="1059" spans="1:13" x14ac:dyDescent="0.3">
      <c r="A1059" s="11">
        <v>22720</v>
      </c>
      <c r="B1059" s="4" t="s">
        <v>108</v>
      </c>
      <c r="C1059" s="4" t="s">
        <v>77</v>
      </c>
      <c r="D1059" s="12">
        <v>32382</v>
      </c>
      <c r="E1059" s="4">
        <v>31</v>
      </c>
      <c r="F1059" s="12">
        <v>43762</v>
      </c>
      <c r="G1059" s="4">
        <v>8</v>
      </c>
      <c r="H1059" s="4">
        <v>96367</v>
      </c>
      <c r="I1059" s="4">
        <v>91567</v>
      </c>
      <c r="J1059" s="4">
        <v>4800</v>
      </c>
      <c r="K1059" s="4">
        <v>4.9800000000000004</v>
      </c>
      <c r="L1059" s="4" t="s">
        <v>109</v>
      </c>
      <c r="M1059" s="13" t="s">
        <v>100</v>
      </c>
    </row>
    <row r="1060" spans="1:13" x14ac:dyDescent="0.3">
      <c r="A1060" s="11">
        <v>18959</v>
      </c>
      <c r="B1060" s="4" t="s">
        <v>2126</v>
      </c>
      <c r="C1060" s="4" t="s">
        <v>77</v>
      </c>
      <c r="D1060" s="12">
        <v>34072</v>
      </c>
      <c r="E1060" s="4">
        <v>27</v>
      </c>
      <c r="F1060" s="12">
        <v>42985</v>
      </c>
      <c r="G1060" s="4">
        <v>34</v>
      </c>
      <c r="H1060" s="4">
        <v>114281</v>
      </c>
      <c r="I1060" s="4">
        <v>83305</v>
      </c>
      <c r="J1060" s="4">
        <v>30976</v>
      </c>
      <c r="K1060" s="4">
        <v>27.11</v>
      </c>
      <c r="L1060" s="4" t="s">
        <v>213</v>
      </c>
      <c r="M1060" s="13" t="s">
        <v>172</v>
      </c>
    </row>
    <row r="1061" spans="1:13" x14ac:dyDescent="0.3">
      <c r="A1061" s="11">
        <v>19063</v>
      </c>
      <c r="B1061" s="4" t="s">
        <v>1008</v>
      </c>
      <c r="C1061" s="4" t="s">
        <v>77</v>
      </c>
      <c r="D1061" s="12">
        <v>30770</v>
      </c>
      <c r="E1061" s="4">
        <v>36</v>
      </c>
      <c r="F1061" s="12">
        <v>43003</v>
      </c>
      <c r="G1061" s="4">
        <v>33</v>
      </c>
      <c r="H1061" s="4">
        <v>96081</v>
      </c>
      <c r="I1061" s="4">
        <v>82680</v>
      </c>
      <c r="J1061" s="4">
        <v>13401</v>
      </c>
      <c r="K1061" s="4">
        <v>13.95</v>
      </c>
      <c r="L1061" s="4" t="s">
        <v>109</v>
      </c>
      <c r="M1061" s="13" t="s">
        <v>505</v>
      </c>
    </row>
    <row r="1062" spans="1:13" x14ac:dyDescent="0.3">
      <c r="A1062" s="11">
        <v>15516</v>
      </c>
      <c r="B1062" s="4" t="s">
        <v>1282</v>
      </c>
      <c r="C1062" s="4" t="s">
        <v>73</v>
      </c>
      <c r="D1062" s="12">
        <v>32131</v>
      </c>
      <c r="E1062" s="4">
        <v>32</v>
      </c>
      <c r="F1062" s="12">
        <v>42383</v>
      </c>
      <c r="G1062" s="4">
        <v>54</v>
      </c>
      <c r="H1062" s="4">
        <v>223424</v>
      </c>
      <c r="I1062" s="4">
        <v>167029</v>
      </c>
      <c r="J1062" s="4">
        <v>56395</v>
      </c>
      <c r="K1062" s="4">
        <v>25.24</v>
      </c>
      <c r="L1062" s="4" t="s">
        <v>1189</v>
      </c>
      <c r="M1062" s="13" t="s">
        <v>240</v>
      </c>
    </row>
    <row r="1063" spans="1:13" x14ac:dyDescent="0.3">
      <c r="A1063" s="11">
        <v>4991</v>
      </c>
      <c r="B1063" s="4" t="s">
        <v>1414</v>
      </c>
      <c r="C1063" s="4" t="s">
        <v>77</v>
      </c>
      <c r="D1063" s="12">
        <v>29652</v>
      </c>
      <c r="E1063" s="4">
        <v>39</v>
      </c>
      <c r="F1063" s="12">
        <v>40091</v>
      </c>
      <c r="G1063" s="4">
        <v>129</v>
      </c>
      <c r="H1063" s="4">
        <v>261848</v>
      </c>
      <c r="I1063" s="4">
        <v>169118</v>
      </c>
      <c r="J1063" s="4">
        <v>92730</v>
      </c>
      <c r="K1063" s="4">
        <v>35.409999999999997</v>
      </c>
      <c r="L1063" s="4" t="s">
        <v>1415</v>
      </c>
      <c r="M1063" s="13" t="s">
        <v>146</v>
      </c>
    </row>
    <row r="1064" spans="1:13" x14ac:dyDescent="0.3">
      <c r="A1064" s="11">
        <v>6426</v>
      </c>
      <c r="B1064" s="4" t="s">
        <v>1424</v>
      </c>
      <c r="C1064" s="4" t="s">
        <v>73</v>
      </c>
      <c r="D1064" s="12">
        <v>31645</v>
      </c>
      <c r="E1064" s="4">
        <v>33</v>
      </c>
      <c r="F1064" s="12">
        <v>40794</v>
      </c>
      <c r="G1064" s="4">
        <v>106</v>
      </c>
      <c r="H1064" s="4">
        <v>173948</v>
      </c>
      <c r="I1064" s="4">
        <v>108877</v>
      </c>
      <c r="J1064" s="4">
        <v>65071</v>
      </c>
      <c r="K1064" s="4">
        <v>37.409999999999997</v>
      </c>
      <c r="L1064" s="4" t="s">
        <v>850</v>
      </c>
      <c r="M1064" s="13" t="s">
        <v>142</v>
      </c>
    </row>
    <row r="1065" spans="1:13" x14ac:dyDescent="0.3">
      <c r="A1065" s="11">
        <v>19563</v>
      </c>
      <c r="B1065" s="4" t="s">
        <v>1255</v>
      </c>
      <c r="C1065" s="4" t="s">
        <v>77</v>
      </c>
      <c r="D1065" s="12">
        <v>28186</v>
      </c>
      <c r="E1065" s="4">
        <v>43</v>
      </c>
      <c r="F1065" s="12">
        <v>43066</v>
      </c>
      <c r="G1065" s="4">
        <v>31</v>
      </c>
      <c r="H1065" s="4">
        <v>321045</v>
      </c>
      <c r="I1065" s="4">
        <v>144491</v>
      </c>
      <c r="J1065" s="4">
        <v>176554</v>
      </c>
      <c r="K1065" s="4">
        <v>54.99</v>
      </c>
      <c r="L1065" s="4" t="s">
        <v>1256</v>
      </c>
      <c r="M1065" s="13" t="s">
        <v>907</v>
      </c>
    </row>
    <row r="1066" spans="1:13" x14ac:dyDescent="0.3">
      <c r="A1066" s="11">
        <v>20332</v>
      </c>
      <c r="B1066" s="4" t="s">
        <v>82</v>
      </c>
      <c r="C1066" s="4" t="s">
        <v>73</v>
      </c>
      <c r="D1066" s="12">
        <v>33359</v>
      </c>
      <c r="E1066" s="4">
        <v>29</v>
      </c>
      <c r="F1066" s="12">
        <v>43255</v>
      </c>
      <c r="G1066" s="4">
        <v>25</v>
      </c>
      <c r="H1066" s="4">
        <v>235405</v>
      </c>
      <c r="I1066" s="4">
        <v>143963</v>
      </c>
      <c r="J1066" s="4">
        <v>91442</v>
      </c>
      <c r="K1066" s="4">
        <v>38.840000000000003</v>
      </c>
      <c r="L1066" s="4" t="s">
        <v>83</v>
      </c>
      <c r="M1066" s="13" t="s">
        <v>84</v>
      </c>
    </row>
    <row r="1067" spans="1:13" x14ac:dyDescent="0.3">
      <c r="A1067" s="11">
        <v>17734</v>
      </c>
      <c r="B1067" s="4" t="s">
        <v>1938</v>
      </c>
      <c r="C1067" s="4" t="s">
        <v>73</v>
      </c>
      <c r="D1067" s="12">
        <v>33123</v>
      </c>
      <c r="E1067" s="4">
        <v>29</v>
      </c>
      <c r="F1067" s="12">
        <v>42828</v>
      </c>
      <c r="G1067" s="4">
        <v>39</v>
      </c>
      <c r="H1067" s="4">
        <v>85323</v>
      </c>
      <c r="I1067" s="4">
        <v>76493</v>
      </c>
      <c r="J1067" s="4">
        <v>8830</v>
      </c>
      <c r="K1067" s="4">
        <v>10.35</v>
      </c>
      <c r="L1067" s="4" t="s">
        <v>1939</v>
      </c>
      <c r="M1067" s="13" t="s">
        <v>142</v>
      </c>
    </row>
    <row r="1068" spans="1:13" x14ac:dyDescent="0.3">
      <c r="A1068" s="11">
        <v>22548</v>
      </c>
      <c r="B1068" s="4" t="s">
        <v>2291</v>
      </c>
      <c r="C1068" s="4" t="s">
        <v>77</v>
      </c>
      <c r="D1068" s="12">
        <v>34537</v>
      </c>
      <c r="E1068" s="4">
        <v>25</v>
      </c>
      <c r="F1068" s="12">
        <v>43724</v>
      </c>
      <c r="G1068" s="4">
        <v>9</v>
      </c>
      <c r="H1068" s="4">
        <v>85048</v>
      </c>
      <c r="I1068" s="4">
        <v>79985</v>
      </c>
      <c r="J1068" s="4">
        <v>5063</v>
      </c>
      <c r="K1068" s="4">
        <v>5.95</v>
      </c>
      <c r="L1068" s="4" t="s">
        <v>78</v>
      </c>
      <c r="M1068" s="13" t="s">
        <v>79</v>
      </c>
    </row>
    <row r="1069" spans="1:13" x14ac:dyDescent="0.3">
      <c r="A1069" s="11">
        <v>14862</v>
      </c>
      <c r="B1069" s="4" t="s">
        <v>974</v>
      </c>
      <c r="C1069" s="4" t="s">
        <v>77</v>
      </c>
      <c r="D1069" s="12">
        <v>33145</v>
      </c>
      <c r="E1069" s="4">
        <v>29</v>
      </c>
      <c r="F1069" s="12">
        <v>42240</v>
      </c>
      <c r="G1069" s="4">
        <v>58</v>
      </c>
      <c r="H1069" s="4">
        <v>229033</v>
      </c>
      <c r="I1069" s="4">
        <v>167832</v>
      </c>
      <c r="J1069" s="4">
        <v>61201</v>
      </c>
      <c r="K1069" s="4">
        <v>26.72</v>
      </c>
      <c r="L1069" s="4" t="s">
        <v>124</v>
      </c>
      <c r="M1069" s="13" t="s">
        <v>133</v>
      </c>
    </row>
    <row r="1070" spans="1:13" x14ac:dyDescent="0.3">
      <c r="A1070" s="11">
        <v>15294</v>
      </c>
      <c r="B1070" s="4" t="s">
        <v>1558</v>
      </c>
      <c r="C1070" s="4" t="s">
        <v>73</v>
      </c>
      <c r="D1070" s="12">
        <v>31279</v>
      </c>
      <c r="E1070" s="4">
        <v>34</v>
      </c>
      <c r="F1070" s="12">
        <v>42313</v>
      </c>
      <c r="G1070" s="4">
        <v>56</v>
      </c>
      <c r="H1070" s="4">
        <v>210585</v>
      </c>
      <c r="I1070" s="4">
        <v>92552</v>
      </c>
      <c r="J1070" s="4">
        <v>118033</v>
      </c>
      <c r="K1070" s="4">
        <v>56.05</v>
      </c>
      <c r="L1070" s="4" t="s">
        <v>124</v>
      </c>
      <c r="M1070" s="13" t="s">
        <v>133</v>
      </c>
    </row>
    <row r="1071" spans="1:13" x14ac:dyDescent="0.3">
      <c r="A1071" s="11">
        <v>17415</v>
      </c>
      <c r="B1071" s="4" t="s">
        <v>841</v>
      </c>
      <c r="C1071" s="4" t="s">
        <v>73</v>
      </c>
      <c r="D1071" s="12">
        <v>28048</v>
      </c>
      <c r="E1071" s="4">
        <v>43</v>
      </c>
      <c r="F1071" s="12">
        <v>42796</v>
      </c>
      <c r="G1071" s="4">
        <v>40</v>
      </c>
      <c r="H1071" s="4">
        <v>533627</v>
      </c>
      <c r="I1071" s="4">
        <v>247945</v>
      </c>
      <c r="J1071" s="4">
        <v>285682</v>
      </c>
      <c r="K1071" s="4">
        <v>53.54</v>
      </c>
      <c r="L1071" s="4" t="s">
        <v>709</v>
      </c>
      <c r="M1071" s="13" t="s">
        <v>84</v>
      </c>
    </row>
    <row r="1072" spans="1:13" x14ac:dyDescent="0.3">
      <c r="A1072" s="11">
        <v>16252</v>
      </c>
      <c r="B1072" s="4" t="s">
        <v>1012</v>
      </c>
      <c r="C1072" s="4" t="s">
        <v>73</v>
      </c>
      <c r="D1072" s="12">
        <v>33173</v>
      </c>
      <c r="E1072" s="4">
        <v>29</v>
      </c>
      <c r="F1072" s="12">
        <v>42541</v>
      </c>
      <c r="G1072" s="4">
        <v>48</v>
      </c>
      <c r="H1072" s="4">
        <v>100337</v>
      </c>
      <c r="I1072" s="4">
        <v>72401</v>
      </c>
      <c r="J1072" s="4">
        <v>27936</v>
      </c>
      <c r="K1072" s="4">
        <v>27.84</v>
      </c>
      <c r="L1072" s="4" t="s">
        <v>345</v>
      </c>
      <c r="M1072" s="13" t="s">
        <v>505</v>
      </c>
    </row>
    <row r="1073" spans="1:13" x14ac:dyDescent="0.3">
      <c r="A1073" s="11">
        <v>23035</v>
      </c>
      <c r="B1073" s="4" t="s">
        <v>248</v>
      </c>
      <c r="C1073" s="4" t="s">
        <v>77</v>
      </c>
      <c r="D1073" s="12">
        <v>34224</v>
      </c>
      <c r="E1073" s="4">
        <v>26</v>
      </c>
      <c r="F1073" s="12">
        <v>43836</v>
      </c>
      <c r="G1073" s="4">
        <v>6</v>
      </c>
      <c r="H1073" s="4">
        <v>154048</v>
      </c>
      <c r="I1073" s="4">
        <v>145909</v>
      </c>
      <c r="J1073" s="4">
        <v>8139</v>
      </c>
      <c r="K1073" s="4">
        <v>5.28</v>
      </c>
      <c r="L1073" s="4" t="s">
        <v>83</v>
      </c>
      <c r="M1073" s="13" t="s">
        <v>249</v>
      </c>
    </row>
    <row r="1074" spans="1:13" x14ac:dyDescent="0.3">
      <c r="A1074" s="11">
        <v>22170</v>
      </c>
      <c r="B1074" s="4" t="s">
        <v>1597</v>
      </c>
      <c r="C1074" s="4" t="s">
        <v>77</v>
      </c>
      <c r="D1074" s="12">
        <v>33790</v>
      </c>
      <c r="E1074" s="4">
        <v>28</v>
      </c>
      <c r="F1074" s="12">
        <v>43657</v>
      </c>
      <c r="G1074" s="4">
        <v>12</v>
      </c>
      <c r="H1074" s="4">
        <v>124546</v>
      </c>
      <c r="I1074" s="4">
        <v>107013</v>
      </c>
      <c r="J1074" s="4">
        <v>17533</v>
      </c>
      <c r="K1074" s="4">
        <v>14.08</v>
      </c>
      <c r="L1074" s="4" t="s">
        <v>95</v>
      </c>
      <c r="M1074" s="13" t="s">
        <v>255</v>
      </c>
    </row>
    <row r="1075" spans="1:13" x14ac:dyDescent="0.3">
      <c r="A1075" s="11">
        <v>10438</v>
      </c>
      <c r="B1075" s="4" t="s">
        <v>417</v>
      </c>
      <c r="C1075" s="4" t="s">
        <v>73</v>
      </c>
      <c r="D1075" s="12">
        <v>30649</v>
      </c>
      <c r="E1075" s="4">
        <v>36</v>
      </c>
      <c r="F1075" s="12">
        <v>42058</v>
      </c>
      <c r="G1075" s="4">
        <v>64</v>
      </c>
      <c r="H1075" s="4">
        <v>116839</v>
      </c>
      <c r="I1075" s="4">
        <v>88144</v>
      </c>
      <c r="J1075" s="4">
        <v>28695</v>
      </c>
      <c r="K1075" s="4">
        <v>24.56</v>
      </c>
      <c r="L1075" s="4" t="s">
        <v>418</v>
      </c>
      <c r="M1075" s="13" t="s">
        <v>100</v>
      </c>
    </row>
    <row r="1076" spans="1:13" x14ac:dyDescent="0.3">
      <c r="A1076" s="11">
        <v>17693</v>
      </c>
      <c r="B1076" s="4" t="s">
        <v>1574</v>
      </c>
      <c r="C1076" s="4" t="s">
        <v>73</v>
      </c>
      <c r="D1076" s="12">
        <v>33444</v>
      </c>
      <c r="E1076" s="4">
        <v>28</v>
      </c>
      <c r="F1076" s="12">
        <v>42821</v>
      </c>
      <c r="G1076" s="4">
        <v>39</v>
      </c>
      <c r="H1076" s="4">
        <v>95963</v>
      </c>
      <c r="I1076" s="4">
        <v>76721</v>
      </c>
      <c r="J1076" s="4">
        <v>19242</v>
      </c>
      <c r="K1076" s="4">
        <v>20.05</v>
      </c>
      <c r="L1076" s="4" t="s">
        <v>304</v>
      </c>
      <c r="M1076" s="13" t="s">
        <v>115</v>
      </c>
    </row>
    <row r="1077" spans="1:13" x14ac:dyDescent="0.3">
      <c r="A1077" s="11">
        <v>8182</v>
      </c>
      <c r="B1077" s="4" t="s">
        <v>574</v>
      </c>
      <c r="C1077" s="4" t="s">
        <v>73</v>
      </c>
      <c r="D1077" s="12">
        <v>30749</v>
      </c>
      <c r="E1077" s="4">
        <v>36</v>
      </c>
      <c r="F1077" s="12">
        <v>41330</v>
      </c>
      <c r="G1077" s="4">
        <v>88</v>
      </c>
      <c r="H1077" s="4">
        <v>382988</v>
      </c>
      <c r="I1077" s="4">
        <v>274736</v>
      </c>
      <c r="J1077" s="4">
        <v>108252</v>
      </c>
      <c r="K1077" s="4">
        <v>28.27</v>
      </c>
      <c r="L1077" s="4" t="s">
        <v>252</v>
      </c>
      <c r="M1077" s="13" t="s">
        <v>575</v>
      </c>
    </row>
    <row r="1078" spans="1:13" x14ac:dyDescent="0.3">
      <c r="A1078" s="11">
        <v>18461</v>
      </c>
      <c r="B1078" s="4" t="s">
        <v>2227</v>
      </c>
      <c r="C1078" s="4" t="s">
        <v>73</v>
      </c>
      <c r="D1078" s="12">
        <v>35028</v>
      </c>
      <c r="E1078" s="4">
        <v>24</v>
      </c>
      <c r="F1078" s="12">
        <v>42919</v>
      </c>
      <c r="G1078" s="4">
        <v>36</v>
      </c>
      <c r="H1078" s="4">
        <v>111498</v>
      </c>
      <c r="I1078" s="4">
        <v>73933</v>
      </c>
      <c r="J1078" s="4">
        <v>37565</v>
      </c>
      <c r="K1078" s="4">
        <v>33.69</v>
      </c>
      <c r="L1078" s="4" t="s">
        <v>130</v>
      </c>
      <c r="M1078" s="13" t="s">
        <v>406</v>
      </c>
    </row>
    <row r="1079" spans="1:13" x14ac:dyDescent="0.3">
      <c r="A1079" s="11">
        <v>19091</v>
      </c>
      <c r="B1079" s="4" t="s">
        <v>1850</v>
      </c>
      <c r="C1079" s="4" t="s">
        <v>73</v>
      </c>
      <c r="D1079" s="12">
        <v>31412</v>
      </c>
      <c r="E1079" s="4">
        <v>34</v>
      </c>
      <c r="F1079" s="12">
        <v>43006</v>
      </c>
      <c r="G1079" s="4">
        <v>33</v>
      </c>
      <c r="H1079" s="4">
        <v>321483</v>
      </c>
      <c r="I1079" s="4">
        <v>173112</v>
      </c>
      <c r="J1079" s="4">
        <v>148371</v>
      </c>
      <c r="K1079" s="4">
        <v>46.15</v>
      </c>
      <c r="L1079" s="4" t="s">
        <v>124</v>
      </c>
      <c r="M1079" s="13" t="s">
        <v>326</v>
      </c>
    </row>
    <row r="1080" spans="1:13" x14ac:dyDescent="0.3">
      <c r="A1080" s="11">
        <v>7315</v>
      </c>
      <c r="B1080" s="4" t="s">
        <v>1271</v>
      </c>
      <c r="C1080" s="4" t="s">
        <v>73</v>
      </c>
      <c r="D1080" s="12">
        <v>33197</v>
      </c>
      <c r="E1080" s="4">
        <v>29</v>
      </c>
      <c r="F1080" s="12">
        <v>41106</v>
      </c>
      <c r="G1080" s="4">
        <v>95</v>
      </c>
      <c r="H1080" s="4">
        <v>239403</v>
      </c>
      <c r="I1080" s="4">
        <v>142182</v>
      </c>
      <c r="J1080" s="4">
        <v>97221</v>
      </c>
      <c r="K1080" s="4">
        <v>40.61</v>
      </c>
      <c r="L1080" s="4" t="s">
        <v>124</v>
      </c>
      <c r="M1080" s="13" t="s">
        <v>594</v>
      </c>
    </row>
    <row r="1081" spans="1:13" x14ac:dyDescent="0.3">
      <c r="A1081" s="11">
        <v>20574</v>
      </c>
      <c r="B1081" s="4" t="s">
        <v>2098</v>
      </c>
      <c r="C1081" s="4" t="s">
        <v>73</v>
      </c>
      <c r="D1081" s="12">
        <v>34411</v>
      </c>
      <c r="E1081" s="4">
        <v>26</v>
      </c>
      <c r="F1081" s="12">
        <v>43304</v>
      </c>
      <c r="G1081" s="4">
        <v>23</v>
      </c>
      <c r="H1081" s="4">
        <v>129391</v>
      </c>
      <c r="I1081" s="4">
        <v>109871</v>
      </c>
      <c r="J1081" s="4">
        <v>19520</v>
      </c>
      <c r="K1081" s="4">
        <v>15.09</v>
      </c>
      <c r="L1081" s="4" t="s">
        <v>243</v>
      </c>
      <c r="M1081" s="13" t="s">
        <v>302</v>
      </c>
    </row>
    <row r="1082" spans="1:13" x14ac:dyDescent="0.3">
      <c r="A1082" s="11">
        <v>16524</v>
      </c>
      <c r="B1082" s="4" t="s">
        <v>1933</v>
      </c>
      <c r="C1082" s="4" t="s">
        <v>73</v>
      </c>
      <c r="D1082" s="12">
        <v>34787</v>
      </c>
      <c r="E1082" s="4">
        <v>25</v>
      </c>
      <c r="F1082" s="12">
        <v>42590</v>
      </c>
      <c r="G1082" s="4">
        <v>47</v>
      </c>
      <c r="H1082" s="4">
        <v>146846</v>
      </c>
      <c r="I1082" s="4">
        <v>123276</v>
      </c>
      <c r="J1082" s="4">
        <v>23570</v>
      </c>
      <c r="K1082" s="4">
        <v>16.05</v>
      </c>
      <c r="L1082" s="4" t="s">
        <v>130</v>
      </c>
      <c r="M1082" s="13" t="s">
        <v>154</v>
      </c>
    </row>
    <row r="1083" spans="1:13" x14ac:dyDescent="0.3">
      <c r="A1083" s="11">
        <v>18466</v>
      </c>
      <c r="B1083" s="4" t="s">
        <v>1871</v>
      </c>
      <c r="C1083" s="4" t="s">
        <v>73</v>
      </c>
      <c r="D1083" s="12">
        <v>33249</v>
      </c>
      <c r="E1083" s="4">
        <v>29</v>
      </c>
      <c r="F1083" s="12">
        <v>42915</v>
      </c>
      <c r="G1083" s="4">
        <v>36</v>
      </c>
      <c r="H1083" s="4">
        <v>61382</v>
      </c>
      <c r="I1083" s="4">
        <v>55417</v>
      </c>
      <c r="J1083" s="4">
        <v>5965</v>
      </c>
      <c r="K1083" s="4">
        <v>9.7200000000000006</v>
      </c>
      <c r="L1083" s="4" t="s">
        <v>99</v>
      </c>
      <c r="M1083" s="13" t="s">
        <v>149</v>
      </c>
    </row>
    <row r="1084" spans="1:13" x14ac:dyDescent="0.3">
      <c r="A1084" s="11">
        <v>15630</v>
      </c>
      <c r="B1084" s="4" t="s">
        <v>517</v>
      </c>
      <c r="C1084" s="4" t="s">
        <v>73</v>
      </c>
      <c r="D1084" s="12">
        <v>32414</v>
      </c>
      <c r="E1084" s="4">
        <v>31</v>
      </c>
      <c r="F1084" s="12">
        <v>42432</v>
      </c>
      <c r="G1084" s="4">
        <v>52</v>
      </c>
      <c r="H1084" s="4">
        <v>168590</v>
      </c>
      <c r="I1084" s="4">
        <v>133027</v>
      </c>
      <c r="J1084" s="4">
        <v>35563</v>
      </c>
      <c r="K1084" s="4">
        <v>21.09</v>
      </c>
      <c r="L1084" s="4" t="s">
        <v>518</v>
      </c>
      <c r="M1084" s="13" t="s">
        <v>144</v>
      </c>
    </row>
    <row r="1085" spans="1:13" x14ac:dyDescent="0.3">
      <c r="A1085" s="11">
        <v>6597</v>
      </c>
      <c r="B1085" s="4" t="s">
        <v>675</v>
      </c>
      <c r="C1085" s="4" t="s">
        <v>73</v>
      </c>
      <c r="D1085" s="12">
        <v>31022</v>
      </c>
      <c r="E1085" s="4">
        <v>35</v>
      </c>
      <c r="F1085" s="12">
        <v>40938</v>
      </c>
      <c r="G1085" s="4">
        <v>101</v>
      </c>
      <c r="H1085" s="4">
        <v>228296</v>
      </c>
      <c r="I1085" s="4">
        <v>166795</v>
      </c>
      <c r="J1085" s="4">
        <v>61501</v>
      </c>
      <c r="K1085" s="4">
        <v>26.94</v>
      </c>
      <c r="L1085" s="4" t="s">
        <v>83</v>
      </c>
      <c r="M1085" s="13" t="s">
        <v>201</v>
      </c>
    </row>
    <row r="1086" spans="1:13" x14ac:dyDescent="0.3">
      <c r="A1086" s="11">
        <v>22163</v>
      </c>
      <c r="B1086" s="4" t="s">
        <v>2349</v>
      </c>
      <c r="C1086" s="4" t="s">
        <v>73</v>
      </c>
      <c r="D1086" s="12">
        <v>35785</v>
      </c>
      <c r="E1086" s="4">
        <v>22</v>
      </c>
      <c r="F1086" s="12">
        <v>43713</v>
      </c>
      <c r="G1086" s="4">
        <v>10</v>
      </c>
      <c r="H1086" s="4">
        <v>103039</v>
      </c>
      <c r="I1086" s="4">
        <v>98736</v>
      </c>
      <c r="J1086" s="4">
        <v>4303</v>
      </c>
      <c r="K1086" s="4">
        <v>4.18</v>
      </c>
      <c r="L1086" s="4" t="s">
        <v>78</v>
      </c>
      <c r="M1086" s="13" t="s">
        <v>79</v>
      </c>
    </row>
    <row r="1087" spans="1:13" x14ac:dyDescent="0.3">
      <c r="A1087" s="11">
        <v>8693</v>
      </c>
      <c r="B1087" s="4" t="s">
        <v>1338</v>
      </c>
      <c r="C1087" s="4" t="s">
        <v>73</v>
      </c>
      <c r="D1087" s="12">
        <v>28946</v>
      </c>
      <c r="E1087" s="4">
        <v>41</v>
      </c>
      <c r="F1087" s="12">
        <v>41435</v>
      </c>
      <c r="G1087" s="4">
        <v>85</v>
      </c>
      <c r="H1087" s="4">
        <v>272643</v>
      </c>
      <c r="I1087" s="4">
        <v>156031</v>
      </c>
      <c r="J1087" s="4">
        <v>116612</v>
      </c>
      <c r="K1087" s="4">
        <v>42.77</v>
      </c>
      <c r="L1087" s="4" t="s">
        <v>486</v>
      </c>
      <c r="M1087" s="13" t="s">
        <v>314</v>
      </c>
    </row>
    <row r="1088" spans="1:13" x14ac:dyDescent="0.3">
      <c r="A1088" s="11">
        <v>15764</v>
      </c>
      <c r="B1088" s="4" t="s">
        <v>1847</v>
      </c>
      <c r="C1088" s="4" t="s">
        <v>73</v>
      </c>
      <c r="D1088" s="12">
        <v>31570</v>
      </c>
      <c r="E1088" s="4">
        <v>34</v>
      </c>
      <c r="F1088" s="12">
        <v>42471</v>
      </c>
      <c r="G1088" s="4">
        <v>51</v>
      </c>
      <c r="H1088" s="4">
        <v>127754</v>
      </c>
      <c r="I1088" s="4">
        <v>108090</v>
      </c>
      <c r="J1088" s="4">
        <v>19664</v>
      </c>
      <c r="K1088" s="4">
        <v>15.39</v>
      </c>
      <c r="L1088" s="4" t="s">
        <v>188</v>
      </c>
      <c r="M1088" s="13" t="s">
        <v>359</v>
      </c>
    </row>
    <row r="1089" spans="1:13" x14ac:dyDescent="0.3">
      <c r="A1089" s="11">
        <v>17164</v>
      </c>
      <c r="B1089" s="4" t="s">
        <v>1494</v>
      </c>
      <c r="C1089" s="4" t="s">
        <v>73</v>
      </c>
      <c r="D1089" s="12">
        <v>31529</v>
      </c>
      <c r="E1089" s="4">
        <v>34</v>
      </c>
      <c r="F1089" s="12">
        <v>42747</v>
      </c>
      <c r="G1089" s="4">
        <v>42</v>
      </c>
      <c r="H1089" s="4">
        <v>278879</v>
      </c>
      <c r="I1089" s="4">
        <v>199729</v>
      </c>
      <c r="J1089" s="4">
        <v>79150</v>
      </c>
      <c r="K1089" s="4">
        <v>28.38</v>
      </c>
      <c r="L1089" s="4" t="s">
        <v>124</v>
      </c>
      <c r="M1089" s="13" t="s">
        <v>166</v>
      </c>
    </row>
    <row r="1090" spans="1:13" x14ac:dyDescent="0.3">
      <c r="A1090" s="11">
        <v>11442</v>
      </c>
      <c r="B1090" s="4" t="s">
        <v>1280</v>
      </c>
      <c r="C1090" s="4" t="s">
        <v>73</v>
      </c>
      <c r="D1090" s="12">
        <v>29923</v>
      </c>
      <c r="E1090" s="4">
        <v>38</v>
      </c>
      <c r="F1090" s="12">
        <v>41953</v>
      </c>
      <c r="G1090" s="4">
        <v>68</v>
      </c>
      <c r="H1090" s="4">
        <v>352286</v>
      </c>
      <c r="I1090" s="4">
        <v>159536</v>
      </c>
      <c r="J1090" s="4">
        <v>192750</v>
      </c>
      <c r="K1090" s="4">
        <v>54.71</v>
      </c>
      <c r="L1090" s="4" t="s">
        <v>295</v>
      </c>
      <c r="M1090" s="13" t="s">
        <v>182</v>
      </c>
    </row>
    <row r="1091" spans="1:13" x14ac:dyDescent="0.3">
      <c r="A1091" s="11">
        <v>17178</v>
      </c>
      <c r="B1091" s="4" t="s">
        <v>497</v>
      </c>
      <c r="C1091" s="4" t="s">
        <v>73</v>
      </c>
      <c r="D1091" s="12">
        <v>31917</v>
      </c>
      <c r="E1091" s="4">
        <v>33</v>
      </c>
      <c r="F1091" s="12">
        <v>42751</v>
      </c>
      <c r="G1091" s="4">
        <v>41</v>
      </c>
      <c r="H1091" s="4">
        <v>284667</v>
      </c>
      <c r="I1091" s="4">
        <v>149463</v>
      </c>
      <c r="J1091" s="4">
        <v>135204</v>
      </c>
      <c r="K1091" s="4">
        <v>47.5</v>
      </c>
      <c r="L1091" s="4" t="s">
        <v>124</v>
      </c>
      <c r="M1091" s="13" t="s">
        <v>406</v>
      </c>
    </row>
    <row r="1092" spans="1:13" x14ac:dyDescent="0.3">
      <c r="A1092" s="11">
        <v>22814</v>
      </c>
      <c r="B1092" s="4" t="s">
        <v>158</v>
      </c>
      <c r="C1092" s="4" t="s">
        <v>73</v>
      </c>
      <c r="D1092" s="12">
        <v>32218</v>
      </c>
      <c r="E1092" s="4">
        <v>32</v>
      </c>
      <c r="F1092" s="12">
        <v>43780</v>
      </c>
      <c r="G1092" s="4">
        <v>8</v>
      </c>
      <c r="H1092" s="4">
        <v>145680</v>
      </c>
      <c r="I1092" s="4">
        <v>123341</v>
      </c>
      <c r="J1092" s="4">
        <v>22339</v>
      </c>
      <c r="K1092" s="4">
        <v>15.33</v>
      </c>
      <c r="L1092" s="4" t="s">
        <v>159</v>
      </c>
      <c r="M1092" s="13" t="s">
        <v>160</v>
      </c>
    </row>
    <row r="1093" spans="1:13" x14ac:dyDescent="0.3">
      <c r="A1093" s="11">
        <v>16241</v>
      </c>
      <c r="B1093" s="4" t="s">
        <v>1886</v>
      </c>
      <c r="C1093" s="4" t="s">
        <v>73</v>
      </c>
      <c r="D1093" s="12">
        <v>32843</v>
      </c>
      <c r="E1093" s="4">
        <v>30</v>
      </c>
      <c r="F1093" s="12">
        <v>42541</v>
      </c>
      <c r="G1093" s="4">
        <v>48</v>
      </c>
      <c r="H1093" s="4">
        <v>138604</v>
      </c>
      <c r="I1093" s="4">
        <v>111990</v>
      </c>
      <c r="J1093" s="4">
        <v>26614</v>
      </c>
      <c r="K1093" s="4">
        <v>19.2</v>
      </c>
      <c r="L1093" s="4" t="s">
        <v>518</v>
      </c>
      <c r="M1093" s="13" t="s">
        <v>144</v>
      </c>
    </row>
    <row r="1094" spans="1:13" x14ac:dyDescent="0.3">
      <c r="A1094" s="11">
        <v>9079</v>
      </c>
      <c r="B1094" s="4" t="s">
        <v>1175</v>
      </c>
      <c r="C1094" s="4" t="s">
        <v>73</v>
      </c>
      <c r="D1094" s="12">
        <v>28934</v>
      </c>
      <c r="E1094" s="4">
        <v>41</v>
      </c>
      <c r="F1094" s="12">
        <v>41508</v>
      </c>
      <c r="G1094" s="4">
        <v>82</v>
      </c>
      <c r="H1094" s="4">
        <v>326866</v>
      </c>
      <c r="I1094" s="4">
        <v>217549</v>
      </c>
      <c r="J1094" s="4">
        <v>109317</v>
      </c>
      <c r="K1094" s="4">
        <v>33.44</v>
      </c>
      <c r="L1094" s="4" t="s">
        <v>295</v>
      </c>
      <c r="M1094" s="13" t="s">
        <v>240</v>
      </c>
    </row>
    <row r="1095" spans="1:13" x14ac:dyDescent="0.3">
      <c r="A1095" s="11">
        <v>2809</v>
      </c>
      <c r="B1095" s="4" t="s">
        <v>619</v>
      </c>
      <c r="C1095" s="4" t="s">
        <v>77</v>
      </c>
      <c r="D1095" s="12">
        <v>27678</v>
      </c>
      <c r="E1095" s="4">
        <v>44</v>
      </c>
      <c r="F1095" s="12">
        <v>38231</v>
      </c>
      <c r="G1095" s="4">
        <v>190</v>
      </c>
      <c r="H1095" s="4">
        <v>202191</v>
      </c>
      <c r="I1095" s="4">
        <v>150163</v>
      </c>
      <c r="J1095" s="4">
        <v>52028</v>
      </c>
      <c r="K1095" s="4">
        <v>25.73</v>
      </c>
      <c r="L1095" s="4" t="s">
        <v>620</v>
      </c>
      <c r="M1095" s="13" t="s">
        <v>139</v>
      </c>
    </row>
    <row r="1096" spans="1:13" x14ac:dyDescent="0.3">
      <c r="A1096" s="11">
        <v>17703</v>
      </c>
      <c r="B1096" s="4" t="s">
        <v>2179</v>
      </c>
      <c r="C1096" s="4" t="s">
        <v>77</v>
      </c>
      <c r="D1096" s="12">
        <v>33286</v>
      </c>
      <c r="E1096" s="4">
        <v>29</v>
      </c>
      <c r="F1096" s="12">
        <v>42821</v>
      </c>
      <c r="G1096" s="4">
        <v>39</v>
      </c>
      <c r="H1096" s="4">
        <v>114942</v>
      </c>
      <c r="I1096" s="4">
        <v>97405</v>
      </c>
      <c r="J1096" s="4">
        <v>17537</v>
      </c>
      <c r="K1096" s="4">
        <v>15.26</v>
      </c>
      <c r="L1096" s="4" t="s">
        <v>961</v>
      </c>
      <c r="M1096" s="13" t="s">
        <v>75</v>
      </c>
    </row>
    <row r="1097" spans="1:13" x14ac:dyDescent="0.3">
      <c r="A1097" s="11">
        <v>11835</v>
      </c>
      <c r="B1097" s="4" t="s">
        <v>778</v>
      </c>
      <c r="C1097" s="4" t="s">
        <v>73</v>
      </c>
      <c r="D1097" s="12">
        <v>30834</v>
      </c>
      <c r="E1097" s="4">
        <v>36</v>
      </c>
      <c r="F1097" s="12">
        <v>42016</v>
      </c>
      <c r="G1097" s="4">
        <v>66</v>
      </c>
      <c r="H1097" s="4">
        <v>334520</v>
      </c>
      <c r="I1097" s="4">
        <v>208388</v>
      </c>
      <c r="J1097" s="4">
        <v>126132</v>
      </c>
      <c r="K1097" s="4">
        <v>37.71</v>
      </c>
      <c r="L1097" s="4" t="s">
        <v>754</v>
      </c>
      <c r="M1097" s="13" t="s">
        <v>291</v>
      </c>
    </row>
    <row r="1098" spans="1:13" x14ac:dyDescent="0.3">
      <c r="A1098" s="11">
        <v>3727</v>
      </c>
      <c r="B1098" s="4" t="s">
        <v>1781</v>
      </c>
      <c r="C1098" s="4" t="s">
        <v>73</v>
      </c>
      <c r="D1098" s="12">
        <v>30309</v>
      </c>
      <c r="E1098" s="4">
        <v>37</v>
      </c>
      <c r="F1098" s="12">
        <v>42026</v>
      </c>
      <c r="G1098" s="4">
        <v>65</v>
      </c>
      <c r="H1098" s="4">
        <v>280110</v>
      </c>
      <c r="I1098" s="4">
        <v>141233</v>
      </c>
      <c r="J1098" s="4">
        <v>138877</v>
      </c>
      <c r="K1098" s="4">
        <v>49.58</v>
      </c>
      <c r="L1098" s="4" t="s">
        <v>1782</v>
      </c>
      <c r="M1098" s="13" t="s">
        <v>278</v>
      </c>
    </row>
    <row r="1099" spans="1:13" x14ac:dyDescent="0.3">
      <c r="A1099" s="11">
        <v>21768</v>
      </c>
      <c r="B1099" s="4" t="s">
        <v>2279</v>
      </c>
      <c r="C1099" s="4" t="s">
        <v>77</v>
      </c>
      <c r="D1099" s="12">
        <v>34823</v>
      </c>
      <c r="E1099" s="4">
        <v>25</v>
      </c>
      <c r="F1099" s="12">
        <v>43584</v>
      </c>
      <c r="G1099" s="4">
        <v>14</v>
      </c>
      <c r="H1099" s="4">
        <v>84566</v>
      </c>
      <c r="I1099" s="4">
        <v>74134</v>
      </c>
      <c r="J1099" s="4">
        <v>10432</v>
      </c>
      <c r="K1099" s="4">
        <v>12.34</v>
      </c>
      <c r="L1099" s="4" t="s">
        <v>245</v>
      </c>
      <c r="M1099" s="13" t="s">
        <v>761</v>
      </c>
    </row>
    <row r="1100" spans="1:13" x14ac:dyDescent="0.3">
      <c r="A1100" s="11">
        <v>14236</v>
      </c>
      <c r="B1100" s="4" t="s">
        <v>1447</v>
      </c>
      <c r="C1100" s="4" t="s">
        <v>77</v>
      </c>
      <c r="D1100" s="12">
        <v>32690</v>
      </c>
      <c r="E1100" s="4">
        <v>31</v>
      </c>
      <c r="F1100" s="12">
        <v>42142</v>
      </c>
      <c r="G1100" s="4">
        <v>61</v>
      </c>
      <c r="H1100" s="4">
        <v>112295</v>
      </c>
      <c r="I1100" s="4">
        <v>97552</v>
      </c>
      <c r="J1100" s="4">
        <v>14743</v>
      </c>
      <c r="K1100" s="4">
        <v>13.13</v>
      </c>
      <c r="L1100" s="4" t="s">
        <v>130</v>
      </c>
      <c r="M1100" s="13" t="s">
        <v>679</v>
      </c>
    </row>
    <row r="1101" spans="1:13" x14ac:dyDescent="0.3">
      <c r="A1101" s="11">
        <v>21876</v>
      </c>
      <c r="B1101" s="4" t="s">
        <v>2169</v>
      </c>
      <c r="C1101" s="4" t="s">
        <v>77</v>
      </c>
      <c r="D1101" s="12">
        <v>33059</v>
      </c>
      <c r="E1101" s="4">
        <v>30</v>
      </c>
      <c r="F1101" s="12">
        <v>43605</v>
      </c>
      <c r="G1101" s="4">
        <v>13</v>
      </c>
      <c r="H1101" s="4">
        <v>88267</v>
      </c>
      <c r="I1101" s="4">
        <v>79056</v>
      </c>
      <c r="J1101" s="4">
        <v>9211</v>
      </c>
      <c r="K1101" s="4">
        <v>10.44</v>
      </c>
      <c r="L1101" s="4" t="s">
        <v>162</v>
      </c>
      <c r="M1101" s="13" t="s">
        <v>133</v>
      </c>
    </row>
    <row r="1102" spans="1:13" x14ac:dyDescent="0.3">
      <c r="A1102" s="11">
        <v>15003</v>
      </c>
      <c r="B1102" s="4" t="s">
        <v>1352</v>
      </c>
      <c r="C1102" s="4" t="s">
        <v>77</v>
      </c>
      <c r="D1102" s="12">
        <v>30616</v>
      </c>
      <c r="E1102" s="4">
        <v>36</v>
      </c>
      <c r="F1102" s="12">
        <v>42268</v>
      </c>
      <c r="G1102" s="4">
        <v>57</v>
      </c>
      <c r="H1102" s="4">
        <v>354904</v>
      </c>
      <c r="I1102" s="4">
        <v>205971</v>
      </c>
      <c r="J1102" s="4">
        <v>148933</v>
      </c>
      <c r="K1102" s="4">
        <v>41.96</v>
      </c>
      <c r="L1102" s="4" t="s">
        <v>1161</v>
      </c>
      <c r="M1102" s="13" t="s">
        <v>75</v>
      </c>
    </row>
    <row r="1103" spans="1:13" x14ac:dyDescent="0.3">
      <c r="A1103" s="11">
        <v>22450</v>
      </c>
      <c r="B1103" s="4" t="s">
        <v>2278</v>
      </c>
      <c r="C1103" s="4" t="s">
        <v>77</v>
      </c>
      <c r="D1103" s="12">
        <v>28824</v>
      </c>
      <c r="E1103" s="4">
        <v>41</v>
      </c>
      <c r="F1103" s="12">
        <v>43717</v>
      </c>
      <c r="G1103" s="4">
        <v>10</v>
      </c>
      <c r="H1103" s="4">
        <v>136725</v>
      </c>
      <c r="I1103" s="4">
        <v>97155</v>
      </c>
      <c r="J1103" s="4">
        <v>39570</v>
      </c>
      <c r="K1103" s="4">
        <v>28.94</v>
      </c>
      <c r="L1103" s="4" t="s">
        <v>973</v>
      </c>
      <c r="M1103" s="13" t="s">
        <v>402</v>
      </c>
    </row>
    <row r="1104" spans="1:13" x14ac:dyDescent="0.3">
      <c r="A1104" s="11">
        <v>7910</v>
      </c>
      <c r="B1104" s="4" t="s">
        <v>545</v>
      </c>
      <c r="C1104" s="4" t="s">
        <v>77</v>
      </c>
      <c r="D1104" s="12">
        <v>32421</v>
      </c>
      <c r="E1104" s="4">
        <v>31</v>
      </c>
      <c r="F1104" s="12">
        <v>41253</v>
      </c>
      <c r="G1104" s="4">
        <v>91</v>
      </c>
      <c r="H1104" s="4">
        <v>99648</v>
      </c>
      <c r="I1104" s="4">
        <v>70407</v>
      </c>
      <c r="J1104" s="4">
        <v>29241</v>
      </c>
      <c r="K1104" s="4">
        <v>29.34</v>
      </c>
      <c r="L1104" s="4" t="s">
        <v>430</v>
      </c>
      <c r="M1104" s="13" t="s">
        <v>142</v>
      </c>
    </row>
    <row r="1105" spans="1:13" x14ac:dyDescent="0.3">
      <c r="A1105" s="11">
        <v>22865</v>
      </c>
      <c r="B1105" s="4" t="s">
        <v>184</v>
      </c>
      <c r="C1105" s="4" t="s">
        <v>77</v>
      </c>
      <c r="D1105" s="12">
        <v>34274</v>
      </c>
      <c r="E1105" s="4">
        <v>26</v>
      </c>
      <c r="F1105" s="12">
        <v>43794</v>
      </c>
      <c r="G1105" s="4">
        <v>7</v>
      </c>
      <c r="H1105" s="4">
        <v>111591</v>
      </c>
      <c r="I1105" s="4">
        <v>105427</v>
      </c>
      <c r="J1105" s="4">
        <v>6164</v>
      </c>
      <c r="K1105" s="4">
        <v>5.52</v>
      </c>
      <c r="L1105" s="4" t="s">
        <v>185</v>
      </c>
      <c r="M1105" s="13" t="s">
        <v>186</v>
      </c>
    </row>
    <row r="1106" spans="1:13" x14ac:dyDescent="0.3">
      <c r="A1106" s="11">
        <v>7266</v>
      </c>
      <c r="B1106" s="4" t="s">
        <v>1096</v>
      </c>
      <c r="C1106" s="4" t="s">
        <v>77</v>
      </c>
      <c r="D1106" s="12">
        <v>31336</v>
      </c>
      <c r="E1106" s="4">
        <v>34</v>
      </c>
      <c r="F1106" s="12">
        <v>41092</v>
      </c>
      <c r="G1106" s="4">
        <v>96</v>
      </c>
      <c r="H1106" s="4">
        <v>111504</v>
      </c>
      <c r="I1106" s="4">
        <v>90637</v>
      </c>
      <c r="J1106" s="4">
        <v>20867</v>
      </c>
      <c r="K1106" s="4">
        <v>18.71</v>
      </c>
      <c r="L1106" s="4" t="s">
        <v>580</v>
      </c>
      <c r="M1106" s="13" t="s">
        <v>142</v>
      </c>
    </row>
    <row r="1107" spans="1:13" x14ac:dyDescent="0.3">
      <c r="A1107" s="11">
        <v>10708</v>
      </c>
      <c r="B1107" s="4" t="s">
        <v>1766</v>
      </c>
      <c r="C1107" s="4" t="s">
        <v>73</v>
      </c>
      <c r="D1107" s="12">
        <v>33217</v>
      </c>
      <c r="E1107" s="4">
        <v>29</v>
      </c>
      <c r="F1107" s="12">
        <v>41823</v>
      </c>
      <c r="G1107" s="4">
        <v>72</v>
      </c>
      <c r="H1107" s="4">
        <v>108067</v>
      </c>
      <c r="I1107" s="4">
        <v>93662</v>
      </c>
      <c r="J1107" s="4">
        <v>14405</v>
      </c>
      <c r="K1107" s="4">
        <v>13.33</v>
      </c>
      <c r="L1107" s="4" t="s">
        <v>266</v>
      </c>
      <c r="M1107" s="13" t="s">
        <v>142</v>
      </c>
    </row>
    <row r="1108" spans="1:13" x14ac:dyDescent="0.3">
      <c r="A1108" s="11">
        <v>18654</v>
      </c>
      <c r="B1108" s="4" t="s">
        <v>1625</v>
      </c>
      <c r="C1108" s="4" t="s">
        <v>77</v>
      </c>
      <c r="D1108" s="12">
        <v>34275</v>
      </c>
      <c r="E1108" s="4">
        <v>26</v>
      </c>
      <c r="F1108" s="12">
        <v>42940</v>
      </c>
      <c r="G1108" s="4">
        <v>35</v>
      </c>
      <c r="H1108" s="4">
        <v>96376</v>
      </c>
      <c r="I1108" s="4">
        <v>84520</v>
      </c>
      <c r="J1108" s="4">
        <v>11856</v>
      </c>
      <c r="K1108" s="4">
        <v>12.3</v>
      </c>
      <c r="L1108" s="4" t="s">
        <v>1626</v>
      </c>
      <c r="M1108" s="13" t="s">
        <v>1627</v>
      </c>
    </row>
    <row r="1109" spans="1:13" x14ac:dyDescent="0.3">
      <c r="A1109" s="11">
        <v>18653</v>
      </c>
      <c r="B1109" s="4" t="s">
        <v>2246</v>
      </c>
      <c r="C1109" s="4" t="s">
        <v>77</v>
      </c>
      <c r="D1109" s="12">
        <v>34390</v>
      </c>
      <c r="E1109" s="4">
        <v>26</v>
      </c>
      <c r="F1109" s="12">
        <v>42940</v>
      </c>
      <c r="G1109" s="4">
        <v>35</v>
      </c>
      <c r="H1109" s="4">
        <v>66079</v>
      </c>
      <c r="I1109" s="4">
        <v>59055</v>
      </c>
      <c r="J1109" s="4">
        <v>7024</v>
      </c>
      <c r="K1109" s="4">
        <v>10.63</v>
      </c>
      <c r="L1109" s="4" t="s">
        <v>1641</v>
      </c>
      <c r="M1109" s="13" t="s">
        <v>100</v>
      </c>
    </row>
    <row r="1110" spans="1:13" x14ac:dyDescent="0.3">
      <c r="A1110" s="11">
        <v>16337</v>
      </c>
      <c r="B1110" s="4" t="s">
        <v>1903</v>
      </c>
      <c r="C1110" s="4" t="s">
        <v>77</v>
      </c>
      <c r="D1110" s="12">
        <v>33290</v>
      </c>
      <c r="E1110" s="4">
        <v>29</v>
      </c>
      <c r="F1110" s="12">
        <v>42555</v>
      </c>
      <c r="G1110" s="4">
        <v>48</v>
      </c>
      <c r="H1110" s="4">
        <v>75149</v>
      </c>
      <c r="I1110" s="4">
        <v>69688</v>
      </c>
      <c r="J1110" s="4">
        <v>5461</v>
      </c>
      <c r="K1110" s="4">
        <v>7.27</v>
      </c>
      <c r="L1110" s="4" t="s">
        <v>1636</v>
      </c>
      <c r="M1110" s="13" t="s">
        <v>79</v>
      </c>
    </row>
    <row r="1111" spans="1:13" x14ac:dyDescent="0.3">
      <c r="A1111" s="11">
        <v>17869</v>
      </c>
      <c r="B1111" s="4" t="s">
        <v>1951</v>
      </c>
      <c r="C1111" s="4" t="s">
        <v>73</v>
      </c>
      <c r="D1111" s="12">
        <v>34392</v>
      </c>
      <c r="E1111" s="4">
        <v>26</v>
      </c>
      <c r="F1111" s="12">
        <v>42849</v>
      </c>
      <c r="G1111" s="4">
        <v>38</v>
      </c>
      <c r="H1111" s="4">
        <v>116817</v>
      </c>
      <c r="I1111" s="4">
        <v>101663</v>
      </c>
      <c r="J1111" s="4">
        <v>15154</v>
      </c>
      <c r="K1111" s="4">
        <v>12.97</v>
      </c>
      <c r="L1111" s="4" t="s">
        <v>130</v>
      </c>
      <c r="M1111" s="13" t="s">
        <v>326</v>
      </c>
    </row>
    <row r="1112" spans="1:13" x14ac:dyDescent="0.3">
      <c r="A1112" s="11">
        <v>22310</v>
      </c>
      <c r="B1112" s="4" t="s">
        <v>2274</v>
      </c>
      <c r="C1112" s="4" t="s">
        <v>73</v>
      </c>
      <c r="D1112" s="12">
        <v>34858</v>
      </c>
      <c r="E1112" s="4">
        <v>25</v>
      </c>
      <c r="F1112" s="12">
        <v>43685</v>
      </c>
      <c r="G1112" s="4">
        <v>11</v>
      </c>
      <c r="H1112" s="4">
        <v>102560</v>
      </c>
      <c r="I1112" s="4">
        <v>89658</v>
      </c>
      <c r="J1112" s="4">
        <v>12902</v>
      </c>
      <c r="K1112" s="4">
        <v>12.58</v>
      </c>
      <c r="L1112" s="4" t="s">
        <v>1754</v>
      </c>
      <c r="M1112" s="13" t="s">
        <v>125</v>
      </c>
    </row>
    <row r="1113" spans="1:13" x14ac:dyDescent="0.3">
      <c r="A1113" s="11">
        <v>19398</v>
      </c>
      <c r="B1113" s="4" t="s">
        <v>1163</v>
      </c>
      <c r="C1113" s="4" t="s">
        <v>77</v>
      </c>
      <c r="D1113" s="12">
        <v>33212</v>
      </c>
      <c r="E1113" s="4">
        <v>29</v>
      </c>
      <c r="F1113" s="12">
        <v>43034</v>
      </c>
      <c r="G1113" s="4">
        <v>32</v>
      </c>
      <c r="H1113" s="4">
        <v>180489</v>
      </c>
      <c r="I1113" s="4">
        <v>123244</v>
      </c>
      <c r="J1113" s="4">
        <v>57245</v>
      </c>
      <c r="K1113" s="4">
        <v>31.72</v>
      </c>
      <c r="L1113" s="4" t="s">
        <v>107</v>
      </c>
      <c r="M1113" s="13" t="s">
        <v>133</v>
      </c>
    </row>
    <row r="1114" spans="1:13" x14ac:dyDescent="0.3">
      <c r="A1114" s="11">
        <v>22619</v>
      </c>
      <c r="B1114" s="4" t="s">
        <v>2403</v>
      </c>
      <c r="C1114" s="4" t="s">
        <v>77</v>
      </c>
      <c r="D1114" s="12">
        <v>35867</v>
      </c>
      <c r="E1114" s="4">
        <v>22</v>
      </c>
      <c r="F1114" s="12">
        <v>43738</v>
      </c>
      <c r="G1114" s="4">
        <v>9</v>
      </c>
      <c r="H1114" s="4">
        <v>88686</v>
      </c>
      <c r="I1114" s="4">
        <v>82614</v>
      </c>
      <c r="J1114" s="4">
        <v>6072</v>
      </c>
      <c r="K1114" s="4">
        <v>6.85</v>
      </c>
      <c r="L1114" s="4" t="s">
        <v>91</v>
      </c>
      <c r="M1114" s="13" t="s">
        <v>96</v>
      </c>
    </row>
    <row r="1115" spans="1:13" x14ac:dyDescent="0.3">
      <c r="A1115" s="11">
        <v>22922</v>
      </c>
      <c r="B1115" s="4" t="s">
        <v>204</v>
      </c>
      <c r="C1115" s="4" t="s">
        <v>77</v>
      </c>
      <c r="D1115" s="12">
        <v>34208</v>
      </c>
      <c r="E1115" s="4">
        <v>26</v>
      </c>
      <c r="F1115" s="12">
        <v>43808</v>
      </c>
      <c r="G1115" s="4">
        <v>7</v>
      </c>
      <c r="H1115" s="4">
        <v>363633</v>
      </c>
      <c r="I1115" s="4">
        <v>307365</v>
      </c>
      <c r="J1115" s="4">
        <v>56268</v>
      </c>
      <c r="K1115" s="4">
        <v>15.47</v>
      </c>
      <c r="L1115" s="4" t="s">
        <v>83</v>
      </c>
      <c r="M1115" s="13" t="s">
        <v>166</v>
      </c>
    </row>
    <row r="1116" spans="1:13" x14ac:dyDescent="0.3">
      <c r="A1116" s="11">
        <v>21358</v>
      </c>
      <c r="B1116" s="4" t="s">
        <v>2382</v>
      </c>
      <c r="C1116" s="4" t="s">
        <v>73</v>
      </c>
      <c r="D1116" s="12">
        <v>35662</v>
      </c>
      <c r="E1116" s="4">
        <v>22</v>
      </c>
      <c r="F1116" s="12">
        <v>43654</v>
      </c>
      <c r="G1116" s="4">
        <v>12</v>
      </c>
      <c r="H1116" s="4">
        <v>73813</v>
      </c>
      <c r="I1116" s="4">
        <v>56340</v>
      </c>
      <c r="J1116" s="4">
        <v>17473</v>
      </c>
      <c r="K1116" s="4">
        <v>23.67</v>
      </c>
      <c r="L1116" s="4" t="s">
        <v>162</v>
      </c>
      <c r="M1116" s="13" t="s">
        <v>133</v>
      </c>
    </row>
    <row r="1117" spans="1:13" x14ac:dyDescent="0.3">
      <c r="A1117" s="11">
        <v>11168</v>
      </c>
      <c r="B1117" s="4" t="s">
        <v>1536</v>
      </c>
      <c r="C1117" s="4" t="s">
        <v>77</v>
      </c>
      <c r="D1117" s="12">
        <v>33276</v>
      </c>
      <c r="E1117" s="4">
        <v>29</v>
      </c>
      <c r="F1117" s="12">
        <v>41904</v>
      </c>
      <c r="G1117" s="4">
        <v>69</v>
      </c>
      <c r="H1117" s="4">
        <v>139902</v>
      </c>
      <c r="I1117" s="4">
        <v>113127</v>
      </c>
      <c r="J1117" s="4">
        <v>26775</v>
      </c>
      <c r="K1117" s="4">
        <v>19.14</v>
      </c>
      <c r="L1117" s="4" t="s">
        <v>127</v>
      </c>
      <c r="M1117" s="13" t="s">
        <v>314</v>
      </c>
    </row>
    <row r="1118" spans="1:13" x14ac:dyDescent="0.3">
      <c r="A1118" s="11">
        <v>22793</v>
      </c>
      <c r="B1118" s="4" t="s">
        <v>152</v>
      </c>
      <c r="C1118" s="4" t="s">
        <v>73</v>
      </c>
      <c r="D1118" s="12">
        <v>33472</v>
      </c>
      <c r="E1118" s="4">
        <v>28</v>
      </c>
      <c r="F1118" s="12">
        <v>43773</v>
      </c>
      <c r="G1118" s="4">
        <v>8</v>
      </c>
      <c r="H1118" s="4">
        <v>95094</v>
      </c>
      <c r="I1118" s="4">
        <v>88199</v>
      </c>
      <c r="J1118" s="4">
        <v>6895</v>
      </c>
      <c r="K1118" s="4">
        <v>7.25</v>
      </c>
      <c r="L1118" s="4" t="s">
        <v>151</v>
      </c>
      <c r="M1118" s="13" t="s">
        <v>79</v>
      </c>
    </row>
    <row r="1119" spans="1:13" x14ac:dyDescent="0.3">
      <c r="A1119" s="11">
        <v>14829</v>
      </c>
      <c r="B1119" s="4" t="s">
        <v>364</v>
      </c>
      <c r="C1119" s="4" t="s">
        <v>73</v>
      </c>
      <c r="D1119" s="12">
        <v>28964</v>
      </c>
      <c r="E1119" s="4">
        <v>41</v>
      </c>
      <c r="F1119" s="12">
        <v>42233</v>
      </c>
      <c r="G1119" s="4">
        <v>58</v>
      </c>
      <c r="H1119" s="4">
        <v>237806</v>
      </c>
      <c r="I1119" s="4">
        <v>152980</v>
      </c>
      <c r="J1119" s="4">
        <v>84826</v>
      </c>
      <c r="K1119" s="4">
        <v>35.67</v>
      </c>
      <c r="L1119" s="4" t="s">
        <v>365</v>
      </c>
      <c r="M1119" s="13" t="s">
        <v>105</v>
      </c>
    </row>
    <row r="1120" spans="1:13" x14ac:dyDescent="0.3">
      <c r="A1120" s="11">
        <v>17733</v>
      </c>
      <c r="B1120" s="4" t="s">
        <v>1924</v>
      </c>
      <c r="C1120" s="4" t="s">
        <v>73</v>
      </c>
      <c r="D1120" s="12">
        <v>32080</v>
      </c>
      <c r="E1120" s="4">
        <v>32</v>
      </c>
      <c r="F1120" s="12">
        <v>42828</v>
      </c>
      <c r="G1120" s="4">
        <v>39</v>
      </c>
      <c r="H1120" s="4">
        <v>86862</v>
      </c>
      <c r="I1120" s="4">
        <v>53032</v>
      </c>
      <c r="J1120" s="4">
        <v>33830</v>
      </c>
      <c r="K1120" s="4">
        <v>38.950000000000003</v>
      </c>
      <c r="L1120" s="4" t="s">
        <v>231</v>
      </c>
      <c r="M1120" s="13" t="s">
        <v>142</v>
      </c>
    </row>
    <row r="1121" spans="1:13" x14ac:dyDescent="0.3">
      <c r="A1121" s="11">
        <v>22750</v>
      </c>
      <c r="B1121" s="4" t="s">
        <v>119</v>
      </c>
      <c r="C1121" s="4" t="s">
        <v>73</v>
      </c>
      <c r="D1121" s="12">
        <v>33971</v>
      </c>
      <c r="E1121" s="4">
        <v>27</v>
      </c>
      <c r="F1121" s="12">
        <v>43766</v>
      </c>
      <c r="G1121" s="4">
        <v>8</v>
      </c>
      <c r="H1121" s="4">
        <v>199333</v>
      </c>
      <c r="I1121" s="4">
        <v>139639</v>
      </c>
      <c r="J1121" s="4">
        <v>59694</v>
      </c>
      <c r="K1121" s="4">
        <v>29.95</v>
      </c>
      <c r="L1121" s="4" t="s">
        <v>120</v>
      </c>
      <c r="M1121" s="13" t="s">
        <v>121</v>
      </c>
    </row>
    <row r="1122" spans="1:13" x14ac:dyDescent="0.3">
      <c r="A1122" s="11">
        <v>17205</v>
      </c>
      <c r="B1122" s="4" t="s">
        <v>2165</v>
      </c>
      <c r="C1122" s="4" t="s">
        <v>73</v>
      </c>
      <c r="D1122" s="12">
        <v>34313</v>
      </c>
      <c r="E1122" s="4">
        <v>26</v>
      </c>
      <c r="F1122" s="12">
        <v>42758</v>
      </c>
      <c r="G1122" s="4">
        <v>41</v>
      </c>
      <c r="H1122" s="4">
        <v>72307</v>
      </c>
      <c r="I1122" s="4">
        <v>65134</v>
      </c>
      <c r="J1122" s="4">
        <v>7173</v>
      </c>
      <c r="K1122" s="4">
        <v>9.92</v>
      </c>
      <c r="L1122" s="4" t="s">
        <v>99</v>
      </c>
      <c r="M1122" s="13" t="s">
        <v>100</v>
      </c>
    </row>
    <row r="1123" spans="1:13" x14ac:dyDescent="0.3">
      <c r="A1123" s="11">
        <v>10971</v>
      </c>
      <c r="B1123" s="4" t="s">
        <v>609</v>
      </c>
      <c r="C1123" s="4" t="s">
        <v>73</v>
      </c>
      <c r="D1123" s="12">
        <v>30064</v>
      </c>
      <c r="E1123" s="4">
        <v>38</v>
      </c>
      <c r="F1123" s="12">
        <v>43276</v>
      </c>
      <c r="G1123" s="4">
        <v>24</v>
      </c>
      <c r="H1123" s="4">
        <v>317410</v>
      </c>
      <c r="I1123" s="4">
        <v>225700</v>
      </c>
      <c r="J1123" s="4">
        <v>91710</v>
      </c>
      <c r="K1123" s="4">
        <v>28.89</v>
      </c>
      <c r="L1123" s="4" t="s">
        <v>610</v>
      </c>
      <c r="M1123" s="13" t="s">
        <v>326</v>
      </c>
    </row>
    <row r="1124" spans="1:13" x14ac:dyDescent="0.3">
      <c r="A1124" s="11">
        <v>21465</v>
      </c>
      <c r="B1124" s="4" t="s">
        <v>2367</v>
      </c>
      <c r="C1124" s="4" t="s">
        <v>73</v>
      </c>
      <c r="D1124" s="12">
        <v>35006</v>
      </c>
      <c r="E1124" s="4">
        <v>24</v>
      </c>
      <c r="F1124" s="12">
        <v>43654</v>
      </c>
      <c r="G1124" s="4">
        <v>12</v>
      </c>
      <c r="H1124" s="4">
        <v>62087</v>
      </c>
      <c r="I1124" s="4">
        <v>46693</v>
      </c>
      <c r="J1124" s="4">
        <v>15394</v>
      </c>
      <c r="K1124" s="4">
        <v>24.79</v>
      </c>
      <c r="L1124" s="4" t="s">
        <v>1649</v>
      </c>
      <c r="M1124" s="13" t="s">
        <v>326</v>
      </c>
    </row>
    <row r="1125" spans="1:13" x14ac:dyDescent="0.3">
      <c r="A1125" s="11">
        <v>19905</v>
      </c>
      <c r="B1125" s="4" t="s">
        <v>886</v>
      </c>
      <c r="C1125" s="4" t="s">
        <v>73</v>
      </c>
      <c r="D1125" s="12">
        <v>32346</v>
      </c>
      <c r="E1125" s="4">
        <v>31</v>
      </c>
      <c r="F1125" s="12">
        <v>43153</v>
      </c>
      <c r="G1125" s="4">
        <v>28</v>
      </c>
      <c r="H1125" s="4">
        <v>209583</v>
      </c>
      <c r="I1125" s="4">
        <v>131714</v>
      </c>
      <c r="J1125" s="4">
        <v>77869</v>
      </c>
      <c r="K1125" s="4">
        <v>37.15</v>
      </c>
      <c r="L1125" s="4" t="s">
        <v>290</v>
      </c>
      <c r="M1125" s="13" t="s">
        <v>314</v>
      </c>
    </row>
    <row r="1126" spans="1:13" x14ac:dyDescent="0.3">
      <c r="A1126" s="11">
        <v>16164</v>
      </c>
      <c r="B1126" s="4" t="s">
        <v>404</v>
      </c>
      <c r="C1126" s="4" t="s">
        <v>73</v>
      </c>
      <c r="D1126" s="12">
        <v>33560</v>
      </c>
      <c r="E1126" s="4">
        <v>28</v>
      </c>
      <c r="F1126" s="12">
        <v>42530</v>
      </c>
      <c r="G1126" s="4">
        <v>49</v>
      </c>
      <c r="H1126" s="4">
        <v>97847</v>
      </c>
      <c r="I1126" s="4">
        <v>70042</v>
      </c>
      <c r="J1126" s="4">
        <v>27805</v>
      </c>
      <c r="K1126" s="4">
        <v>28.42</v>
      </c>
      <c r="L1126" s="4" t="s">
        <v>114</v>
      </c>
      <c r="M1126" s="13" t="s">
        <v>115</v>
      </c>
    </row>
    <row r="1127" spans="1:13" x14ac:dyDescent="0.3">
      <c r="A1127" s="11">
        <v>6238</v>
      </c>
      <c r="B1127" s="4" t="s">
        <v>1148</v>
      </c>
      <c r="C1127" s="4" t="s">
        <v>77</v>
      </c>
      <c r="D1127" s="12">
        <v>30938</v>
      </c>
      <c r="E1127" s="4">
        <v>35</v>
      </c>
      <c r="F1127" s="12">
        <v>40721</v>
      </c>
      <c r="G1127" s="4">
        <v>108</v>
      </c>
      <c r="H1127" s="4">
        <v>312856</v>
      </c>
      <c r="I1127" s="4">
        <v>228439</v>
      </c>
      <c r="J1127" s="4">
        <v>84417</v>
      </c>
      <c r="K1127" s="4">
        <v>26.98</v>
      </c>
      <c r="L1127" s="4" t="s">
        <v>1149</v>
      </c>
      <c r="M1127" s="13" t="s">
        <v>1150</v>
      </c>
    </row>
    <row r="1128" spans="1:13" x14ac:dyDescent="0.3">
      <c r="A1128" s="11">
        <v>15278</v>
      </c>
      <c r="B1128" s="4" t="s">
        <v>1083</v>
      </c>
      <c r="C1128" s="4" t="s">
        <v>77</v>
      </c>
      <c r="D1128" s="12">
        <v>33252</v>
      </c>
      <c r="E1128" s="4">
        <v>29</v>
      </c>
      <c r="F1128" s="12">
        <v>42310</v>
      </c>
      <c r="G1128" s="4">
        <v>56</v>
      </c>
      <c r="H1128" s="4">
        <v>152548</v>
      </c>
      <c r="I1128" s="4">
        <v>115740</v>
      </c>
      <c r="J1128" s="4">
        <v>36808</v>
      </c>
      <c r="K1128" s="4">
        <v>24.13</v>
      </c>
      <c r="L1128" s="4" t="s">
        <v>188</v>
      </c>
      <c r="M1128" s="13" t="s">
        <v>302</v>
      </c>
    </row>
    <row r="1129" spans="1:13" x14ac:dyDescent="0.3">
      <c r="A1129" s="11">
        <v>14531</v>
      </c>
      <c r="B1129" s="4" t="s">
        <v>669</v>
      </c>
      <c r="C1129" s="4" t="s">
        <v>77</v>
      </c>
      <c r="D1129" s="12">
        <v>33080</v>
      </c>
      <c r="E1129" s="4">
        <v>29</v>
      </c>
      <c r="F1129" s="12">
        <v>42180</v>
      </c>
      <c r="G1129" s="4">
        <v>60</v>
      </c>
      <c r="H1129" s="4">
        <v>111078</v>
      </c>
      <c r="I1129" s="4">
        <v>91333</v>
      </c>
      <c r="J1129" s="4">
        <v>19745</v>
      </c>
      <c r="K1129" s="4">
        <v>17.78</v>
      </c>
      <c r="L1129" s="4" t="s">
        <v>670</v>
      </c>
      <c r="M1129" s="13" t="s">
        <v>195</v>
      </c>
    </row>
    <row r="1130" spans="1:13" x14ac:dyDescent="0.3">
      <c r="A1130" s="11">
        <v>6595</v>
      </c>
      <c r="B1130" s="4" t="s">
        <v>788</v>
      </c>
      <c r="C1130" s="4" t="s">
        <v>73</v>
      </c>
      <c r="D1130" s="12">
        <v>31243</v>
      </c>
      <c r="E1130" s="4">
        <v>35</v>
      </c>
      <c r="F1130" s="12">
        <v>40882</v>
      </c>
      <c r="G1130" s="4">
        <v>103</v>
      </c>
      <c r="H1130" s="4">
        <v>264486</v>
      </c>
      <c r="I1130" s="4">
        <v>155197</v>
      </c>
      <c r="J1130" s="4">
        <v>109289</v>
      </c>
      <c r="K1130" s="4">
        <v>41.32</v>
      </c>
      <c r="L1130" s="4" t="s">
        <v>789</v>
      </c>
      <c r="M1130" s="13" t="s">
        <v>302</v>
      </c>
    </row>
    <row r="1131" spans="1:13" x14ac:dyDescent="0.3">
      <c r="A1131" s="11">
        <v>8744</v>
      </c>
      <c r="B1131" s="4" t="s">
        <v>960</v>
      </c>
      <c r="C1131" s="4" t="s">
        <v>73</v>
      </c>
      <c r="D1131" s="12">
        <v>31723</v>
      </c>
      <c r="E1131" s="4">
        <v>33</v>
      </c>
      <c r="F1131" s="12">
        <v>41449</v>
      </c>
      <c r="G1131" s="4">
        <v>84</v>
      </c>
      <c r="H1131" s="4">
        <v>109816</v>
      </c>
      <c r="I1131" s="4">
        <v>98060</v>
      </c>
      <c r="J1131" s="4">
        <v>11756</v>
      </c>
      <c r="K1131" s="4">
        <v>10.71</v>
      </c>
      <c r="L1131" s="4" t="s">
        <v>961</v>
      </c>
      <c r="M1131" s="13" t="s">
        <v>75</v>
      </c>
    </row>
    <row r="1132" spans="1:13" x14ac:dyDescent="0.3">
      <c r="A1132" s="11">
        <v>17429</v>
      </c>
      <c r="B1132" s="4" t="s">
        <v>940</v>
      </c>
      <c r="C1132" s="4" t="s">
        <v>77</v>
      </c>
      <c r="D1132" s="12">
        <v>30869</v>
      </c>
      <c r="E1132" s="4">
        <v>36</v>
      </c>
      <c r="F1132" s="12">
        <v>42800</v>
      </c>
      <c r="G1132" s="4">
        <v>40</v>
      </c>
      <c r="H1132" s="4">
        <v>263207</v>
      </c>
      <c r="I1132" s="4">
        <v>191013</v>
      </c>
      <c r="J1132" s="4">
        <v>72194</v>
      </c>
      <c r="K1132" s="4">
        <v>27.43</v>
      </c>
      <c r="L1132" s="4" t="s">
        <v>471</v>
      </c>
      <c r="M1132" s="13" t="s">
        <v>324</v>
      </c>
    </row>
    <row r="1133" spans="1:13" x14ac:dyDescent="0.3">
      <c r="A1133" s="11">
        <v>11874</v>
      </c>
      <c r="B1133" s="4" t="s">
        <v>1715</v>
      </c>
      <c r="C1133" s="4" t="s">
        <v>77</v>
      </c>
      <c r="D1133" s="12">
        <v>34488</v>
      </c>
      <c r="E1133" s="4">
        <v>26</v>
      </c>
      <c r="F1133" s="12">
        <v>42170</v>
      </c>
      <c r="G1133" s="4">
        <v>61</v>
      </c>
      <c r="H1133" s="4">
        <v>103415</v>
      </c>
      <c r="I1133" s="4">
        <v>73607</v>
      </c>
      <c r="J1133" s="4">
        <v>29808</v>
      </c>
      <c r="K1133" s="4">
        <v>28.82</v>
      </c>
      <c r="L1133" s="4" t="s">
        <v>213</v>
      </c>
      <c r="M1133" s="13" t="s">
        <v>163</v>
      </c>
    </row>
    <row r="1134" spans="1:13" x14ac:dyDescent="0.3">
      <c r="A1134" s="11">
        <v>14937</v>
      </c>
      <c r="B1134" s="4" t="s">
        <v>1206</v>
      </c>
      <c r="C1134" s="4" t="s">
        <v>77</v>
      </c>
      <c r="D1134" s="12">
        <v>31322</v>
      </c>
      <c r="E1134" s="4">
        <v>34</v>
      </c>
      <c r="F1134" s="12">
        <v>42261</v>
      </c>
      <c r="G1134" s="4">
        <v>58</v>
      </c>
      <c r="H1134" s="4">
        <v>115908</v>
      </c>
      <c r="I1134" s="4">
        <v>94275</v>
      </c>
      <c r="J1134" s="4">
        <v>21633</v>
      </c>
      <c r="K1134" s="4">
        <v>18.66</v>
      </c>
      <c r="L1134" s="4" t="s">
        <v>188</v>
      </c>
      <c r="M1134" s="13" t="s">
        <v>311</v>
      </c>
    </row>
    <row r="1135" spans="1:13" x14ac:dyDescent="0.3">
      <c r="A1135" s="11">
        <v>17267</v>
      </c>
      <c r="B1135" s="4" t="s">
        <v>2226</v>
      </c>
      <c r="C1135" s="4" t="s">
        <v>77</v>
      </c>
      <c r="D1135" s="12">
        <v>34388</v>
      </c>
      <c r="E1135" s="4">
        <v>26</v>
      </c>
      <c r="F1135" s="12">
        <v>42919</v>
      </c>
      <c r="G1135" s="4">
        <v>36</v>
      </c>
      <c r="H1135" s="4">
        <v>76234</v>
      </c>
      <c r="I1135" s="4">
        <v>57793</v>
      </c>
      <c r="J1135" s="4">
        <v>18441</v>
      </c>
      <c r="K1135" s="4">
        <v>24.19</v>
      </c>
      <c r="L1135" s="4" t="s">
        <v>1649</v>
      </c>
      <c r="M1135" s="13" t="s">
        <v>166</v>
      </c>
    </row>
    <row r="1136" spans="1:13" x14ac:dyDescent="0.3">
      <c r="A1136" s="11">
        <v>6408</v>
      </c>
      <c r="B1136" s="4" t="s">
        <v>1258</v>
      </c>
      <c r="C1136" s="4" t="s">
        <v>73</v>
      </c>
      <c r="D1136" s="12">
        <v>31366</v>
      </c>
      <c r="E1136" s="4">
        <v>34</v>
      </c>
      <c r="F1136" s="12">
        <v>43466</v>
      </c>
      <c r="G1136" s="4">
        <v>18</v>
      </c>
      <c r="H1136" s="4">
        <v>297840</v>
      </c>
      <c r="I1136" s="4">
        <v>195107</v>
      </c>
      <c r="J1136" s="4">
        <v>102733</v>
      </c>
      <c r="K1136" s="4">
        <v>34.49</v>
      </c>
      <c r="L1136" s="4" t="s">
        <v>1259</v>
      </c>
      <c r="M1136" s="13" t="s">
        <v>1260</v>
      </c>
    </row>
    <row r="1137" spans="1:13" x14ac:dyDescent="0.3">
      <c r="A1137" s="11">
        <v>7220</v>
      </c>
      <c r="B1137" s="4" t="s">
        <v>571</v>
      </c>
      <c r="C1137" s="4" t="s">
        <v>73</v>
      </c>
      <c r="D1137" s="12">
        <v>29488</v>
      </c>
      <c r="E1137" s="4">
        <v>39</v>
      </c>
      <c r="F1137" s="12">
        <v>41078</v>
      </c>
      <c r="G1137" s="4">
        <v>96</v>
      </c>
      <c r="H1137" s="4">
        <v>362033</v>
      </c>
      <c r="I1137" s="4">
        <v>210456</v>
      </c>
      <c r="J1137" s="4">
        <v>151577</v>
      </c>
      <c r="K1137" s="4">
        <v>41.87</v>
      </c>
      <c r="L1137" s="4" t="s">
        <v>572</v>
      </c>
      <c r="M1137" s="13" t="s">
        <v>573</v>
      </c>
    </row>
    <row r="1138" spans="1:13" x14ac:dyDescent="0.3">
      <c r="A1138" s="11">
        <v>21781</v>
      </c>
      <c r="B1138" s="4" t="s">
        <v>1302</v>
      </c>
      <c r="C1138" s="4" t="s">
        <v>73</v>
      </c>
      <c r="D1138" s="12">
        <v>33616</v>
      </c>
      <c r="E1138" s="4">
        <v>28</v>
      </c>
      <c r="F1138" s="12">
        <v>43591</v>
      </c>
      <c r="G1138" s="4">
        <v>14</v>
      </c>
      <c r="H1138" s="4">
        <v>89125</v>
      </c>
      <c r="I1138" s="4">
        <v>70412</v>
      </c>
      <c r="J1138" s="4">
        <v>18713</v>
      </c>
      <c r="K1138" s="4">
        <v>21</v>
      </c>
      <c r="L1138" s="4" t="s">
        <v>231</v>
      </c>
      <c r="M1138" s="13" t="s">
        <v>142</v>
      </c>
    </row>
    <row r="1139" spans="1:13" x14ac:dyDescent="0.3">
      <c r="A1139" s="11">
        <v>19008</v>
      </c>
      <c r="B1139" s="4" t="s">
        <v>2261</v>
      </c>
      <c r="C1139" s="4" t="s">
        <v>73</v>
      </c>
      <c r="D1139" s="12">
        <v>33269</v>
      </c>
      <c r="E1139" s="4">
        <v>29</v>
      </c>
      <c r="F1139" s="12">
        <v>42992</v>
      </c>
      <c r="G1139" s="4">
        <v>34</v>
      </c>
      <c r="H1139" s="4">
        <v>85755</v>
      </c>
      <c r="I1139" s="4">
        <v>74051</v>
      </c>
      <c r="J1139" s="4">
        <v>11704</v>
      </c>
      <c r="K1139" s="4">
        <v>13.65</v>
      </c>
      <c r="L1139" s="4" t="s">
        <v>552</v>
      </c>
      <c r="M1139" s="13" t="s">
        <v>142</v>
      </c>
    </row>
    <row r="1140" spans="1:13" x14ac:dyDescent="0.3">
      <c r="A1140" s="11">
        <v>19767</v>
      </c>
      <c r="B1140" s="4" t="s">
        <v>2300</v>
      </c>
      <c r="C1140" s="4" t="s">
        <v>73</v>
      </c>
      <c r="D1140" s="12">
        <v>35196</v>
      </c>
      <c r="E1140" s="4">
        <v>24</v>
      </c>
      <c r="F1140" s="12">
        <v>43283</v>
      </c>
      <c r="G1140" s="4">
        <v>24</v>
      </c>
      <c r="H1140" s="4">
        <v>86402</v>
      </c>
      <c r="I1140" s="4">
        <v>60636</v>
      </c>
      <c r="J1140" s="4">
        <v>25766</v>
      </c>
      <c r="K1140" s="4">
        <v>29.82</v>
      </c>
      <c r="L1140" s="4" t="s">
        <v>162</v>
      </c>
      <c r="M1140" s="13" t="s">
        <v>166</v>
      </c>
    </row>
    <row r="1141" spans="1:13" x14ac:dyDescent="0.3">
      <c r="A1141" s="11">
        <v>14351</v>
      </c>
      <c r="B1141" s="4" t="s">
        <v>1713</v>
      </c>
      <c r="C1141" s="4" t="s">
        <v>73</v>
      </c>
      <c r="D1141" s="12">
        <v>32801</v>
      </c>
      <c r="E1141" s="4">
        <v>30</v>
      </c>
      <c r="F1141" s="12">
        <v>42156</v>
      </c>
      <c r="G1141" s="4">
        <v>61</v>
      </c>
      <c r="H1141" s="4">
        <v>100521</v>
      </c>
      <c r="I1141" s="4">
        <v>70567</v>
      </c>
      <c r="J1141" s="4">
        <v>29954</v>
      </c>
      <c r="K1141" s="4">
        <v>29.8</v>
      </c>
      <c r="L1141" s="4" t="s">
        <v>213</v>
      </c>
      <c r="M1141" s="13" t="s">
        <v>314</v>
      </c>
    </row>
    <row r="1142" spans="1:13" x14ac:dyDescent="0.3">
      <c r="A1142" s="11">
        <v>8432</v>
      </c>
      <c r="B1142" s="4" t="s">
        <v>1166</v>
      </c>
      <c r="C1142" s="4" t="s">
        <v>73</v>
      </c>
      <c r="D1142" s="12">
        <v>29285</v>
      </c>
      <c r="E1142" s="4">
        <v>40</v>
      </c>
      <c r="F1142" s="12">
        <v>41386</v>
      </c>
      <c r="G1142" s="4">
        <v>86</v>
      </c>
      <c r="H1142" s="4">
        <v>243478</v>
      </c>
      <c r="I1142" s="4">
        <v>154136</v>
      </c>
      <c r="J1142" s="4">
        <v>89342</v>
      </c>
      <c r="K1142" s="4">
        <v>36.69</v>
      </c>
      <c r="L1142" s="4" t="s">
        <v>1152</v>
      </c>
      <c r="M1142" s="13" t="s">
        <v>100</v>
      </c>
    </row>
    <row r="1143" spans="1:13" x14ac:dyDescent="0.3">
      <c r="A1143" s="11">
        <v>8277</v>
      </c>
      <c r="B1143" s="4" t="s">
        <v>801</v>
      </c>
      <c r="C1143" s="4" t="s">
        <v>73</v>
      </c>
      <c r="D1143" s="12">
        <v>29426</v>
      </c>
      <c r="E1143" s="4">
        <v>39</v>
      </c>
      <c r="F1143" s="12">
        <v>41351</v>
      </c>
      <c r="G1143" s="4">
        <v>87</v>
      </c>
      <c r="H1143" s="4">
        <v>126802</v>
      </c>
      <c r="I1143" s="4">
        <v>81582</v>
      </c>
      <c r="J1143" s="4">
        <v>45220</v>
      </c>
      <c r="K1143" s="4">
        <v>35.659999999999997</v>
      </c>
      <c r="L1143" s="4" t="s">
        <v>802</v>
      </c>
      <c r="M1143" s="13" t="s">
        <v>87</v>
      </c>
    </row>
    <row r="1144" spans="1:13" x14ac:dyDescent="0.3">
      <c r="A1144" s="11">
        <v>18147</v>
      </c>
      <c r="B1144" s="4" t="s">
        <v>531</v>
      </c>
      <c r="C1144" s="4" t="s">
        <v>77</v>
      </c>
      <c r="D1144" s="12">
        <v>33126</v>
      </c>
      <c r="E1144" s="4">
        <v>29</v>
      </c>
      <c r="F1144" s="12">
        <v>42877</v>
      </c>
      <c r="G1144" s="4">
        <v>37</v>
      </c>
      <c r="H1144" s="4">
        <v>153655</v>
      </c>
      <c r="I1144" s="4">
        <v>104066</v>
      </c>
      <c r="J1144" s="4">
        <v>49589</v>
      </c>
      <c r="K1144" s="4">
        <v>32.270000000000003</v>
      </c>
      <c r="L1144" s="4" t="s">
        <v>220</v>
      </c>
      <c r="M1144" s="13" t="s">
        <v>272</v>
      </c>
    </row>
    <row r="1145" spans="1:13" x14ac:dyDescent="0.3">
      <c r="A1145" s="11">
        <v>22986</v>
      </c>
      <c r="B1145" s="4" t="s">
        <v>219</v>
      </c>
      <c r="C1145" s="4" t="s">
        <v>73</v>
      </c>
      <c r="D1145" s="12">
        <v>33167</v>
      </c>
      <c r="E1145" s="4">
        <v>29</v>
      </c>
      <c r="F1145" s="12">
        <v>43822</v>
      </c>
      <c r="G1145" s="4">
        <v>6</v>
      </c>
      <c r="H1145" s="4">
        <v>418587</v>
      </c>
      <c r="I1145" s="4">
        <v>407005</v>
      </c>
      <c r="J1145" s="4">
        <v>11582</v>
      </c>
      <c r="K1145" s="4">
        <v>2.77</v>
      </c>
      <c r="L1145" s="4" t="s">
        <v>220</v>
      </c>
      <c r="M1145" s="13" t="s">
        <v>214</v>
      </c>
    </row>
    <row r="1146" spans="1:13" x14ac:dyDescent="0.3">
      <c r="A1146" s="11">
        <v>7856</v>
      </c>
      <c r="B1146" s="4" t="s">
        <v>938</v>
      </c>
      <c r="C1146" s="4" t="s">
        <v>77</v>
      </c>
      <c r="D1146" s="12">
        <v>30979</v>
      </c>
      <c r="E1146" s="4">
        <v>35</v>
      </c>
      <c r="F1146" s="12">
        <v>41235</v>
      </c>
      <c r="G1146" s="4">
        <v>91</v>
      </c>
      <c r="H1146" s="4">
        <v>159805</v>
      </c>
      <c r="I1146" s="4">
        <v>126020</v>
      </c>
      <c r="J1146" s="4">
        <v>33785</v>
      </c>
      <c r="K1146" s="4">
        <v>21.14</v>
      </c>
      <c r="L1146" s="4" t="s">
        <v>384</v>
      </c>
      <c r="M1146" s="13" t="s">
        <v>100</v>
      </c>
    </row>
    <row r="1147" spans="1:13" x14ac:dyDescent="0.3">
      <c r="A1147" s="11">
        <v>17400</v>
      </c>
      <c r="B1147" s="4" t="s">
        <v>1575</v>
      </c>
      <c r="C1147" s="4" t="s">
        <v>73</v>
      </c>
      <c r="D1147" s="12">
        <v>34178</v>
      </c>
      <c r="E1147" s="4">
        <v>26</v>
      </c>
      <c r="F1147" s="12">
        <v>42793</v>
      </c>
      <c r="G1147" s="4">
        <v>40</v>
      </c>
      <c r="H1147" s="4">
        <v>106343</v>
      </c>
      <c r="I1147" s="4">
        <v>98165</v>
      </c>
      <c r="J1147" s="4">
        <v>8178</v>
      </c>
      <c r="K1147" s="4">
        <v>7.69</v>
      </c>
      <c r="L1147" s="4" t="s">
        <v>197</v>
      </c>
      <c r="M1147" s="13" t="s">
        <v>550</v>
      </c>
    </row>
    <row r="1148" spans="1:13" x14ac:dyDescent="0.3">
      <c r="A1148" s="11">
        <v>22353</v>
      </c>
      <c r="B1148" s="4" t="s">
        <v>2407</v>
      </c>
      <c r="C1148" s="4" t="s">
        <v>77</v>
      </c>
      <c r="D1148" s="12">
        <v>33919</v>
      </c>
      <c r="E1148" s="4">
        <v>27</v>
      </c>
      <c r="F1148" s="12">
        <v>43696</v>
      </c>
      <c r="G1148" s="4">
        <v>10</v>
      </c>
      <c r="H1148" s="4">
        <v>148312</v>
      </c>
      <c r="I1148" s="4">
        <v>146080</v>
      </c>
      <c r="J1148" s="4">
        <v>2232</v>
      </c>
      <c r="K1148" s="4">
        <v>1.5</v>
      </c>
      <c r="L1148" s="4" t="s">
        <v>109</v>
      </c>
      <c r="M1148" s="13" t="s">
        <v>100</v>
      </c>
    </row>
    <row r="1149" spans="1:13" x14ac:dyDescent="0.3">
      <c r="A1149" s="11">
        <v>9828</v>
      </c>
      <c r="B1149" s="4" t="s">
        <v>893</v>
      </c>
      <c r="C1149" s="4" t="s">
        <v>77</v>
      </c>
      <c r="D1149" s="12">
        <v>31585</v>
      </c>
      <c r="E1149" s="4">
        <v>34</v>
      </c>
      <c r="F1149" s="12">
        <v>41669</v>
      </c>
      <c r="G1149" s="4">
        <v>77</v>
      </c>
      <c r="H1149" s="4">
        <v>129348</v>
      </c>
      <c r="I1149" s="4">
        <v>96214</v>
      </c>
      <c r="J1149" s="4">
        <v>33134</v>
      </c>
      <c r="K1149" s="4">
        <v>25.62</v>
      </c>
      <c r="L1149" s="4" t="s">
        <v>894</v>
      </c>
      <c r="M1149" s="13" t="s">
        <v>195</v>
      </c>
    </row>
    <row r="1150" spans="1:13" x14ac:dyDescent="0.3">
      <c r="A1150" s="11">
        <v>8784</v>
      </c>
      <c r="B1150" s="4" t="s">
        <v>725</v>
      </c>
      <c r="C1150" s="4" t="s">
        <v>77</v>
      </c>
      <c r="D1150" s="12">
        <v>33360</v>
      </c>
      <c r="E1150" s="4">
        <v>29</v>
      </c>
      <c r="F1150" s="12">
        <v>41456</v>
      </c>
      <c r="G1150" s="4">
        <v>84</v>
      </c>
      <c r="H1150" s="4">
        <v>146418</v>
      </c>
      <c r="I1150" s="4">
        <v>96723</v>
      </c>
      <c r="J1150" s="4">
        <v>49695</v>
      </c>
      <c r="K1150" s="4">
        <v>33.94</v>
      </c>
      <c r="L1150" s="4" t="s">
        <v>726</v>
      </c>
      <c r="M1150" s="13" t="s">
        <v>534</v>
      </c>
    </row>
    <row r="1151" spans="1:13" x14ac:dyDescent="0.3">
      <c r="A1151" s="11">
        <v>22679</v>
      </c>
      <c r="B1151" s="4" t="s">
        <v>1569</v>
      </c>
      <c r="C1151" s="4" t="s">
        <v>77</v>
      </c>
      <c r="D1151" s="12">
        <v>33886</v>
      </c>
      <c r="E1151" s="4">
        <v>27</v>
      </c>
      <c r="F1151" s="12">
        <v>43752</v>
      </c>
      <c r="G1151" s="4">
        <v>9</v>
      </c>
      <c r="H1151" s="4">
        <v>174588</v>
      </c>
      <c r="I1151" s="4">
        <v>148671</v>
      </c>
      <c r="J1151" s="4">
        <v>25917</v>
      </c>
      <c r="K1151" s="4">
        <v>14.84</v>
      </c>
      <c r="L1151" s="4" t="s">
        <v>159</v>
      </c>
      <c r="M1151" s="13" t="s">
        <v>160</v>
      </c>
    </row>
    <row r="1152" spans="1:13" x14ac:dyDescent="0.3">
      <c r="A1152" s="11">
        <v>7851</v>
      </c>
      <c r="B1152" s="4" t="s">
        <v>1033</v>
      </c>
      <c r="C1152" s="4" t="s">
        <v>73</v>
      </c>
      <c r="D1152" s="12">
        <v>32340</v>
      </c>
      <c r="E1152" s="4">
        <v>31</v>
      </c>
      <c r="F1152" s="12">
        <v>41232</v>
      </c>
      <c r="G1152" s="4">
        <v>91</v>
      </c>
      <c r="H1152" s="4">
        <v>213584</v>
      </c>
      <c r="I1152" s="4">
        <v>137552</v>
      </c>
      <c r="J1152" s="4">
        <v>76032</v>
      </c>
      <c r="K1152" s="4">
        <v>35.6</v>
      </c>
      <c r="L1152" s="4" t="s">
        <v>124</v>
      </c>
      <c r="M1152" s="13" t="s">
        <v>102</v>
      </c>
    </row>
    <row r="1153" spans="1:13" x14ac:dyDescent="0.3">
      <c r="A1153" s="11">
        <v>17672</v>
      </c>
      <c r="B1153" s="4" t="s">
        <v>1928</v>
      </c>
      <c r="C1153" s="4" t="s">
        <v>77</v>
      </c>
      <c r="D1153" s="12">
        <v>34703</v>
      </c>
      <c r="E1153" s="4">
        <v>25</v>
      </c>
      <c r="F1153" s="12">
        <v>42817</v>
      </c>
      <c r="G1153" s="4">
        <v>39</v>
      </c>
      <c r="H1153" s="4">
        <v>87196</v>
      </c>
      <c r="I1153" s="4">
        <v>78035</v>
      </c>
      <c r="J1153" s="4">
        <v>9161</v>
      </c>
      <c r="K1153" s="4">
        <v>10.51</v>
      </c>
      <c r="L1153" s="4" t="s">
        <v>95</v>
      </c>
      <c r="M1153" s="13" t="s">
        <v>96</v>
      </c>
    </row>
    <row r="1154" spans="1:13" x14ac:dyDescent="0.3">
      <c r="A1154" s="11">
        <v>19832</v>
      </c>
      <c r="B1154" s="4" t="s">
        <v>1819</v>
      </c>
      <c r="C1154" s="4" t="s">
        <v>73</v>
      </c>
      <c r="D1154" s="12">
        <v>32998</v>
      </c>
      <c r="E1154" s="4">
        <v>30</v>
      </c>
      <c r="F1154" s="12">
        <v>43132</v>
      </c>
      <c r="G1154" s="4">
        <v>29</v>
      </c>
      <c r="H1154" s="4">
        <v>168783</v>
      </c>
      <c r="I1154" s="4">
        <v>115043</v>
      </c>
      <c r="J1154" s="4">
        <v>53740</v>
      </c>
      <c r="K1154" s="4">
        <v>31.84</v>
      </c>
      <c r="L1154" s="4" t="s">
        <v>450</v>
      </c>
      <c r="M1154" s="13" t="s">
        <v>679</v>
      </c>
    </row>
    <row r="1155" spans="1:13" x14ac:dyDescent="0.3">
      <c r="A1155" s="11">
        <v>10138</v>
      </c>
      <c r="B1155" s="4" t="s">
        <v>416</v>
      </c>
      <c r="C1155" s="4" t="s">
        <v>73</v>
      </c>
      <c r="D1155" s="12">
        <v>32623</v>
      </c>
      <c r="E1155" s="4">
        <v>31</v>
      </c>
      <c r="F1155" s="12">
        <v>41739</v>
      </c>
      <c r="G1155" s="4">
        <v>75</v>
      </c>
      <c r="H1155" s="4">
        <v>202840</v>
      </c>
      <c r="I1155" s="4">
        <v>141970</v>
      </c>
      <c r="J1155" s="4">
        <v>60870</v>
      </c>
      <c r="K1155" s="4">
        <v>30.01</v>
      </c>
      <c r="L1155" s="4" t="s">
        <v>235</v>
      </c>
      <c r="M1155" s="13" t="s">
        <v>359</v>
      </c>
    </row>
    <row r="1156" spans="1:13" x14ac:dyDescent="0.3">
      <c r="A1156" s="11">
        <v>21357</v>
      </c>
      <c r="B1156" s="4" t="s">
        <v>2356</v>
      </c>
      <c r="C1156" s="4" t="s">
        <v>73</v>
      </c>
      <c r="D1156" s="12">
        <v>35247</v>
      </c>
      <c r="E1156" s="4">
        <v>24</v>
      </c>
      <c r="F1156" s="12">
        <v>43654</v>
      </c>
      <c r="G1156" s="4">
        <v>12</v>
      </c>
      <c r="H1156" s="4">
        <v>73813</v>
      </c>
      <c r="I1156" s="4">
        <v>61099</v>
      </c>
      <c r="J1156" s="4">
        <v>12714</v>
      </c>
      <c r="K1156" s="4">
        <v>17.22</v>
      </c>
      <c r="L1156" s="4" t="s">
        <v>162</v>
      </c>
      <c r="M1156" s="13" t="s">
        <v>594</v>
      </c>
    </row>
    <row r="1157" spans="1:13" x14ac:dyDescent="0.3">
      <c r="A1157" s="11">
        <v>12370</v>
      </c>
      <c r="B1157" s="4" t="s">
        <v>1316</v>
      </c>
      <c r="C1157" s="4" t="s">
        <v>77</v>
      </c>
      <c r="D1157" s="12">
        <v>33446</v>
      </c>
      <c r="E1157" s="4">
        <v>28</v>
      </c>
      <c r="F1157" s="12">
        <v>42110</v>
      </c>
      <c r="G1157" s="4">
        <v>62</v>
      </c>
      <c r="H1157" s="4">
        <v>93458</v>
      </c>
      <c r="I1157" s="4">
        <v>80876</v>
      </c>
      <c r="J1157" s="4">
        <v>12582</v>
      </c>
      <c r="K1157" s="4">
        <v>13.46</v>
      </c>
      <c r="L1157" s="4" t="s">
        <v>282</v>
      </c>
      <c r="M1157" s="13" t="s">
        <v>142</v>
      </c>
    </row>
    <row r="1158" spans="1:13" x14ac:dyDescent="0.3">
      <c r="A1158" s="11">
        <v>20956</v>
      </c>
      <c r="B1158" s="4" t="s">
        <v>2340</v>
      </c>
      <c r="C1158" s="4" t="s">
        <v>77</v>
      </c>
      <c r="D1158" s="12">
        <v>35356</v>
      </c>
      <c r="E1158" s="4">
        <v>23</v>
      </c>
      <c r="F1158" s="12">
        <v>43685</v>
      </c>
      <c r="G1158" s="4">
        <v>11</v>
      </c>
      <c r="H1158" s="4">
        <v>46150</v>
      </c>
      <c r="I1158" s="4">
        <v>41442</v>
      </c>
      <c r="J1158" s="4">
        <v>4708</v>
      </c>
      <c r="K1158" s="4">
        <v>10.199999999999999</v>
      </c>
      <c r="L1158" s="4" t="s">
        <v>2115</v>
      </c>
      <c r="M1158" s="13" t="s">
        <v>505</v>
      </c>
    </row>
    <row r="1159" spans="1:13" x14ac:dyDescent="0.3">
      <c r="A1159" s="11">
        <v>4907</v>
      </c>
      <c r="B1159" s="4" t="s">
        <v>1398</v>
      </c>
      <c r="C1159" s="4" t="s">
        <v>77</v>
      </c>
      <c r="D1159" s="12">
        <v>27288</v>
      </c>
      <c r="E1159" s="4">
        <v>45</v>
      </c>
      <c r="F1159" s="12">
        <v>40014</v>
      </c>
      <c r="G1159" s="4">
        <v>131</v>
      </c>
      <c r="H1159" s="4">
        <v>443054</v>
      </c>
      <c r="I1159" s="4">
        <v>226020</v>
      </c>
      <c r="J1159" s="4">
        <v>217034</v>
      </c>
      <c r="K1159" s="4">
        <v>48.99</v>
      </c>
      <c r="L1159" s="4" t="s">
        <v>1399</v>
      </c>
      <c r="M1159" s="13" t="s">
        <v>679</v>
      </c>
    </row>
    <row r="1160" spans="1:13" x14ac:dyDescent="0.3">
      <c r="A1160" s="11">
        <v>19588</v>
      </c>
      <c r="B1160" s="4" t="s">
        <v>1356</v>
      </c>
      <c r="C1160" s="4" t="s">
        <v>73</v>
      </c>
      <c r="D1160" s="12">
        <v>32657</v>
      </c>
      <c r="E1160" s="4">
        <v>31</v>
      </c>
      <c r="F1160" s="12">
        <v>43073</v>
      </c>
      <c r="G1160" s="4">
        <v>31</v>
      </c>
      <c r="H1160" s="4">
        <v>127201</v>
      </c>
      <c r="I1160" s="4">
        <v>110769</v>
      </c>
      <c r="J1160" s="4">
        <v>16432</v>
      </c>
      <c r="K1160" s="4">
        <v>12.92</v>
      </c>
      <c r="L1160" s="4" t="s">
        <v>83</v>
      </c>
      <c r="M1160" s="13" t="s">
        <v>133</v>
      </c>
    </row>
    <row r="1161" spans="1:13" x14ac:dyDescent="0.3">
      <c r="A1161" s="11">
        <v>10899</v>
      </c>
      <c r="B1161" s="4" t="s">
        <v>465</v>
      </c>
      <c r="C1161" s="4" t="s">
        <v>73</v>
      </c>
      <c r="D1161" s="12">
        <v>31822</v>
      </c>
      <c r="E1161" s="4">
        <v>33</v>
      </c>
      <c r="F1161" s="12">
        <v>41858</v>
      </c>
      <c r="G1161" s="4">
        <v>71</v>
      </c>
      <c r="H1161" s="4">
        <v>277920</v>
      </c>
      <c r="I1161" s="4">
        <v>156372</v>
      </c>
      <c r="J1161" s="4">
        <v>121548</v>
      </c>
      <c r="K1161" s="4">
        <v>43.73</v>
      </c>
      <c r="L1161" s="4" t="s">
        <v>466</v>
      </c>
      <c r="M1161" s="13" t="s">
        <v>467</v>
      </c>
    </row>
    <row r="1162" spans="1:13" x14ac:dyDescent="0.3">
      <c r="A1162" s="11">
        <v>11626</v>
      </c>
      <c r="B1162" s="4" t="s">
        <v>1360</v>
      </c>
      <c r="C1162" s="4" t="s">
        <v>73</v>
      </c>
      <c r="D1162" s="12">
        <v>31752</v>
      </c>
      <c r="E1162" s="4">
        <v>33</v>
      </c>
      <c r="F1162" s="12">
        <v>41981</v>
      </c>
      <c r="G1162" s="4">
        <v>67</v>
      </c>
      <c r="H1162" s="4">
        <v>285580</v>
      </c>
      <c r="I1162" s="4">
        <v>159019</v>
      </c>
      <c r="J1162" s="4">
        <v>126561</v>
      </c>
      <c r="K1162" s="4">
        <v>44.32</v>
      </c>
      <c r="L1162" s="4" t="s">
        <v>297</v>
      </c>
      <c r="M1162" s="13" t="s">
        <v>163</v>
      </c>
    </row>
    <row r="1163" spans="1:13" x14ac:dyDescent="0.3">
      <c r="A1163" s="11">
        <v>18584</v>
      </c>
      <c r="B1163" s="4" t="s">
        <v>2033</v>
      </c>
      <c r="C1163" s="4" t="s">
        <v>73</v>
      </c>
      <c r="D1163" s="12">
        <v>30735</v>
      </c>
      <c r="E1163" s="4">
        <v>36</v>
      </c>
      <c r="F1163" s="12">
        <v>42929</v>
      </c>
      <c r="G1163" s="4">
        <v>36</v>
      </c>
      <c r="H1163" s="4">
        <v>244715</v>
      </c>
      <c r="I1163" s="4">
        <v>144192</v>
      </c>
      <c r="J1163" s="4">
        <v>100523</v>
      </c>
      <c r="K1163" s="4">
        <v>41.08</v>
      </c>
      <c r="L1163" s="4" t="s">
        <v>843</v>
      </c>
      <c r="M1163" s="13" t="s">
        <v>2034</v>
      </c>
    </row>
    <row r="1164" spans="1:13" x14ac:dyDescent="0.3">
      <c r="A1164" s="11">
        <v>22148</v>
      </c>
      <c r="B1164" s="4" t="s">
        <v>2391</v>
      </c>
      <c r="C1164" s="4" t="s">
        <v>73</v>
      </c>
      <c r="D1164" s="12">
        <v>35806</v>
      </c>
      <c r="E1164" s="4">
        <v>22</v>
      </c>
      <c r="F1164" s="12">
        <v>43654</v>
      </c>
      <c r="G1164" s="4">
        <v>12</v>
      </c>
      <c r="H1164" s="4">
        <v>70813</v>
      </c>
      <c r="I1164" s="4">
        <v>54652</v>
      </c>
      <c r="J1164" s="4">
        <v>16161</v>
      </c>
      <c r="K1164" s="4">
        <v>22.82</v>
      </c>
      <c r="L1164" s="4" t="s">
        <v>162</v>
      </c>
      <c r="M1164" s="13" t="s">
        <v>133</v>
      </c>
    </row>
    <row r="1165" spans="1:13" x14ac:dyDescent="0.3">
      <c r="A1165" s="11">
        <v>20193</v>
      </c>
      <c r="B1165" s="4" t="s">
        <v>425</v>
      </c>
      <c r="C1165" s="4" t="s">
        <v>73</v>
      </c>
      <c r="D1165" s="12">
        <v>33028</v>
      </c>
      <c r="E1165" s="4">
        <v>30</v>
      </c>
      <c r="F1165" s="12">
        <v>43234</v>
      </c>
      <c r="G1165" s="4">
        <v>26</v>
      </c>
      <c r="H1165" s="4">
        <v>141230</v>
      </c>
      <c r="I1165" s="4">
        <v>98936</v>
      </c>
      <c r="J1165" s="4">
        <v>42294</v>
      </c>
      <c r="K1165" s="4">
        <v>29.95</v>
      </c>
      <c r="L1165" s="4" t="s">
        <v>130</v>
      </c>
      <c r="M1165" s="13" t="s">
        <v>102</v>
      </c>
    </row>
    <row r="1166" spans="1:13" x14ac:dyDescent="0.3">
      <c r="A1166" s="11">
        <v>7446</v>
      </c>
      <c r="B1166" s="4" t="s">
        <v>839</v>
      </c>
      <c r="C1166" s="4" t="s">
        <v>73</v>
      </c>
      <c r="D1166" s="12">
        <v>30749</v>
      </c>
      <c r="E1166" s="4">
        <v>36</v>
      </c>
      <c r="F1166" s="12">
        <v>41130</v>
      </c>
      <c r="G1166" s="4">
        <v>95</v>
      </c>
      <c r="H1166" s="4">
        <v>236271</v>
      </c>
      <c r="I1166" s="4">
        <v>144135</v>
      </c>
      <c r="J1166" s="4">
        <v>92136</v>
      </c>
      <c r="K1166" s="4">
        <v>39</v>
      </c>
      <c r="L1166" s="4" t="s">
        <v>840</v>
      </c>
      <c r="M1166" s="13" t="s">
        <v>264</v>
      </c>
    </row>
    <row r="1167" spans="1:13" x14ac:dyDescent="0.3">
      <c r="A1167" s="11">
        <v>6447</v>
      </c>
      <c r="B1167" s="4" t="s">
        <v>1807</v>
      </c>
      <c r="C1167" s="4" t="s">
        <v>77</v>
      </c>
      <c r="D1167" s="12">
        <v>32757</v>
      </c>
      <c r="E1167" s="4">
        <v>30</v>
      </c>
      <c r="F1167" s="12">
        <v>42163</v>
      </c>
      <c r="G1167" s="4">
        <v>61</v>
      </c>
      <c r="H1167" s="4">
        <v>120245</v>
      </c>
      <c r="I1167" s="4">
        <v>100779</v>
      </c>
      <c r="J1167" s="4">
        <v>19466</v>
      </c>
      <c r="K1167" s="4">
        <v>16.190000000000001</v>
      </c>
      <c r="L1167" s="4" t="s">
        <v>188</v>
      </c>
      <c r="M1167" s="13" t="s">
        <v>311</v>
      </c>
    </row>
    <row r="1168" spans="1:13" x14ac:dyDescent="0.3">
      <c r="A1168" s="11">
        <v>5737</v>
      </c>
      <c r="B1168" s="4" t="s">
        <v>1396</v>
      </c>
      <c r="C1168" s="4" t="s">
        <v>73</v>
      </c>
      <c r="D1168" s="12">
        <v>31393</v>
      </c>
      <c r="E1168" s="4">
        <v>34</v>
      </c>
      <c r="F1168" s="12">
        <v>40441</v>
      </c>
      <c r="G1168" s="4">
        <v>117</v>
      </c>
      <c r="H1168" s="4">
        <v>223622</v>
      </c>
      <c r="I1168" s="4">
        <v>136572</v>
      </c>
      <c r="J1168" s="4">
        <v>87050</v>
      </c>
      <c r="K1168" s="4">
        <v>38.93</v>
      </c>
      <c r="L1168" s="4" t="s">
        <v>923</v>
      </c>
      <c r="M1168" s="13" t="s">
        <v>1103</v>
      </c>
    </row>
    <row r="1169" spans="1:13" x14ac:dyDescent="0.3">
      <c r="A1169" s="11">
        <v>22430</v>
      </c>
      <c r="B1169" s="4" t="s">
        <v>2242</v>
      </c>
      <c r="C1169" s="4" t="s">
        <v>73</v>
      </c>
      <c r="D1169" s="12">
        <v>35218</v>
      </c>
      <c r="E1169" s="4">
        <v>24</v>
      </c>
      <c r="F1169" s="12">
        <v>43713</v>
      </c>
      <c r="G1169" s="4">
        <v>10</v>
      </c>
      <c r="H1169" s="4">
        <v>93990</v>
      </c>
      <c r="I1169" s="4">
        <v>87863</v>
      </c>
      <c r="J1169" s="4">
        <v>6127</v>
      </c>
      <c r="K1169" s="4">
        <v>6.52</v>
      </c>
      <c r="L1169" s="4" t="s">
        <v>91</v>
      </c>
      <c r="M1169" s="13" t="s">
        <v>144</v>
      </c>
    </row>
    <row r="1170" spans="1:13" x14ac:dyDescent="0.3">
      <c r="A1170" s="11">
        <v>18207</v>
      </c>
      <c r="B1170" s="4" t="s">
        <v>1751</v>
      </c>
      <c r="C1170" s="4" t="s">
        <v>73</v>
      </c>
      <c r="D1170" s="12">
        <v>32391</v>
      </c>
      <c r="E1170" s="4">
        <v>31</v>
      </c>
      <c r="F1170" s="12">
        <v>42880</v>
      </c>
      <c r="G1170" s="4">
        <v>37</v>
      </c>
      <c r="H1170" s="4">
        <v>167111</v>
      </c>
      <c r="I1170" s="4">
        <v>134108</v>
      </c>
      <c r="J1170" s="4">
        <v>33003</v>
      </c>
      <c r="K1170" s="4">
        <v>19.75</v>
      </c>
      <c r="L1170" s="4" t="s">
        <v>107</v>
      </c>
      <c r="M1170" s="13" t="s">
        <v>102</v>
      </c>
    </row>
    <row r="1171" spans="1:13" x14ac:dyDescent="0.3">
      <c r="A1171" s="11">
        <v>21715</v>
      </c>
      <c r="B1171" s="4" t="s">
        <v>1869</v>
      </c>
      <c r="C1171" s="4" t="s">
        <v>77</v>
      </c>
      <c r="D1171" s="12">
        <v>34250</v>
      </c>
      <c r="E1171" s="4">
        <v>26</v>
      </c>
      <c r="F1171" s="12">
        <v>43577</v>
      </c>
      <c r="G1171" s="4">
        <v>14</v>
      </c>
      <c r="H1171" s="4">
        <v>121167</v>
      </c>
      <c r="I1171" s="4">
        <v>101009</v>
      </c>
      <c r="J1171" s="4">
        <v>20158</v>
      </c>
      <c r="K1171" s="4">
        <v>16.64</v>
      </c>
      <c r="L1171" s="4" t="s">
        <v>243</v>
      </c>
      <c r="M1171" s="13" t="s">
        <v>302</v>
      </c>
    </row>
    <row r="1172" spans="1:13" x14ac:dyDescent="0.3">
      <c r="A1172" s="11">
        <v>20726</v>
      </c>
      <c r="B1172" s="4" t="s">
        <v>392</v>
      </c>
      <c r="C1172" s="4" t="s">
        <v>73</v>
      </c>
      <c r="D1172" s="12">
        <v>33321</v>
      </c>
      <c r="E1172" s="4">
        <v>29</v>
      </c>
      <c r="F1172" s="12">
        <v>43335</v>
      </c>
      <c r="G1172" s="4">
        <v>22</v>
      </c>
      <c r="H1172" s="4">
        <v>88729</v>
      </c>
      <c r="I1172" s="4">
        <v>62718</v>
      </c>
      <c r="J1172" s="4">
        <v>26011</v>
      </c>
      <c r="K1172" s="4">
        <v>29.32</v>
      </c>
      <c r="L1172" s="4" t="s">
        <v>231</v>
      </c>
      <c r="M1172" s="13" t="s">
        <v>142</v>
      </c>
    </row>
    <row r="1173" spans="1:13" x14ac:dyDescent="0.3">
      <c r="A1173" s="11">
        <v>18768</v>
      </c>
      <c r="B1173" s="4" t="s">
        <v>2075</v>
      </c>
      <c r="C1173" s="4" t="s">
        <v>73</v>
      </c>
      <c r="D1173" s="12">
        <v>33889</v>
      </c>
      <c r="E1173" s="4">
        <v>27</v>
      </c>
      <c r="F1173" s="12">
        <v>42957</v>
      </c>
      <c r="G1173" s="4">
        <v>35</v>
      </c>
      <c r="H1173" s="4">
        <v>96634</v>
      </c>
      <c r="I1173" s="4">
        <v>82434</v>
      </c>
      <c r="J1173" s="4">
        <v>14200</v>
      </c>
      <c r="K1173" s="4">
        <v>14.69</v>
      </c>
      <c r="L1173" s="4" t="s">
        <v>95</v>
      </c>
      <c r="M1173" s="13" t="s">
        <v>144</v>
      </c>
    </row>
    <row r="1174" spans="1:13" x14ac:dyDescent="0.3">
      <c r="A1174" s="11">
        <v>20448</v>
      </c>
      <c r="B1174" s="4" t="s">
        <v>2312</v>
      </c>
      <c r="C1174" s="4" t="s">
        <v>77</v>
      </c>
      <c r="D1174" s="12">
        <v>35267</v>
      </c>
      <c r="E1174" s="4">
        <v>23</v>
      </c>
      <c r="F1174" s="12">
        <v>43283</v>
      </c>
      <c r="G1174" s="4">
        <v>24</v>
      </c>
      <c r="H1174" s="4">
        <v>89352</v>
      </c>
      <c r="I1174" s="4">
        <v>79134</v>
      </c>
      <c r="J1174" s="4">
        <v>10218</v>
      </c>
      <c r="K1174" s="4">
        <v>11.44</v>
      </c>
      <c r="L1174" s="4" t="s">
        <v>91</v>
      </c>
      <c r="M1174" s="13" t="s">
        <v>255</v>
      </c>
    </row>
    <row r="1175" spans="1:13" x14ac:dyDescent="0.3">
      <c r="A1175" s="11">
        <v>19044</v>
      </c>
      <c r="B1175" s="4" t="s">
        <v>375</v>
      </c>
      <c r="C1175" s="4" t="s">
        <v>77</v>
      </c>
      <c r="D1175" s="12">
        <v>33455</v>
      </c>
      <c r="E1175" s="4">
        <v>28</v>
      </c>
      <c r="F1175" s="12">
        <v>42999</v>
      </c>
      <c r="G1175" s="4">
        <v>33</v>
      </c>
      <c r="H1175" s="4">
        <v>71371</v>
      </c>
      <c r="I1175" s="4">
        <v>65741</v>
      </c>
      <c r="J1175" s="4">
        <v>5630</v>
      </c>
      <c r="K1175" s="4">
        <v>7.89</v>
      </c>
      <c r="L1175" s="4" t="s">
        <v>376</v>
      </c>
      <c r="M1175" s="13" t="s">
        <v>118</v>
      </c>
    </row>
    <row r="1176" spans="1:13" x14ac:dyDescent="0.3">
      <c r="A1176" s="11">
        <v>17835</v>
      </c>
      <c r="B1176" s="4" t="s">
        <v>1995</v>
      </c>
      <c r="C1176" s="4" t="s">
        <v>73</v>
      </c>
      <c r="D1176" s="12">
        <v>27085</v>
      </c>
      <c r="E1176" s="4">
        <v>46</v>
      </c>
      <c r="F1176" s="12">
        <v>42845</v>
      </c>
      <c r="G1176" s="4">
        <v>38</v>
      </c>
      <c r="H1176" s="4">
        <v>186658</v>
      </c>
      <c r="I1176" s="4">
        <v>139906</v>
      </c>
      <c r="J1176" s="4">
        <v>46752</v>
      </c>
      <c r="K1176" s="4">
        <v>25.05</v>
      </c>
      <c r="L1176" s="4" t="s">
        <v>556</v>
      </c>
      <c r="M1176" s="13" t="s">
        <v>557</v>
      </c>
    </row>
    <row r="1177" spans="1:13" x14ac:dyDescent="0.3">
      <c r="A1177" s="11">
        <v>21854</v>
      </c>
      <c r="B1177" s="4" t="s">
        <v>2127</v>
      </c>
      <c r="C1177" s="4" t="s">
        <v>77</v>
      </c>
      <c r="D1177" s="12">
        <v>34103</v>
      </c>
      <c r="E1177" s="4">
        <v>27</v>
      </c>
      <c r="F1177" s="12">
        <v>43601</v>
      </c>
      <c r="G1177" s="4">
        <v>13</v>
      </c>
      <c r="H1177" s="4">
        <v>77795</v>
      </c>
      <c r="I1177" s="4">
        <v>59946</v>
      </c>
      <c r="J1177" s="4">
        <v>17849</v>
      </c>
      <c r="K1177" s="4">
        <v>22.94</v>
      </c>
      <c r="L1177" s="4" t="s">
        <v>2128</v>
      </c>
      <c r="M1177" s="13" t="s">
        <v>115</v>
      </c>
    </row>
    <row r="1178" spans="1:13" x14ac:dyDescent="0.3">
      <c r="A1178" s="11">
        <v>18337</v>
      </c>
      <c r="B1178" s="4" t="s">
        <v>2405</v>
      </c>
      <c r="C1178" s="4" t="s">
        <v>73</v>
      </c>
      <c r="D1178" s="12">
        <v>31731</v>
      </c>
      <c r="E1178" s="4">
        <v>33</v>
      </c>
      <c r="F1178" s="12">
        <v>42901</v>
      </c>
      <c r="G1178" s="4">
        <v>37</v>
      </c>
      <c r="H1178" s="4">
        <v>2511</v>
      </c>
      <c r="I1178" s="4">
        <v>2511</v>
      </c>
      <c r="J1178" s="4">
        <v>0</v>
      </c>
      <c r="K1178" s="4">
        <v>0</v>
      </c>
      <c r="L1178" s="4" t="s">
        <v>159</v>
      </c>
      <c r="M1178" s="13" t="s">
        <v>160</v>
      </c>
    </row>
    <row r="1179" spans="1:13" x14ac:dyDescent="0.3">
      <c r="A1179" s="11">
        <v>22380</v>
      </c>
      <c r="B1179" s="4" t="s">
        <v>1694</v>
      </c>
      <c r="C1179" s="4" t="s">
        <v>73</v>
      </c>
      <c r="D1179" s="12">
        <v>34076</v>
      </c>
      <c r="E1179" s="4">
        <v>27</v>
      </c>
      <c r="F1179" s="12">
        <v>43699</v>
      </c>
      <c r="G1179" s="4">
        <v>10</v>
      </c>
      <c r="H1179" s="4">
        <v>89853</v>
      </c>
      <c r="I1179" s="4">
        <v>82998</v>
      </c>
      <c r="J1179" s="4">
        <v>6855</v>
      </c>
      <c r="K1179" s="4">
        <v>7.63</v>
      </c>
      <c r="L1179" s="4" t="s">
        <v>304</v>
      </c>
      <c r="M1179" s="13" t="s">
        <v>115</v>
      </c>
    </row>
    <row r="1180" spans="1:13" x14ac:dyDescent="0.3">
      <c r="A1180" s="11">
        <v>20529</v>
      </c>
      <c r="B1180" s="4" t="s">
        <v>1294</v>
      </c>
      <c r="C1180" s="4" t="s">
        <v>73</v>
      </c>
      <c r="D1180" s="12">
        <v>31152</v>
      </c>
      <c r="E1180" s="4">
        <v>35</v>
      </c>
      <c r="F1180" s="12">
        <v>43293</v>
      </c>
      <c r="G1180" s="4">
        <v>24</v>
      </c>
      <c r="H1180" s="4">
        <v>240649</v>
      </c>
      <c r="I1180" s="4">
        <v>158211</v>
      </c>
      <c r="J1180" s="4">
        <v>82438</v>
      </c>
      <c r="K1180" s="4">
        <v>34.26</v>
      </c>
      <c r="L1180" s="4" t="s">
        <v>290</v>
      </c>
      <c r="M1180" s="13" t="s">
        <v>291</v>
      </c>
    </row>
    <row r="1181" spans="1:13" x14ac:dyDescent="0.3">
      <c r="A1181" s="11">
        <v>16721</v>
      </c>
      <c r="B1181" s="4" t="s">
        <v>2103</v>
      </c>
      <c r="C1181" s="4" t="s">
        <v>73</v>
      </c>
      <c r="D1181" s="12">
        <v>34641</v>
      </c>
      <c r="E1181" s="4">
        <v>25</v>
      </c>
      <c r="F1181" s="12">
        <v>42635</v>
      </c>
      <c r="G1181" s="4">
        <v>45</v>
      </c>
      <c r="H1181" s="4">
        <v>105859</v>
      </c>
      <c r="I1181" s="4">
        <v>78703</v>
      </c>
      <c r="J1181" s="4">
        <v>27156</v>
      </c>
      <c r="K1181" s="4">
        <v>25.65</v>
      </c>
      <c r="L1181" s="4" t="s">
        <v>95</v>
      </c>
      <c r="M1181" s="13" t="s">
        <v>144</v>
      </c>
    </row>
    <row r="1182" spans="1:13" x14ac:dyDescent="0.3">
      <c r="A1182" s="11">
        <v>22146</v>
      </c>
      <c r="B1182" s="4" t="s">
        <v>2371</v>
      </c>
      <c r="C1182" s="4" t="s">
        <v>77</v>
      </c>
      <c r="D1182" s="12">
        <v>35868</v>
      </c>
      <c r="E1182" s="4">
        <v>22</v>
      </c>
      <c r="F1182" s="12">
        <v>43654</v>
      </c>
      <c r="G1182" s="4">
        <v>12</v>
      </c>
      <c r="H1182" s="4">
        <v>73813</v>
      </c>
      <c r="I1182" s="4">
        <v>57558</v>
      </c>
      <c r="J1182" s="4">
        <v>16255</v>
      </c>
      <c r="K1182" s="4">
        <v>22.02</v>
      </c>
      <c r="L1182" s="4" t="s">
        <v>1935</v>
      </c>
      <c r="M1182" s="13" t="s">
        <v>1139</v>
      </c>
    </row>
    <row r="1183" spans="1:13" x14ac:dyDescent="0.3">
      <c r="A1183" s="11">
        <v>22139</v>
      </c>
      <c r="B1183" s="4" t="s">
        <v>2170</v>
      </c>
      <c r="C1183" s="4" t="s">
        <v>77</v>
      </c>
      <c r="D1183" s="12">
        <v>34247</v>
      </c>
      <c r="E1183" s="4">
        <v>26</v>
      </c>
      <c r="F1183" s="12">
        <v>43650</v>
      </c>
      <c r="G1183" s="4">
        <v>12</v>
      </c>
      <c r="H1183" s="4">
        <v>86283</v>
      </c>
      <c r="I1183" s="4">
        <v>68578</v>
      </c>
      <c r="J1183" s="4">
        <v>17705</v>
      </c>
      <c r="K1183" s="4">
        <v>20.52</v>
      </c>
      <c r="L1183" s="4" t="s">
        <v>162</v>
      </c>
      <c r="M1183" s="13" t="s">
        <v>133</v>
      </c>
    </row>
    <row r="1184" spans="1:13" x14ac:dyDescent="0.3">
      <c r="A1184" s="11">
        <v>16353</v>
      </c>
      <c r="B1184" s="4" t="s">
        <v>1901</v>
      </c>
      <c r="C1184" s="4" t="s">
        <v>77</v>
      </c>
      <c r="D1184" s="12">
        <v>34434</v>
      </c>
      <c r="E1184" s="4">
        <v>26</v>
      </c>
      <c r="F1184" s="12">
        <v>42555</v>
      </c>
      <c r="G1184" s="4">
        <v>48</v>
      </c>
      <c r="H1184" s="4">
        <v>85372</v>
      </c>
      <c r="I1184" s="4">
        <v>70283</v>
      </c>
      <c r="J1184" s="4">
        <v>15089</v>
      </c>
      <c r="K1184" s="4">
        <v>17.670000000000002</v>
      </c>
      <c r="L1184" s="4" t="s">
        <v>162</v>
      </c>
      <c r="M1184" s="13" t="s">
        <v>201</v>
      </c>
    </row>
    <row r="1185" spans="1:13" x14ac:dyDescent="0.3">
      <c r="A1185" s="11">
        <v>21348</v>
      </c>
      <c r="B1185" s="4" t="s">
        <v>2351</v>
      </c>
      <c r="C1185" s="4" t="s">
        <v>77</v>
      </c>
      <c r="D1185" s="12">
        <v>35844</v>
      </c>
      <c r="E1185" s="4">
        <v>22</v>
      </c>
      <c r="F1185" s="12">
        <v>43654</v>
      </c>
      <c r="G1185" s="4">
        <v>12</v>
      </c>
      <c r="H1185" s="4">
        <v>65087</v>
      </c>
      <c r="I1185" s="4">
        <v>51646</v>
      </c>
      <c r="J1185" s="4">
        <v>13441</v>
      </c>
      <c r="K1185" s="4">
        <v>20.65</v>
      </c>
      <c r="L1185" s="4" t="s">
        <v>1649</v>
      </c>
      <c r="M1185" s="13" t="s">
        <v>125</v>
      </c>
    </row>
    <row r="1186" spans="1:13" x14ac:dyDescent="0.3">
      <c r="A1186" s="11">
        <v>9999</v>
      </c>
      <c r="B1186" s="4" t="s">
        <v>445</v>
      </c>
      <c r="C1186" s="4" t="s">
        <v>77</v>
      </c>
      <c r="D1186" s="12">
        <v>32274</v>
      </c>
      <c r="E1186" s="4">
        <v>32</v>
      </c>
      <c r="F1186" s="12">
        <v>41897</v>
      </c>
      <c r="G1186" s="4">
        <v>70</v>
      </c>
      <c r="H1186" s="4">
        <v>104000</v>
      </c>
      <c r="I1186" s="4">
        <v>90929</v>
      </c>
      <c r="J1186" s="4">
        <v>13071</v>
      </c>
      <c r="K1186" s="4">
        <v>12.57</v>
      </c>
      <c r="L1186" s="4" t="s">
        <v>446</v>
      </c>
      <c r="M1186" s="13" t="s">
        <v>447</v>
      </c>
    </row>
    <row r="1187" spans="1:13" x14ac:dyDescent="0.3">
      <c r="A1187" s="11">
        <v>18868</v>
      </c>
      <c r="B1187" s="4" t="s">
        <v>1687</v>
      </c>
      <c r="C1187" s="4" t="s">
        <v>73</v>
      </c>
      <c r="D1187" s="12">
        <v>33615</v>
      </c>
      <c r="E1187" s="4">
        <v>28</v>
      </c>
      <c r="F1187" s="12">
        <v>42971</v>
      </c>
      <c r="G1187" s="4">
        <v>34</v>
      </c>
      <c r="H1187" s="4">
        <v>104772</v>
      </c>
      <c r="I1187" s="4">
        <v>92547</v>
      </c>
      <c r="J1187" s="4">
        <v>12225</v>
      </c>
      <c r="K1187" s="4">
        <v>11.67</v>
      </c>
      <c r="L1187" s="4" t="s">
        <v>95</v>
      </c>
      <c r="M1187" s="13" t="s">
        <v>92</v>
      </c>
    </row>
    <row r="1188" spans="1:13" x14ac:dyDescent="0.3">
      <c r="A1188" s="11">
        <v>9941</v>
      </c>
      <c r="B1188" s="4" t="s">
        <v>768</v>
      </c>
      <c r="C1188" s="4" t="s">
        <v>73</v>
      </c>
      <c r="D1188" s="12">
        <v>32212</v>
      </c>
      <c r="E1188" s="4">
        <v>32</v>
      </c>
      <c r="F1188" s="12">
        <v>41697</v>
      </c>
      <c r="G1188" s="4">
        <v>76</v>
      </c>
      <c r="H1188" s="4">
        <v>113498</v>
      </c>
      <c r="I1188" s="4">
        <v>92624</v>
      </c>
      <c r="J1188" s="4">
        <v>20874</v>
      </c>
      <c r="K1188" s="4">
        <v>18.39</v>
      </c>
      <c r="L1188" s="4" t="s">
        <v>769</v>
      </c>
      <c r="M1188" s="13" t="s">
        <v>142</v>
      </c>
    </row>
    <row r="1189" spans="1:13" x14ac:dyDescent="0.3">
      <c r="A1189" s="11">
        <v>15857</v>
      </c>
      <c r="B1189" s="4" t="s">
        <v>1672</v>
      </c>
      <c r="C1189" s="4" t="s">
        <v>77</v>
      </c>
      <c r="D1189" s="12">
        <v>32979</v>
      </c>
      <c r="E1189" s="4">
        <v>30</v>
      </c>
      <c r="F1189" s="12">
        <v>42492</v>
      </c>
      <c r="G1189" s="4">
        <v>50</v>
      </c>
      <c r="H1189" s="4">
        <v>101320</v>
      </c>
      <c r="I1189" s="4">
        <v>77255</v>
      </c>
      <c r="J1189" s="4">
        <v>24065</v>
      </c>
      <c r="K1189" s="4">
        <v>23.75</v>
      </c>
      <c r="L1189" s="4" t="s">
        <v>282</v>
      </c>
      <c r="M1189" s="13" t="s">
        <v>142</v>
      </c>
    </row>
    <row r="1190" spans="1:13" x14ac:dyDescent="0.3">
      <c r="A1190" s="11">
        <v>11584</v>
      </c>
      <c r="B1190" s="4" t="s">
        <v>1669</v>
      </c>
      <c r="C1190" s="4" t="s">
        <v>77</v>
      </c>
      <c r="D1190" s="12">
        <v>33764</v>
      </c>
      <c r="E1190" s="4">
        <v>28</v>
      </c>
      <c r="F1190" s="12">
        <v>42579</v>
      </c>
      <c r="G1190" s="4">
        <v>47</v>
      </c>
      <c r="H1190" s="4">
        <v>125306</v>
      </c>
      <c r="I1190" s="4">
        <v>106244</v>
      </c>
      <c r="J1190" s="4">
        <v>19062</v>
      </c>
      <c r="K1190" s="4">
        <v>15.21</v>
      </c>
      <c r="L1190" s="4" t="s">
        <v>179</v>
      </c>
      <c r="M1190" s="13" t="s">
        <v>115</v>
      </c>
    </row>
    <row r="1191" spans="1:13" x14ac:dyDescent="0.3">
      <c r="A1191" s="11">
        <v>14824</v>
      </c>
      <c r="B1191" s="4" t="s">
        <v>795</v>
      </c>
      <c r="C1191" s="4" t="s">
        <v>73</v>
      </c>
      <c r="D1191" s="12">
        <v>31522</v>
      </c>
      <c r="E1191" s="4">
        <v>34</v>
      </c>
      <c r="F1191" s="12">
        <v>42229</v>
      </c>
      <c r="G1191" s="4">
        <v>59</v>
      </c>
      <c r="H1191" s="4">
        <v>203980</v>
      </c>
      <c r="I1191" s="4">
        <v>158462</v>
      </c>
      <c r="J1191" s="4">
        <v>45518</v>
      </c>
      <c r="K1191" s="4">
        <v>22.31</v>
      </c>
      <c r="L1191" s="4" t="s">
        <v>210</v>
      </c>
      <c r="M1191" s="13" t="s">
        <v>679</v>
      </c>
    </row>
    <row r="1192" spans="1:13" x14ac:dyDescent="0.3">
      <c r="A1192" s="11">
        <v>20666</v>
      </c>
      <c r="B1192" s="4" t="s">
        <v>1364</v>
      </c>
      <c r="C1192" s="4" t="s">
        <v>73</v>
      </c>
      <c r="D1192" s="12">
        <v>28398</v>
      </c>
      <c r="E1192" s="4">
        <v>42</v>
      </c>
      <c r="F1192" s="12">
        <v>43321</v>
      </c>
      <c r="G1192" s="4">
        <v>23</v>
      </c>
      <c r="H1192" s="4">
        <v>289219</v>
      </c>
      <c r="I1192" s="4">
        <v>122109</v>
      </c>
      <c r="J1192" s="4">
        <v>167110</v>
      </c>
      <c r="K1192" s="4">
        <v>57.78</v>
      </c>
      <c r="L1192" s="4" t="s">
        <v>295</v>
      </c>
      <c r="M1192" s="13" t="s">
        <v>166</v>
      </c>
    </row>
    <row r="1193" spans="1:13" x14ac:dyDescent="0.3">
      <c r="A1193" s="11">
        <v>9360</v>
      </c>
      <c r="B1193" s="4" t="s">
        <v>1204</v>
      </c>
      <c r="C1193" s="4" t="s">
        <v>73</v>
      </c>
      <c r="D1193" s="12">
        <v>30779</v>
      </c>
      <c r="E1193" s="4">
        <v>36</v>
      </c>
      <c r="F1193" s="12">
        <v>41596</v>
      </c>
      <c r="G1193" s="4">
        <v>79</v>
      </c>
      <c r="H1193" s="4">
        <v>388584</v>
      </c>
      <c r="I1193" s="4">
        <v>209788</v>
      </c>
      <c r="J1193" s="4">
        <v>178796</v>
      </c>
      <c r="K1193" s="4">
        <v>46.01</v>
      </c>
      <c r="L1193" s="4" t="s">
        <v>709</v>
      </c>
      <c r="M1193" s="13" t="s">
        <v>172</v>
      </c>
    </row>
    <row r="1194" spans="1:13" x14ac:dyDescent="0.3">
      <c r="A1194" s="11">
        <v>15648</v>
      </c>
      <c r="B1194" s="4" t="s">
        <v>1563</v>
      </c>
      <c r="C1194" s="4" t="s">
        <v>73</v>
      </c>
      <c r="D1194" s="12">
        <v>32715</v>
      </c>
      <c r="E1194" s="4">
        <v>30</v>
      </c>
      <c r="F1194" s="12">
        <v>42436</v>
      </c>
      <c r="G1194" s="4">
        <v>52</v>
      </c>
      <c r="H1194" s="4">
        <v>124936</v>
      </c>
      <c r="I1194" s="4">
        <v>109041</v>
      </c>
      <c r="J1194" s="4">
        <v>15895</v>
      </c>
      <c r="K1194" s="4">
        <v>12.72</v>
      </c>
      <c r="L1194" s="4" t="s">
        <v>518</v>
      </c>
      <c r="M1194" s="13" t="s">
        <v>144</v>
      </c>
    </row>
    <row r="1195" spans="1:13" x14ac:dyDescent="0.3">
      <c r="A1195" s="11">
        <v>22549</v>
      </c>
      <c r="B1195" s="4" t="s">
        <v>2231</v>
      </c>
      <c r="C1195" s="4" t="s">
        <v>77</v>
      </c>
      <c r="D1195" s="12">
        <v>34203</v>
      </c>
      <c r="E1195" s="4">
        <v>26</v>
      </c>
      <c r="F1195" s="12">
        <v>43724</v>
      </c>
      <c r="G1195" s="4">
        <v>9</v>
      </c>
      <c r="H1195" s="4">
        <v>107952</v>
      </c>
      <c r="I1195" s="4">
        <v>94393</v>
      </c>
      <c r="J1195" s="4">
        <v>13559</v>
      </c>
      <c r="K1195" s="4">
        <v>12.56</v>
      </c>
      <c r="L1195" s="4" t="s">
        <v>95</v>
      </c>
      <c r="M1195" s="13" t="s">
        <v>144</v>
      </c>
    </row>
    <row r="1196" spans="1:13" x14ac:dyDescent="0.3">
      <c r="A1196" s="11">
        <v>7905</v>
      </c>
      <c r="B1196" s="4" t="s">
        <v>1199</v>
      </c>
      <c r="C1196" s="4" t="s">
        <v>77</v>
      </c>
      <c r="D1196" s="12">
        <v>31915</v>
      </c>
      <c r="E1196" s="4">
        <v>33</v>
      </c>
      <c r="F1196" s="12">
        <v>41249</v>
      </c>
      <c r="G1196" s="4">
        <v>91</v>
      </c>
      <c r="H1196" s="4">
        <v>307862</v>
      </c>
      <c r="I1196" s="4">
        <v>173105</v>
      </c>
      <c r="J1196" s="4">
        <v>134757</v>
      </c>
      <c r="K1196" s="4">
        <v>43.77</v>
      </c>
      <c r="L1196" s="4" t="s">
        <v>295</v>
      </c>
      <c r="M1196" s="13" t="s">
        <v>115</v>
      </c>
    </row>
    <row r="1197" spans="1:13" x14ac:dyDescent="0.3">
      <c r="A1197" s="11">
        <v>9198</v>
      </c>
      <c r="B1197" s="4" t="s">
        <v>502</v>
      </c>
      <c r="C1197" s="4" t="s">
        <v>77</v>
      </c>
      <c r="D1197" s="12">
        <v>33763</v>
      </c>
      <c r="E1197" s="4">
        <v>28</v>
      </c>
      <c r="F1197" s="12">
        <v>41547</v>
      </c>
      <c r="G1197" s="4">
        <v>81</v>
      </c>
      <c r="H1197" s="4">
        <v>129858</v>
      </c>
      <c r="I1197" s="4">
        <v>109441</v>
      </c>
      <c r="J1197" s="4">
        <v>20417</v>
      </c>
      <c r="K1197" s="4">
        <v>15.72</v>
      </c>
      <c r="L1197" s="4" t="s">
        <v>323</v>
      </c>
      <c r="M1197" s="13" t="s">
        <v>503</v>
      </c>
    </row>
    <row r="1198" spans="1:13" x14ac:dyDescent="0.3">
      <c r="A1198" s="11">
        <v>18269</v>
      </c>
      <c r="B1198" s="4" t="s">
        <v>1971</v>
      </c>
      <c r="C1198" s="4" t="s">
        <v>77</v>
      </c>
      <c r="D1198" s="12">
        <v>31821</v>
      </c>
      <c r="E1198" s="4">
        <v>33</v>
      </c>
      <c r="F1198" s="12">
        <v>42891</v>
      </c>
      <c r="G1198" s="4">
        <v>37</v>
      </c>
      <c r="H1198" s="4">
        <v>169716</v>
      </c>
      <c r="I1198" s="4">
        <v>105074</v>
      </c>
      <c r="J1198" s="4">
        <v>64642</v>
      </c>
      <c r="K1198" s="4">
        <v>38.090000000000003</v>
      </c>
      <c r="L1198" s="4" t="s">
        <v>1052</v>
      </c>
      <c r="M1198" s="13" t="s">
        <v>105</v>
      </c>
    </row>
    <row r="1199" spans="1:13" x14ac:dyDescent="0.3">
      <c r="A1199" s="11">
        <v>23001</v>
      </c>
      <c r="B1199" s="4" t="s">
        <v>230</v>
      </c>
      <c r="C1199" s="4" t="s">
        <v>77</v>
      </c>
      <c r="D1199" s="12">
        <v>35354</v>
      </c>
      <c r="E1199" s="4">
        <v>23</v>
      </c>
      <c r="F1199" s="12">
        <v>43822</v>
      </c>
      <c r="G1199" s="4">
        <v>6</v>
      </c>
      <c r="H1199" s="4">
        <v>92714</v>
      </c>
      <c r="I1199" s="4">
        <v>87187</v>
      </c>
      <c r="J1199" s="4">
        <v>5527</v>
      </c>
      <c r="K1199" s="4">
        <v>5.96</v>
      </c>
      <c r="L1199" s="4" t="s">
        <v>231</v>
      </c>
      <c r="M1199" s="13" t="s">
        <v>142</v>
      </c>
    </row>
    <row r="1200" spans="1:13" x14ac:dyDescent="0.3">
      <c r="A1200" s="11">
        <v>16361</v>
      </c>
      <c r="B1200" s="4" t="s">
        <v>1915</v>
      </c>
      <c r="C1200" s="4" t="s">
        <v>77</v>
      </c>
      <c r="D1200" s="12">
        <v>34549</v>
      </c>
      <c r="E1200" s="4">
        <v>25</v>
      </c>
      <c r="F1200" s="12">
        <v>43542</v>
      </c>
      <c r="G1200" s="4">
        <v>15</v>
      </c>
      <c r="H1200" s="4">
        <v>111100</v>
      </c>
      <c r="I1200" s="4">
        <v>88079</v>
      </c>
      <c r="J1200" s="4">
        <v>23021</v>
      </c>
      <c r="K1200" s="4">
        <v>20.72</v>
      </c>
      <c r="L1200" s="4" t="s">
        <v>1373</v>
      </c>
      <c r="M1200" s="13" t="s">
        <v>195</v>
      </c>
    </row>
    <row r="1201" spans="1:13" x14ac:dyDescent="0.3">
      <c r="A1201" s="11">
        <v>11649</v>
      </c>
      <c r="B1201" s="4" t="s">
        <v>462</v>
      </c>
      <c r="C1201" s="4" t="s">
        <v>77</v>
      </c>
      <c r="D1201" s="12">
        <v>31782</v>
      </c>
      <c r="E1201" s="4">
        <v>33</v>
      </c>
      <c r="F1201" s="12">
        <v>41984</v>
      </c>
      <c r="G1201" s="4">
        <v>67</v>
      </c>
      <c r="H1201" s="4">
        <v>218694</v>
      </c>
      <c r="I1201" s="4">
        <v>122797</v>
      </c>
      <c r="J1201" s="4">
        <v>95897</v>
      </c>
      <c r="K1201" s="4">
        <v>43.85</v>
      </c>
      <c r="L1201" s="4" t="s">
        <v>299</v>
      </c>
      <c r="M1201" s="13" t="s">
        <v>133</v>
      </c>
    </row>
    <row r="1202" spans="1:13" x14ac:dyDescent="0.3">
      <c r="A1202" s="11">
        <v>11538</v>
      </c>
      <c r="B1202" s="4" t="s">
        <v>1305</v>
      </c>
      <c r="C1202" s="4" t="s">
        <v>77</v>
      </c>
      <c r="D1202" s="12">
        <v>32483</v>
      </c>
      <c r="E1202" s="4">
        <v>31</v>
      </c>
      <c r="F1202" s="12">
        <v>41967</v>
      </c>
      <c r="G1202" s="4">
        <v>67</v>
      </c>
      <c r="H1202" s="4">
        <v>164302</v>
      </c>
      <c r="I1202" s="4">
        <v>123097</v>
      </c>
      <c r="J1202" s="4">
        <v>41205</v>
      </c>
      <c r="K1202" s="4">
        <v>25.08</v>
      </c>
      <c r="L1202" s="4" t="s">
        <v>341</v>
      </c>
      <c r="M1202" s="13" t="s">
        <v>115</v>
      </c>
    </row>
    <row r="1203" spans="1:13" x14ac:dyDescent="0.3">
      <c r="A1203" s="11">
        <v>16708</v>
      </c>
      <c r="B1203" s="4" t="s">
        <v>2096</v>
      </c>
      <c r="C1203" s="4" t="s">
        <v>73</v>
      </c>
      <c r="D1203" s="12">
        <v>30430</v>
      </c>
      <c r="E1203" s="4">
        <v>37</v>
      </c>
      <c r="F1203" s="12">
        <v>42646</v>
      </c>
      <c r="G1203" s="4">
        <v>45</v>
      </c>
      <c r="H1203" s="4">
        <v>334279</v>
      </c>
      <c r="I1203" s="4">
        <v>201134</v>
      </c>
      <c r="J1203" s="4">
        <v>133145</v>
      </c>
      <c r="K1203" s="4">
        <v>39.83</v>
      </c>
      <c r="L1203" s="4" t="s">
        <v>297</v>
      </c>
      <c r="M1203" s="13" t="s">
        <v>84</v>
      </c>
    </row>
    <row r="1204" spans="1:13" x14ac:dyDescent="0.3">
      <c r="A1204" s="11">
        <v>21374</v>
      </c>
      <c r="B1204" s="4" t="s">
        <v>2365</v>
      </c>
      <c r="C1204" s="4" t="s">
        <v>73</v>
      </c>
      <c r="D1204" s="12">
        <v>35625</v>
      </c>
      <c r="E1204" s="4">
        <v>23</v>
      </c>
      <c r="F1204" s="12">
        <v>43654</v>
      </c>
      <c r="G1204" s="4">
        <v>12</v>
      </c>
      <c r="H1204" s="4">
        <v>73813</v>
      </c>
      <c r="I1204" s="4">
        <v>57433</v>
      </c>
      <c r="J1204" s="4">
        <v>16380</v>
      </c>
      <c r="K1204" s="4">
        <v>22.19</v>
      </c>
      <c r="L1204" s="4" t="s">
        <v>162</v>
      </c>
      <c r="M1204" s="13" t="s">
        <v>133</v>
      </c>
    </row>
    <row r="1205" spans="1:13" x14ac:dyDescent="0.3">
      <c r="A1205" s="11">
        <v>14252</v>
      </c>
      <c r="B1205" s="4" t="s">
        <v>1214</v>
      </c>
      <c r="C1205" s="4" t="s">
        <v>73</v>
      </c>
      <c r="D1205" s="12">
        <v>30819</v>
      </c>
      <c r="E1205" s="4">
        <v>36</v>
      </c>
      <c r="F1205" s="12">
        <v>42145</v>
      </c>
      <c r="G1205" s="4">
        <v>61</v>
      </c>
      <c r="H1205" s="4">
        <v>231946</v>
      </c>
      <c r="I1205" s="4">
        <v>157395</v>
      </c>
      <c r="J1205" s="4">
        <v>74551</v>
      </c>
      <c r="K1205" s="4">
        <v>32.14</v>
      </c>
      <c r="L1205" s="4" t="s">
        <v>277</v>
      </c>
      <c r="M1205" s="13" t="s">
        <v>278</v>
      </c>
    </row>
    <row r="1206" spans="1:13" x14ac:dyDescent="0.3">
      <c r="A1206" s="11">
        <v>22606</v>
      </c>
      <c r="B1206" s="4" t="s">
        <v>2265</v>
      </c>
      <c r="C1206" s="4" t="s">
        <v>73</v>
      </c>
      <c r="D1206" s="12">
        <v>34558</v>
      </c>
      <c r="E1206" s="4">
        <v>25</v>
      </c>
      <c r="F1206" s="12">
        <v>43734</v>
      </c>
      <c r="G1206" s="4">
        <v>9</v>
      </c>
      <c r="H1206" s="4">
        <v>70417</v>
      </c>
      <c r="I1206" s="4">
        <v>65229</v>
      </c>
      <c r="J1206" s="4">
        <v>5188</v>
      </c>
      <c r="K1206" s="4">
        <v>7.37</v>
      </c>
      <c r="L1206" s="4" t="s">
        <v>117</v>
      </c>
      <c r="M1206" s="13" t="s">
        <v>118</v>
      </c>
    </row>
    <row r="1207" spans="1:13" x14ac:dyDescent="0.3">
      <c r="A1207" s="11">
        <v>19177</v>
      </c>
      <c r="B1207" s="4" t="s">
        <v>2201</v>
      </c>
      <c r="C1207" s="4" t="s">
        <v>73</v>
      </c>
      <c r="D1207" s="12">
        <v>29310</v>
      </c>
      <c r="E1207" s="4">
        <v>40</v>
      </c>
      <c r="F1207" s="12">
        <v>43020</v>
      </c>
      <c r="G1207" s="4">
        <v>33</v>
      </c>
      <c r="H1207" s="4">
        <v>234177</v>
      </c>
      <c r="I1207" s="4">
        <v>174917</v>
      </c>
      <c r="J1207" s="4">
        <v>59260</v>
      </c>
      <c r="K1207" s="4">
        <v>25.31</v>
      </c>
      <c r="L1207" s="4" t="s">
        <v>854</v>
      </c>
      <c r="M1207" s="13" t="s">
        <v>160</v>
      </c>
    </row>
    <row r="1208" spans="1:13" x14ac:dyDescent="0.3">
      <c r="A1208" s="11">
        <v>20117</v>
      </c>
      <c r="B1208" s="4" t="s">
        <v>1704</v>
      </c>
      <c r="C1208" s="4" t="s">
        <v>73</v>
      </c>
      <c r="D1208" s="12">
        <v>33894</v>
      </c>
      <c r="E1208" s="4">
        <v>27</v>
      </c>
      <c r="F1208" s="12">
        <v>43216</v>
      </c>
      <c r="G1208" s="4">
        <v>26</v>
      </c>
      <c r="H1208" s="4">
        <v>215214</v>
      </c>
      <c r="I1208" s="4">
        <v>140492</v>
      </c>
      <c r="J1208" s="4">
        <v>74722</v>
      </c>
      <c r="K1208" s="4">
        <v>34.72</v>
      </c>
      <c r="L1208" s="4" t="s">
        <v>1705</v>
      </c>
      <c r="M1208" s="13" t="s">
        <v>136</v>
      </c>
    </row>
    <row r="1209" spans="1:13" x14ac:dyDescent="0.3">
      <c r="A1209" s="11">
        <v>7101</v>
      </c>
      <c r="B1209" s="4" t="s">
        <v>1354</v>
      </c>
      <c r="C1209" s="4" t="s">
        <v>77</v>
      </c>
      <c r="D1209" s="12">
        <v>31503</v>
      </c>
      <c r="E1209" s="4">
        <v>34</v>
      </c>
      <c r="F1209" s="12">
        <v>41057</v>
      </c>
      <c r="G1209" s="4">
        <v>97</v>
      </c>
      <c r="H1209" s="4">
        <v>242623</v>
      </c>
      <c r="I1209" s="4">
        <v>153489</v>
      </c>
      <c r="J1209" s="4">
        <v>89134</v>
      </c>
      <c r="K1209" s="4">
        <v>36.74</v>
      </c>
      <c r="L1209" s="4" t="s">
        <v>290</v>
      </c>
      <c r="M1209" s="13" t="s">
        <v>182</v>
      </c>
    </row>
    <row r="1210" spans="1:13" x14ac:dyDescent="0.3">
      <c r="A1210" s="11">
        <v>10505</v>
      </c>
      <c r="B1210" s="4" t="s">
        <v>1482</v>
      </c>
      <c r="C1210" s="4" t="s">
        <v>73</v>
      </c>
      <c r="D1210" s="12">
        <v>30746</v>
      </c>
      <c r="E1210" s="4">
        <v>36</v>
      </c>
      <c r="F1210" s="12">
        <v>41792</v>
      </c>
      <c r="G1210" s="4">
        <v>73</v>
      </c>
      <c r="H1210" s="4">
        <v>235845</v>
      </c>
      <c r="I1210" s="4">
        <v>144251</v>
      </c>
      <c r="J1210" s="4">
        <v>91594</v>
      </c>
      <c r="K1210" s="4">
        <v>38.840000000000003</v>
      </c>
      <c r="L1210" s="4" t="s">
        <v>290</v>
      </c>
      <c r="M1210" s="13" t="s">
        <v>172</v>
      </c>
    </row>
    <row r="1211" spans="1:13" x14ac:dyDescent="0.3">
      <c r="A1211" s="11">
        <v>14782</v>
      </c>
      <c r="B1211" s="4" t="s">
        <v>1471</v>
      </c>
      <c r="C1211" s="4" t="s">
        <v>77</v>
      </c>
      <c r="D1211" s="12">
        <v>33329</v>
      </c>
      <c r="E1211" s="4">
        <v>29</v>
      </c>
      <c r="F1211" s="12">
        <v>42222</v>
      </c>
      <c r="G1211" s="4">
        <v>59</v>
      </c>
      <c r="H1211" s="4">
        <v>129672</v>
      </c>
      <c r="I1211" s="4">
        <v>108135</v>
      </c>
      <c r="J1211" s="4">
        <v>21537</v>
      </c>
      <c r="K1211" s="4">
        <v>16.61</v>
      </c>
      <c r="L1211" s="4" t="s">
        <v>518</v>
      </c>
      <c r="M1211" s="13" t="s">
        <v>92</v>
      </c>
    </row>
    <row r="1212" spans="1:13" x14ac:dyDescent="0.3">
      <c r="A1212" s="11">
        <v>19203</v>
      </c>
      <c r="B1212" s="4" t="s">
        <v>2266</v>
      </c>
      <c r="C1212" s="4" t="s">
        <v>77</v>
      </c>
      <c r="D1212" s="12">
        <v>34308</v>
      </c>
      <c r="E1212" s="4">
        <v>26</v>
      </c>
      <c r="F1212" s="12">
        <v>43027</v>
      </c>
      <c r="G1212" s="4">
        <v>32</v>
      </c>
      <c r="H1212" s="4">
        <v>62087</v>
      </c>
      <c r="I1212" s="4">
        <v>57097</v>
      </c>
      <c r="J1212" s="4">
        <v>4990</v>
      </c>
      <c r="K1212" s="4">
        <v>8.0399999999999991</v>
      </c>
      <c r="L1212" s="4" t="s">
        <v>1649</v>
      </c>
      <c r="M1212" s="13" t="s">
        <v>314</v>
      </c>
    </row>
    <row r="1213" spans="1:13" x14ac:dyDescent="0.3">
      <c r="A1213" s="11">
        <v>21849</v>
      </c>
      <c r="B1213" s="4" t="s">
        <v>1651</v>
      </c>
      <c r="C1213" s="4" t="s">
        <v>73</v>
      </c>
      <c r="D1213" s="12">
        <v>33289</v>
      </c>
      <c r="E1213" s="4">
        <v>29</v>
      </c>
      <c r="F1213" s="12">
        <v>43601</v>
      </c>
      <c r="G1213" s="4">
        <v>13</v>
      </c>
      <c r="H1213" s="4">
        <v>260000</v>
      </c>
      <c r="I1213" s="4">
        <v>167460</v>
      </c>
      <c r="J1213" s="4">
        <v>92540</v>
      </c>
      <c r="K1213" s="4">
        <v>35.590000000000003</v>
      </c>
      <c r="L1213" s="4" t="s">
        <v>135</v>
      </c>
      <c r="M1213" s="13" t="s">
        <v>136</v>
      </c>
    </row>
    <row r="1214" spans="1:13" x14ac:dyDescent="0.3">
      <c r="A1214" s="11">
        <v>20077</v>
      </c>
      <c r="B1214" s="4" t="s">
        <v>1820</v>
      </c>
      <c r="C1214" s="4" t="s">
        <v>73</v>
      </c>
      <c r="D1214" s="12">
        <v>33858</v>
      </c>
      <c r="E1214" s="4">
        <v>27</v>
      </c>
      <c r="F1214" s="12">
        <v>43206</v>
      </c>
      <c r="G1214" s="4">
        <v>26</v>
      </c>
      <c r="H1214" s="4">
        <v>190219</v>
      </c>
      <c r="I1214" s="4">
        <v>150262</v>
      </c>
      <c r="J1214" s="4">
        <v>39957</v>
      </c>
      <c r="K1214" s="4">
        <v>21.01</v>
      </c>
      <c r="L1214" s="4" t="s">
        <v>1705</v>
      </c>
      <c r="M1214" s="13" t="s">
        <v>136</v>
      </c>
    </row>
    <row r="1215" spans="1:13" x14ac:dyDescent="0.3">
      <c r="A1215" s="11">
        <v>22726</v>
      </c>
      <c r="B1215" s="4" t="s">
        <v>110</v>
      </c>
      <c r="C1215" s="4" t="s">
        <v>73</v>
      </c>
      <c r="D1215" s="12">
        <v>32526</v>
      </c>
      <c r="E1215" s="4">
        <v>31</v>
      </c>
      <c r="F1215" s="12">
        <v>43759</v>
      </c>
      <c r="G1215" s="4">
        <v>8</v>
      </c>
      <c r="H1215" s="4">
        <v>162667</v>
      </c>
      <c r="I1215" s="4">
        <v>114570</v>
      </c>
      <c r="J1215" s="4">
        <v>48097</v>
      </c>
      <c r="K1215" s="4">
        <v>29.57</v>
      </c>
      <c r="L1215" s="4" t="s">
        <v>111</v>
      </c>
      <c r="M1215" s="13" t="s">
        <v>112</v>
      </c>
    </row>
    <row r="1216" spans="1:13" x14ac:dyDescent="0.3">
      <c r="A1216" s="11">
        <v>19192</v>
      </c>
      <c r="B1216" s="4" t="s">
        <v>1051</v>
      </c>
      <c r="C1216" s="4" t="s">
        <v>73</v>
      </c>
      <c r="D1216" s="12">
        <v>30787</v>
      </c>
      <c r="E1216" s="4">
        <v>36</v>
      </c>
      <c r="F1216" s="12">
        <v>43024</v>
      </c>
      <c r="G1216" s="4">
        <v>32</v>
      </c>
      <c r="H1216" s="4">
        <v>237438</v>
      </c>
      <c r="I1216" s="4">
        <v>165588</v>
      </c>
      <c r="J1216" s="4">
        <v>71850</v>
      </c>
      <c r="K1216" s="4">
        <v>30.26</v>
      </c>
      <c r="L1216" s="4" t="s">
        <v>1052</v>
      </c>
      <c r="M1216" s="13" t="s">
        <v>105</v>
      </c>
    </row>
    <row r="1217" spans="1:13" x14ac:dyDescent="0.3">
      <c r="A1217" s="11">
        <v>16751</v>
      </c>
      <c r="B1217" s="4" t="s">
        <v>2100</v>
      </c>
      <c r="C1217" s="4" t="s">
        <v>77</v>
      </c>
      <c r="D1217" s="12">
        <v>32011</v>
      </c>
      <c r="E1217" s="4">
        <v>32</v>
      </c>
      <c r="F1217" s="12">
        <v>42642</v>
      </c>
      <c r="G1217" s="4">
        <v>45</v>
      </c>
      <c r="H1217" s="4">
        <v>162399</v>
      </c>
      <c r="I1217" s="4">
        <v>106700</v>
      </c>
      <c r="J1217" s="4">
        <v>55699</v>
      </c>
      <c r="K1217" s="4">
        <v>34.299999999999997</v>
      </c>
      <c r="L1217" s="4" t="s">
        <v>188</v>
      </c>
      <c r="M1217" s="13" t="s">
        <v>302</v>
      </c>
    </row>
    <row r="1218" spans="1:13" x14ac:dyDescent="0.3">
      <c r="A1218" s="11">
        <v>12022</v>
      </c>
      <c r="B1218" s="4" t="s">
        <v>551</v>
      </c>
      <c r="C1218" s="4" t="s">
        <v>73</v>
      </c>
      <c r="D1218" s="12">
        <v>32112</v>
      </c>
      <c r="E1218" s="4">
        <v>32</v>
      </c>
      <c r="F1218" s="12">
        <v>42058</v>
      </c>
      <c r="G1218" s="4">
        <v>64</v>
      </c>
      <c r="H1218" s="4">
        <v>89757</v>
      </c>
      <c r="I1218" s="4">
        <v>76066</v>
      </c>
      <c r="J1218" s="4">
        <v>13691</v>
      </c>
      <c r="K1218" s="4">
        <v>15.25</v>
      </c>
      <c r="L1218" s="4" t="s">
        <v>552</v>
      </c>
      <c r="M1218" s="13" t="s">
        <v>142</v>
      </c>
    </row>
    <row r="1219" spans="1:13" x14ac:dyDescent="0.3">
      <c r="A1219" s="11">
        <v>18224</v>
      </c>
      <c r="B1219" s="4" t="s">
        <v>1028</v>
      </c>
      <c r="C1219" s="4" t="s">
        <v>73</v>
      </c>
      <c r="D1219" s="12">
        <v>32822</v>
      </c>
      <c r="E1219" s="4">
        <v>30</v>
      </c>
      <c r="F1219" s="12">
        <v>42884</v>
      </c>
      <c r="G1219" s="4">
        <v>37</v>
      </c>
      <c r="H1219" s="4">
        <v>70716</v>
      </c>
      <c r="I1219" s="4">
        <v>67417</v>
      </c>
      <c r="J1219" s="4">
        <v>3299</v>
      </c>
      <c r="K1219" s="4">
        <v>4.67</v>
      </c>
      <c r="L1219" s="4" t="s">
        <v>99</v>
      </c>
      <c r="M1219" s="13" t="s">
        <v>100</v>
      </c>
    </row>
    <row r="1220" spans="1:13" x14ac:dyDescent="0.3">
      <c r="A1220" s="11">
        <v>21871</v>
      </c>
      <c r="B1220" s="4" t="s">
        <v>1428</v>
      </c>
      <c r="C1220" s="4" t="s">
        <v>77</v>
      </c>
      <c r="D1220" s="12">
        <v>33470</v>
      </c>
      <c r="E1220" s="4">
        <v>28</v>
      </c>
      <c r="F1220" s="12">
        <v>43605</v>
      </c>
      <c r="G1220" s="4">
        <v>13</v>
      </c>
      <c r="H1220" s="4">
        <v>163650</v>
      </c>
      <c r="I1220" s="4">
        <v>117098</v>
      </c>
      <c r="J1220" s="4">
        <v>46552</v>
      </c>
      <c r="K1220" s="4">
        <v>28.45</v>
      </c>
      <c r="L1220" s="4" t="s">
        <v>188</v>
      </c>
      <c r="M1220" s="13" t="s">
        <v>892</v>
      </c>
    </row>
    <row r="1221" spans="1:13" x14ac:dyDescent="0.3">
      <c r="A1221" s="11">
        <v>12100</v>
      </c>
      <c r="B1221" s="4" t="s">
        <v>1210</v>
      </c>
      <c r="C1221" s="4" t="s">
        <v>73</v>
      </c>
      <c r="D1221" s="12">
        <v>32447</v>
      </c>
      <c r="E1221" s="4">
        <v>31</v>
      </c>
      <c r="F1221" s="12">
        <v>42072</v>
      </c>
      <c r="G1221" s="4">
        <v>64</v>
      </c>
      <c r="H1221" s="4">
        <v>157394</v>
      </c>
      <c r="I1221" s="4">
        <v>120915</v>
      </c>
      <c r="J1221" s="4">
        <v>36479</v>
      </c>
      <c r="K1221" s="4">
        <v>23.18</v>
      </c>
      <c r="L1221" s="4" t="s">
        <v>1211</v>
      </c>
      <c r="M1221" s="13" t="s">
        <v>79</v>
      </c>
    </row>
    <row r="1222" spans="1:13" x14ac:dyDescent="0.3">
      <c r="A1222" s="11">
        <v>19208</v>
      </c>
      <c r="B1222" s="4" t="s">
        <v>585</v>
      </c>
      <c r="C1222" s="4" t="s">
        <v>77</v>
      </c>
      <c r="D1222" s="12">
        <v>30803</v>
      </c>
      <c r="E1222" s="4">
        <v>36</v>
      </c>
      <c r="F1222" s="12">
        <v>43027</v>
      </c>
      <c r="G1222" s="4">
        <v>32</v>
      </c>
      <c r="H1222" s="4">
        <v>194994</v>
      </c>
      <c r="I1222" s="4">
        <v>145313</v>
      </c>
      <c r="J1222" s="4">
        <v>49681</v>
      </c>
      <c r="K1222" s="4">
        <v>25.48</v>
      </c>
      <c r="L1222" s="4" t="s">
        <v>313</v>
      </c>
      <c r="M1222" s="13" t="s">
        <v>166</v>
      </c>
    </row>
    <row r="1223" spans="1:13" x14ac:dyDescent="0.3">
      <c r="A1223" s="11">
        <v>19757</v>
      </c>
      <c r="B1223" s="4" t="s">
        <v>2294</v>
      </c>
      <c r="C1223" s="4" t="s">
        <v>77</v>
      </c>
      <c r="D1223" s="12">
        <v>34927</v>
      </c>
      <c r="E1223" s="4">
        <v>24</v>
      </c>
      <c r="F1223" s="12">
        <v>43283</v>
      </c>
      <c r="G1223" s="4">
        <v>24</v>
      </c>
      <c r="H1223" s="4">
        <v>101574</v>
      </c>
      <c r="I1223" s="4">
        <v>80427</v>
      </c>
      <c r="J1223" s="4">
        <v>21147</v>
      </c>
      <c r="K1223" s="4">
        <v>20.82</v>
      </c>
      <c r="L1223" s="4" t="s">
        <v>162</v>
      </c>
      <c r="M1223" s="13" t="s">
        <v>172</v>
      </c>
    </row>
    <row r="1224" spans="1:13" x14ac:dyDescent="0.3">
      <c r="A1224" s="11">
        <v>6475</v>
      </c>
      <c r="B1224" s="4" t="s">
        <v>1170</v>
      </c>
      <c r="C1224" s="4" t="s">
        <v>77</v>
      </c>
      <c r="D1224" s="12">
        <v>31731</v>
      </c>
      <c r="E1224" s="4">
        <v>33</v>
      </c>
      <c r="F1224" s="12">
        <v>41277</v>
      </c>
      <c r="G1224" s="4">
        <v>90</v>
      </c>
      <c r="H1224" s="4">
        <v>148977</v>
      </c>
      <c r="I1224" s="4">
        <v>123831</v>
      </c>
      <c r="J1224" s="4">
        <v>25146</v>
      </c>
      <c r="K1224" s="4">
        <v>16.88</v>
      </c>
      <c r="L1224" s="4" t="s">
        <v>111</v>
      </c>
      <c r="M1224" s="13" t="s">
        <v>112</v>
      </c>
    </row>
    <row r="1225" spans="1:13" x14ac:dyDescent="0.3">
      <c r="A1225" s="11">
        <v>4941</v>
      </c>
      <c r="B1225" s="4" t="s">
        <v>1554</v>
      </c>
      <c r="C1225" s="4" t="s">
        <v>73</v>
      </c>
      <c r="D1225" s="12">
        <v>30218</v>
      </c>
      <c r="E1225" s="4">
        <v>37</v>
      </c>
      <c r="F1225" s="12">
        <v>40049</v>
      </c>
      <c r="G1225" s="4">
        <v>130</v>
      </c>
      <c r="H1225" s="4">
        <v>226697</v>
      </c>
      <c r="I1225" s="4">
        <v>155171</v>
      </c>
      <c r="J1225" s="4">
        <v>71526</v>
      </c>
      <c r="K1225" s="4">
        <v>31.55</v>
      </c>
      <c r="L1225" s="4" t="s">
        <v>141</v>
      </c>
      <c r="M1225" s="13" t="s">
        <v>142</v>
      </c>
    </row>
    <row r="1226" spans="1:13" x14ac:dyDescent="0.3">
      <c r="A1226" s="11">
        <v>17218</v>
      </c>
      <c r="B1226" s="4" t="s">
        <v>2217</v>
      </c>
      <c r="C1226" s="4" t="s">
        <v>73</v>
      </c>
      <c r="D1226" s="12">
        <v>35093</v>
      </c>
      <c r="E1226" s="4">
        <v>24</v>
      </c>
      <c r="F1226" s="12">
        <v>42919</v>
      </c>
      <c r="G1226" s="4">
        <v>36</v>
      </c>
      <c r="H1226" s="4">
        <v>112204</v>
      </c>
      <c r="I1226" s="4">
        <v>76036</v>
      </c>
      <c r="J1226" s="4">
        <v>36168</v>
      </c>
      <c r="K1226" s="4">
        <v>32.229999999999997</v>
      </c>
      <c r="L1226" s="4" t="s">
        <v>130</v>
      </c>
      <c r="M1226" s="13" t="s">
        <v>406</v>
      </c>
    </row>
    <row r="1227" spans="1:13" x14ac:dyDescent="0.3">
      <c r="A1227" s="11">
        <v>22252</v>
      </c>
      <c r="B1227" s="4" t="s">
        <v>1592</v>
      </c>
      <c r="C1227" s="4" t="s">
        <v>73</v>
      </c>
      <c r="D1227" s="12">
        <v>33676</v>
      </c>
      <c r="E1227" s="4">
        <v>28</v>
      </c>
      <c r="F1227" s="12">
        <v>43671</v>
      </c>
      <c r="G1227" s="4">
        <v>11</v>
      </c>
      <c r="H1227" s="4">
        <v>170600</v>
      </c>
      <c r="I1227" s="4">
        <v>103637</v>
      </c>
      <c r="J1227" s="4">
        <v>66963</v>
      </c>
      <c r="K1227" s="4">
        <v>39.25</v>
      </c>
      <c r="L1227" s="4" t="s">
        <v>83</v>
      </c>
      <c r="M1227" s="13" t="s">
        <v>182</v>
      </c>
    </row>
    <row r="1228" spans="1:13" x14ac:dyDescent="0.3">
      <c r="A1228" s="11">
        <v>20507</v>
      </c>
      <c r="B1228" s="4" t="s">
        <v>1576</v>
      </c>
      <c r="C1228" s="4" t="s">
        <v>73</v>
      </c>
      <c r="D1228" s="12">
        <v>31016</v>
      </c>
      <c r="E1228" s="4">
        <v>35</v>
      </c>
      <c r="F1228" s="12">
        <v>43290</v>
      </c>
      <c r="G1228" s="4">
        <v>24</v>
      </c>
      <c r="H1228" s="4">
        <v>264688</v>
      </c>
      <c r="I1228" s="4">
        <v>157656</v>
      </c>
      <c r="J1228" s="4">
        <v>107032</v>
      </c>
      <c r="K1228" s="4">
        <v>40.44</v>
      </c>
      <c r="L1228" s="4" t="s">
        <v>124</v>
      </c>
      <c r="M1228" s="13" t="s">
        <v>594</v>
      </c>
    </row>
    <row r="1229" spans="1:13" x14ac:dyDescent="0.3">
      <c r="A1229" s="11">
        <v>16917</v>
      </c>
      <c r="B1229" s="4" t="s">
        <v>2132</v>
      </c>
      <c r="C1229" s="4" t="s">
        <v>73</v>
      </c>
      <c r="D1229" s="12">
        <v>31036</v>
      </c>
      <c r="E1229" s="4">
        <v>35</v>
      </c>
      <c r="F1229" s="12">
        <v>42688</v>
      </c>
      <c r="G1229" s="4">
        <v>44</v>
      </c>
      <c r="H1229" s="4">
        <v>351616</v>
      </c>
      <c r="I1229" s="4">
        <v>232694</v>
      </c>
      <c r="J1229" s="4">
        <v>118922</v>
      </c>
      <c r="K1229" s="4">
        <v>33.82</v>
      </c>
      <c r="L1229" s="4" t="s">
        <v>295</v>
      </c>
      <c r="M1229" s="13" t="s">
        <v>406</v>
      </c>
    </row>
    <row r="1230" spans="1:13" x14ac:dyDescent="0.3">
      <c r="A1230" s="11">
        <v>10879</v>
      </c>
      <c r="B1230" s="4" t="s">
        <v>1155</v>
      </c>
      <c r="C1230" s="4" t="s">
        <v>77</v>
      </c>
      <c r="D1230" s="12">
        <v>32060</v>
      </c>
      <c r="E1230" s="4">
        <v>32</v>
      </c>
      <c r="F1230" s="12">
        <v>41856</v>
      </c>
      <c r="G1230" s="4">
        <v>71</v>
      </c>
      <c r="H1230" s="4">
        <v>157291</v>
      </c>
      <c r="I1230" s="4">
        <v>121792</v>
      </c>
      <c r="J1230" s="4">
        <v>35499</v>
      </c>
      <c r="K1230" s="4">
        <v>22.57</v>
      </c>
      <c r="L1230" s="4" t="s">
        <v>1156</v>
      </c>
      <c r="M1230" s="13" t="s">
        <v>402</v>
      </c>
    </row>
    <row r="1231" spans="1:13" x14ac:dyDescent="0.3">
      <c r="A1231" s="11">
        <v>18799</v>
      </c>
      <c r="B1231" s="4" t="s">
        <v>1608</v>
      </c>
      <c r="C1231" s="4" t="s">
        <v>73</v>
      </c>
      <c r="D1231" s="12">
        <v>30633</v>
      </c>
      <c r="E1231" s="4">
        <v>36</v>
      </c>
      <c r="F1231" s="12">
        <v>42961</v>
      </c>
      <c r="G1231" s="4">
        <v>35</v>
      </c>
      <c r="H1231" s="4">
        <v>104088</v>
      </c>
      <c r="I1231" s="4">
        <v>91361</v>
      </c>
      <c r="J1231" s="4">
        <v>12727</v>
      </c>
      <c r="K1231" s="4">
        <v>12.23</v>
      </c>
      <c r="L1231" s="4" t="s">
        <v>109</v>
      </c>
      <c r="M1231" s="13" t="s">
        <v>149</v>
      </c>
    </row>
    <row r="1232" spans="1:13" x14ac:dyDescent="0.3">
      <c r="A1232" s="11">
        <v>18770</v>
      </c>
      <c r="B1232" s="4" t="s">
        <v>751</v>
      </c>
      <c r="C1232" s="4" t="s">
        <v>73</v>
      </c>
      <c r="D1232" s="12">
        <v>32982</v>
      </c>
      <c r="E1232" s="4">
        <v>30</v>
      </c>
      <c r="F1232" s="12">
        <v>42957</v>
      </c>
      <c r="G1232" s="4">
        <v>35</v>
      </c>
      <c r="H1232" s="4">
        <v>108519</v>
      </c>
      <c r="I1232" s="4">
        <v>85922</v>
      </c>
      <c r="J1232" s="4">
        <v>22597</v>
      </c>
      <c r="K1232" s="4">
        <v>20.82</v>
      </c>
      <c r="L1232" s="4" t="s">
        <v>95</v>
      </c>
      <c r="M1232" s="13" t="s">
        <v>96</v>
      </c>
    </row>
    <row r="1233" spans="1:13" x14ac:dyDescent="0.3">
      <c r="A1233" s="11">
        <v>20544</v>
      </c>
      <c r="B1233" s="4" t="s">
        <v>1185</v>
      </c>
      <c r="C1233" s="4" t="s">
        <v>73</v>
      </c>
      <c r="D1233" s="12">
        <v>28677</v>
      </c>
      <c r="E1233" s="4">
        <v>42</v>
      </c>
      <c r="F1233" s="12">
        <v>43297</v>
      </c>
      <c r="G1233" s="4">
        <v>23</v>
      </c>
      <c r="H1233" s="4">
        <v>216529</v>
      </c>
      <c r="I1233" s="4">
        <v>85465</v>
      </c>
      <c r="J1233" s="4">
        <v>131064</v>
      </c>
      <c r="K1233" s="4">
        <v>60.53</v>
      </c>
      <c r="L1233" s="4" t="s">
        <v>617</v>
      </c>
      <c r="M1233" s="13" t="s">
        <v>618</v>
      </c>
    </row>
    <row r="1234" spans="1:13" x14ac:dyDescent="0.3">
      <c r="A1234" s="11">
        <v>5194</v>
      </c>
      <c r="B1234" s="4" t="s">
        <v>1959</v>
      </c>
      <c r="C1234" s="4" t="s">
        <v>73</v>
      </c>
      <c r="D1234" s="12">
        <v>31751</v>
      </c>
      <c r="E1234" s="4">
        <v>33</v>
      </c>
      <c r="F1234" s="12">
        <v>42957</v>
      </c>
      <c r="G1234" s="4">
        <v>35</v>
      </c>
      <c r="H1234" s="4">
        <v>346144</v>
      </c>
      <c r="I1234" s="4">
        <v>216340</v>
      </c>
      <c r="J1234" s="4">
        <v>129804</v>
      </c>
      <c r="K1234" s="4">
        <v>37.5</v>
      </c>
      <c r="L1234" s="4" t="s">
        <v>1960</v>
      </c>
      <c r="M1234" s="13" t="s">
        <v>1961</v>
      </c>
    </row>
    <row r="1235" spans="1:13" x14ac:dyDescent="0.3">
      <c r="A1235" s="11">
        <v>17264</v>
      </c>
      <c r="B1235" s="4" t="s">
        <v>289</v>
      </c>
      <c r="C1235" s="4" t="s">
        <v>73</v>
      </c>
      <c r="D1235" s="12">
        <v>31658</v>
      </c>
      <c r="E1235" s="4">
        <v>33</v>
      </c>
      <c r="F1235" s="12">
        <v>42765</v>
      </c>
      <c r="G1235" s="4">
        <v>41</v>
      </c>
      <c r="H1235" s="4">
        <v>227364</v>
      </c>
      <c r="I1235" s="4">
        <v>154619</v>
      </c>
      <c r="J1235" s="4">
        <v>72745</v>
      </c>
      <c r="K1235" s="4">
        <v>31.99</v>
      </c>
      <c r="L1235" s="4" t="s">
        <v>290</v>
      </c>
      <c r="M1235" s="13" t="s">
        <v>291</v>
      </c>
    </row>
    <row r="1236" spans="1:13" x14ac:dyDescent="0.3">
      <c r="A1236" s="11">
        <v>22769</v>
      </c>
      <c r="B1236" s="4" t="s">
        <v>122</v>
      </c>
      <c r="C1236" s="4" t="s">
        <v>77</v>
      </c>
      <c r="D1236" s="12">
        <v>33459</v>
      </c>
      <c r="E1236" s="4">
        <v>28</v>
      </c>
      <c r="F1236" s="12">
        <v>43769</v>
      </c>
      <c r="G1236" s="4">
        <v>8</v>
      </c>
      <c r="H1236" s="4">
        <v>167600</v>
      </c>
      <c r="I1236" s="4">
        <v>96868</v>
      </c>
      <c r="J1236" s="4">
        <v>70732</v>
      </c>
      <c r="K1236" s="4">
        <v>42.2</v>
      </c>
      <c r="L1236" s="4" t="s">
        <v>120</v>
      </c>
      <c r="M1236" s="13" t="s">
        <v>121</v>
      </c>
    </row>
    <row r="1237" spans="1:13" x14ac:dyDescent="0.3">
      <c r="A1237" s="11">
        <v>15388</v>
      </c>
      <c r="B1237" s="4" t="s">
        <v>1931</v>
      </c>
      <c r="C1237" s="4" t="s">
        <v>73</v>
      </c>
      <c r="D1237" s="12">
        <v>33687</v>
      </c>
      <c r="E1237" s="4">
        <v>28</v>
      </c>
      <c r="F1237" s="12">
        <v>42709</v>
      </c>
      <c r="G1237" s="4">
        <v>43</v>
      </c>
      <c r="H1237" s="4">
        <v>140477</v>
      </c>
      <c r="I1237" s="4">
        <v>96209</v>
      </c>
      <c r="J1237" s="4">
        <v>44268</v>
      </c>
      <c r="K1237" s="4">
        <v>31.51</v>
      </c>
      <c r="L1237" s="4" t="s">
        <v>175</v>
      </c>
      <c r="M1237" s="13" t="s">
        <v>348</v>
      </c>
    </row>
    <row r="1238" spans="1:13" x14ac:dyDescent="0.3">
      <c r="A1238" s="11">
        <v>11931</v>
      </c>
      <c r="B1238" s="4" t="s">
        <v>844</v>
      </c>
      <c r="C1238" s="4" t="s">
        <v>73</v>
      </c>
      <c r="D1238" s="12">
        <v>32318</v>
      </c>
      <c r="E1238" s="4">
        <v>32</v>
      </c>
      <c r="F1238" s="12">
        <v>42033</v>
      </c>
      <c r="G1238" s="4">
        <v>65</v>
      </c>
      <c r="H1238" s="4">
        <v>212520</v>
      </c>
      <c r="I1238" s="4">
        <v>138866</v>
      </c>
      <c r="J1238" s="4">
        <v>73654</v>
      </c>
      <c r="K1238" s="4">
        <v>34.659999999999997</v>
      </c>
      <c r="L1238" s="4" t="s">
        <v>845</v>
      </c>
      <c r="M1238" s="13" t="s">
        <v>79</v>
      </c>
    </row>
    <row r="1239" spans="1:13" x14ac:dyDescent="0.3">
      <c r="A1239" s="11">
        <v>21814</v>
      </c>
      <c r="B1239" s="4" t="s">
        <v>2148</v>
      </c>
      <c r="C1239" s="4" t="s">
        <v>73</v>
      </c>
      <c r="D1239" s="12">
        <v>34676</v>
      </c>
      <c r="E1239" s="4">
        <v>25</v>
      </c>
      <c r="F1239" s="12">
        <v>43598</v>
      </c>
      <c r="G1239" s="4">
        <v>14</v>
      </c>
      <c r="H1239" s="4">
        <v>106272</v>
      </c>
      <c r="I1239" s="4">
        <v>88261</v>
      </c>
      <c r="J1239" s="4">
        <v>18011</v>
      </c>
      <c r="K1239" s="4">
        <v>16.95</v>
      </c>
      <c r="L1239" s="4" t="s">
        <v>151</v>
      </c>
      <c r="M1239" s="13" t="s">
        <v>79</v>
      </c>
    </row>
    <row r="1240" spans="1:13" x14ac:dyDescent="0.3">
      <c r="A1240" s="11">
        <v>21356</v>
      </c>
      <c r="B1240" s="4" t="s">
        <v>2381</v>
      </c>
      <c r="C1240" s="4" t="s">
        <v>77</v>
      </c>
      <c r="D1240" s="12">
        <v>35777</v>
      </c>
      <c r="E1240" s="4">
        <v>22</v>
      </c>
      <c r="F1240" s="12">
        <v>43654</v>
      </c>
      <c r="G1240" s="4">
        <v>12</v>
      </c>
      <c r="H1240" s="4">
        <v>73813</v>
      </c>
      <c r="I1240" s="4">
        <v>67362</v>
      </c>
      <c r="J1240" s="4">
        <v>6451</v>
      </c>
      <c r="K1240" s="4">
        <v>8.74</v>
      </c>
      <c r="L1240" s="4" t="s">
        <v>162</v>
      </c>
      <c r="M1240" s="13" t="s">
        <v>133</v>
      </c>
    </row>
    <row r="1241" spans="1:13" x14ac:dyDescent="0.3">
      <c r="A1241" s="11">
        <v>16335</v>
      </c>
      <c r="B1241" s="4" t="s">
        <v>1899</v>
      </c>
      <c r="C1241" s="4" t="s">
        <v>77</v>
      </c>
      <c r="D1241" s="12">
        <v>34231</v>
      </c>
      <c r="E1241" s="4">
        <v>26</v>
      </c>
      <c r="F1241" s="12">
        <v>42555</v>
      </c>
      <c r="G1241" s="4">
        <v>48</v>
      </c>
      <c r="H1241" s="4">
        <v>93250</v>
      </c>
      <c r="I1241" s="4">
        <v>81242</v>
      </c>
      <c r="J1241" s="4">
        <v>12008</v>
      </c>
      <c r="K1241" s="4">
        <v>12.88</v>
      </c>
      <c r="L1241" s="4" t="s">
        <v>1373</v>
      </c>
      <c r="M1241" s="13" t="s">
        <v>118</v>
      </c>
    </row>
    <row r="1242" spans="1:13" x14ac:dyDescent="0.3">
      <c r="A1242" s="11">
        <v>9847</v>
      </c>
      <c r="B1242" s="4" t="s">
        <v>421</v>
      </c>
      <c r="C1242" s="4" t="s">
        <v>77</v>
      </c>
      <c r="D1242" s="12">
        <v>32174</v>
      </c>
      <c r="E1242" s="4">
        <v>32</v>
      </c>
      <c r="F1242" s="12">
        <v>41673</v>
      </c>
      <c r="G1242" s="4">
        <v>77</v>
      </c>
      <c r="H1242" s="4">
        <v>132061</v>
      </c>
      <c r="I1242" s="4">
        <v>95894</v>
      </c>
      <c r="J1242" s="4">
        <v>36167</v>
      </c>
      <c r="K1242" s="4">
        <v>27.39</v>
      </c>
      <c r="L1242" s="4" t="s">
        <v>179</v>
      </c>
      <c r="M1242" s="13" t="s">
        <v>115</v>
      </c>
    </row>
    <row r="1243" spans="1:13" x14ac:dyDescent="0.3">
      <c r="A1243" s="11">
        <v>18616</v>
      </c>
      <c r="B1243" s="4" t="s">
        <v>2218</v>
      </c>
      <c r="C1243" s="4" t="s">
        <v>77</v>
      </c>
      <c r="D1243" s="12">
        <v>34621</v>
      </c>
      <c r="E1243" s="4">
        <v>25</v>
      </c>
      <c r="F1243" s="12">
        <v>42933</v>
      </c>
      <c r="G1243" s="4">
        <v>35</v>
      </c>
      <c r="H1243" s="4">
        <v>67250</v>
      </c>
      <c r="I1243" s="4">
        <v>63311</v>
      </c>
      <c r="J1243" s="4">
        <v>3939</v>
      </c>
      <c r="K1243" s="4">
        <v>5.86</v>
      </c>
      <c r="L1243" s="4" t="s">
        <v>1742</v>
      </c>
      <c r="M1243" s="13" t="s">
        <v>112</v>
      </c>
    </row>
    <row r="1244" spans="1:13" x14ac:dyDescent="0.3">
      <c r="A1244" s="11">
        <v>7599</v>
      </c>
      <c r="B1244" s="4" t="s">
        <v>1196</v>
      </c>
      <c r="C1244" s="4" t="s">
        <v>77</v>
      </c>
      <c r="D1244" s="12">
        <v>30035</v>
      </c>
      <c r="E1244" s="4">
        <v>38</v>
      </c>
      <c r="F1244" s="12">
        <v>41169</v>
      </c>
      <c r="G1244" s="4">
        <v>93</v>
      </c>
      <c r="H1244" s="4">
        <v>183606</v>
      </c>
      <c r="I1244" s="4">
        <v>143616</v>
      </c>
      <c r="J1244" s="4">
        <v>39990</v>
      </c>
      <c r="K1244" s="4">
        <v>21.78</v>
      </c>
      <c r="L1244" s="4" t="s">
        <v>1197</v>
      </c>
      <c r="M1244" s="13" t="s">
        <v>1198</v>
      </c>
    </row>
    <row r="1245" spans="1:13" x14ac:dyDescent="0.3">
      <c r="A1245" s="11">
        <v>5179</v>
      </c>
      <c r="B1245" s="4" t="s">
        <v>859</v>
      </c>
      <c r="C1245" s="4" t="s">
        <v>73</v>
      </c>
      <c r="D1245" s="12">
        <v>31696</v>
      </c>
      <c r="E1245" s="4">
        <v>33</v>
      </c>
      <c r="F1245" s="12">
        <v>40224</v>
      </c>
      <c r="G1245" s="4">
        <v>125</v>
      </c>
      <c r="H1245" s="4">
        <v>264772</v>
      </c>
      <c r="I1245" s="4">
        <v>154258</v>
      </c>
      <c r="J1245" s="4">
        <v>110514</v>
      </c>
      <c r="K1245" s="4">
        <v>41.74</v>
      </c>
      <c r="L1245" s="4" t="s">
        <v>297</v>
      </c>
      <c r="M1245" s="13" t="s">
        <v>182</v>
      </c>
    </row>
    <row r="1246" spans="1:13" x14ac:dyDescent="0.3">
      <c r="A1246" s="11">
        <v>6919</v>
      </c>
      <c r="B1246" s="4" t="s">
        <v>1406</v>
      </c>
      <c r="C1246" s="4" t="s">
        <v>73</v>
      </c>
      <c r="D1246" s="12">
        <v>31999</v>
      </c>
      <c r="E1246" s="4">
        <v>32</v>
      </c>
      <c r="F1246" s="12">
        <v>43150</v>
      </c>
      <c r="G1246" s="4">
        <v>28</v>
      </c>
      <c r="H1246" s="4">
        <v>226288</v>
      </c>
      <c r="I1246" s="4">
        <v>168019</v>
      </c>
      <c r="J1246" s="4">
        <v>58269</v>
      </c>
      <c r="K1246" s="4">
        <v>25.75</v>
      </c>
      <c r="L1246" s="4" t="s">
        <v>235</v>
      </c>
      <c r="M1246" s="13" t="s">
        <v>359</v>
      </c>
    </row>
    <row r="1247" spans="1:13" x14ac:dyDescent="0.3">
      <c r="A1247" s="11">
        <v>7416</v>
      </c>
      <c r="B1247" s="4" t="s">
        <v>1368</v>
      </c>
      <c r="C1247" s="4" t="s">
        <v>77</v>
      </c>
      <c r="D1247" s="12">
        <v>29646</v>
      </c>
      <c r="E1247" s="4">
        <v>39</v>
      </c>
      <c r="F1247" s="12">
        <v>41127</v>
      </c>
      <c r="G1247" s="4">
        <v>95</v>
      </c>
      <c r="H1247" s="4">
        <v>316053</v>
      </c>
      <c r="I1247" s="4">
        <v>205084</v>
      </c>
      <c r="J1247" s="4">
        <v>110969</v>
      </c>
      <c r="K1247" s="4">
        <v>35.11</v>
      </c>
      <c r="L1247" s="4" t="s">
        <v>1369</v>
      </c>
      <c r="M1247" s="13" t="s">
        <v>133</v>
      </c>
    </row>
    <row r="1248" spans="1:13" x14ac:dyDescent="0.3">
      <c r="A1248" s="11">
        <v>17107</v>
      </c>
      <c r="B1248" s="4" t="s">
        <v>2160</v>
      </c>
      <c r="C1248" s="4" t="s">
        <v>73</v>
      </c>
      <c r="D1248" s="12">
        <v>32429</v>
      </c>
      <c r="E1248" s="4">
        <v>31</v>
      </c>
      <c r="F1248" s="12">
        <v>42730</v>
      </c>
      <c r="G1248" s="4">
        <v>42</v>
      </c>
      <c r="H1248" s="4">
        <v>292561</v>
      </c>
      <c r="I1248" s="4">
        <v>172413</v>
      </c>
      <c r="J1248" s="4">
        <v>120148</v>
      </c>
      <c r="K1248" s="4">
        <v>41.07</v>
      </c>
      <c r="L1248" s="4" t="s">
        <v>1541</v>
      </c>
      <c r="M1248" s="13" t="s">
        <v>348</v>
      </c>
    </row>
    <row r="1249" spans="1:13" x14ac:dyDescent="0.3">
      <c r="A1249" s="11">
        <v>8592</v>
      </c>
      <c r="B1249" s="4" t="s">
        <v>1514</v>
      </c>
      <c r="C1249" s="4" t="s">
        <v>73</v>
      </c>
      <c r="D1249" s="12">
        <v>30622</v>
      </c>
      <c r="E1249" s="4">
        <v>36</v>
      </c>
      <c r="F1249" s="12">
        <v>41414</v>
      </c>
      <c r="G1249" s="4">
        <v>85</v>
      </c>
      <c r="H1249" s="4">
        <v>516077</v>
      </c>
      <c r="I1249" s="4">
        <v>279445</v>
      </c>
      <c r="J1249" s="4">
        <v>236632</v>
      </c>
      <c r="K1249" s="4">
        <v>45.85</v>
      </c>
      <c r="L1249" s="4" t="s">
        <v>896</v>
      </c>
      <c r="M1249" s="13" t="s">
        <v>133</v>
      </c>
    </row>
    <row r="1250" spans="1:13" x14ac:dyDescent="0.3">
      <c r="A1250" s="11">
        <v>22309</v>
      </c>
      <c r="B1250" s="4" t="s">
        <v>1349</v>
      </c>
      <c r="C1250" s="4" t="s">
        <v>73</v>
      </c>
      <c r="D1250" s="12">
        <v>31990</v>
      </c>
      <c r="E1250" s="4">
        <v>32</v>
      </c>
      <c r="F1250" s="12">
        <v>43685</v>
      </c>
      <c r="G1250" s="4">
        <v>11</v>
      </c>
      <c r="H1250" s="4">
        <v>194400</v>
      </c>
      <c r="I1250" s="4">
        <v>151579</v>
      </c>
      <c r="J1250" s="4">
        <v>42821</v>
      </c>
      <c r="K1250" s="4">
        <v>22.03</v>
      </c>
      <c r="L1250" s="4" t="s">
        <v>83</v>
      </c>
      <c r="M1250" s="13" t="s">
        <v>102</v>
      </c>
    </row>
    <row r="1251" spans="1:13" x14ac:dyDescent="0.3">
      <c r="A1251" s="11">
        <v>19514</v>
      </c>
      <c r="B1251" s="4" t="s">
        <v>1955</v>
      </c>
      <c r="C1251" s="4" t="s">
        <v>73</v>
      </c>
      <c r="D1251" s="12">
        <v>34301</v>
      </c>
      <c r="E1251" s="4">
        <v>26</v>
      </c>
      <c r="F1251" s="12">
        <v>43055</v>
      </c>
      <c r="G1251" s="4">
        <v>31</v>
      </c>
      <c r="H1251" s="4">
        <v>105898</v>
      </c>
      <c r="I1251" s="4">
        <v>90127</v>
      </c>
      <c r="J1251" s="4">
        <v>15771</v>
      </c>
      <c r="K1251" s="4">
        <v>14.89</v>
      </c>
      <c r="L1251" s="4" t="s">
        <v>130</v>
      </c>
      <c r="M1251" s="13" t="s">
        <v>133</v>
      </c>
    </row>
    <row r="1252" spans="1:13" x14ac:dyDescent="0.3">
      <c r="A1252" s="11">
        <v>17488</v>
      </c>
      <c r="B1252" s="4" t="s">
        <v>2156</v>
      </c>
      <c r="C1252" s="4" t="s">
        <v>73</v>
      </c>
      <c r="D1252" s="12">
        <v>31902</v>
      </c>
      <c r="E1252" s="4">
        <v>33</v>
      </c>
      <c r="F1252" s="12">
        <v>42810</v>
      </c>
      <c r="G1252" s="4">
        <v>39</v>
      </c>
      <c r="H1252" s="4">
        <v>169257</v>
      </c>
      <c r="I1252" s="4">
        <v>117543</v>
      </c>
      <c r="J1252" s="4">
        <v>51714</v>
      </c>
      <c r="K1252" s="4">
        <v>30.55</v>
      </c>
      <c r="L1252" s="4" t="s">
        <v>127</v>
      </c>
      <c r="M1252" s="13" t="s">
        <v>128</v>
      </c>
    </row>
    <row r="1253" spans="1:13" x14ac:dyDescent="0.3">
      <c r="A1253" s="11">
        <v>2830</v>
      </c>
      <c r="B1253" s="4" t="s">
        <v>943</v>
      </c>
      <c r="C1253" s="4" t="s">
        <v>73</v>
      </c>
      <c r="D1253" s="12">
        <v>27688</v>
      </c>
      <c r="E1253" s="4">
        <v>44</v>
      </c>
      <c r="F1253" s="12">
        <v>38231</v>
      </c>
      <c r="G1253" s="4">
        <v>190</v>
      </c>
      <c r="H1253" s="4">
        <v>290207</v>
      </c>
      <c r="I1253" s="4">
        <v>139590</v>
      </c>
      <c r="J1253" s="4">
        <v>150617</v>
      </c>
      <c r="K1253" s="4">
        <v>51.9</v>
      </c>
      <c r="L1253" s="4" t="s">
        <v>320</v>
      </c>
      <c r="M1253" s="13" t="s">
        <v>321</v>
      </c>
    </row>
    <row r="1254" spans="1:13" x14ac:dyDescent="0.3">
      <c r="A1254" s="11">
        <v>16812</v>
      </c>
      <c r="B1254" s="4" t="s">
        <v>268</v>
      </c>
      <c r="C1254" s="4" t="s">
        <v>73</v>
      </c>
      <c r="D1254" s="12">
        <v>32416</v>
      </c>
      <c r="E1254" s="4">
        <v>31</v>
      </c>
      <c r="F1254" s="12">
        <v>42660</v>
      </c>
      <c r="G1254" s="4">
        <v>44</v>
      </c>
      <c r="H1254" s="4">
        <v>3898</v>
      </c>
      <c r="I1254" s="4">
        <v>3898</v>
      </c>
      <c r="J1254" s="4">
        <v>0</v>
      </c>
      <c r="K1254" s="4">
        <v>0</v>
      </c>
      <c r="L1254" s="4" t="s">
        <v>269</v>
      </c>
      <c r="M1254" s="13" t="s">
        <v>160</v>
      </c>
    </row>
    <row r="1255" spans="1:13" x14ac:dyDescent="0.3">
      <c r="A1255" s="11">
        <v>22217</v>
      </c>
      <c r="B1255" s="4" t="s">
        <v>1684</v>
      </c>
      <c r="C1255" s="4" t="s">
        <v>77</v>
      </c>
      <c r="D1255" s="12">
        <v>33897</v>
      </c>
      <c r="E1255" s="4">
        <v>27</v>
      </c>
      <c r="F1255" s="12">
        <v>43668</v>
      </c>
      <c r="G1255" s="4">
        <v>11</v>
      </c>
      <c r="H1255" s="4">
        <v>114591</v>
      </c>
      <c r="I1255" s="4">
        <v>100542</v>
      </c>
      <c r="J1255" s="4">
        <v>14049</v>
      </c>
      <c r="K1255" s="4">
        <v>12.26</v>
      </c>
      <c r="L1255" s="4" t="s">
        <v>304</v>
      </c>
      <c r="M1255" s="13" t="s">
        <v>115</v>
      </c>
    </row>
    <row r="1256" spans="1:13" x14ac:dyDescent="0.3">
      <c r="A1256" s="11">
        <v>15008</v>
      </c>
      <c r="B1256" s="4" t="s">
        <v>953</v>
      </c>
      <c r="C1256" s="4" t="s">
        <v>73</v>
      </c>
      <c r="D1256" s="12">
        <v>31984</v>
      </c>
      <c r="E1256" s="4">
        <v>32</v>
      </c>
      <c r="F1256" s="12">
        <v>42268</v>
      </c>
      <c r="G1256" s="4">
        <v>57</v>
      </c>
      <c r="H1256" s="4">
        <v>204704</v>
      </c>
      <c r="I1256" s="4">
        <v>152163</v>
      </c>
      <c r="J1256" s="4">
        <v>52541</v>
      </c>
      <c r="K1256" s="4">
        <v>25.67</v>
      </c>
      <c r="L1256" s="4" t="s">
        <v>124</v>
      </c>
      <c r="M1256" s="13" t="s">
        <v>133</v>
      </c>
    </row>
    <row r="1257" spans="1:13" x14ac:dyDescent="0.3">
      <c r="A1257" s="11">
        <v>14776</v>
      </c>
      <c r="B1257" s="4" t="s">
        <v>1877</v>
      </c>
      <c r="C1257" s="4" t="s">
        <v>73</v>
      </c>
      <c r="D1257" s="12">
        <v>34031</v>
      </c>
      <c r="E1257" s="4">
        <v>27</v>
      </c>
      <c r="F1257" s="12">
        <v>42779</v>
      </c>
      <c r="G1257" s="4">
        <v>41</v>
      </c>
      <c r="H1257" s="4">
        <v>92904</v>
      </c>
      <c r="I1257" s="4">
        <v>88013</v>
      </c>
      <c r="J1257" s="4">
        <v>4891</v>
      </c>
      <c r="K1257" s="4">
        <v>5.26</v>
      </c>
      <c r="L1257" s="4" t="s">
        <v>151</v>
      </c>
      <c r="M1257" s="13" t="s">
        <v>79</v>
      </c>
    </row>
    <row r="1258" spans="1:13" x14ac:dyDescent="0.3">
      <c r="A1258" s="11">
        <v>22285</v>
      </c>
      <c r="B1258" s="4" t="s">
        <v>2101</v>
      </c>
      <c r="C1258" s="4" t="s">
        <v>73</v>
      </c>
      <c r="D1258" s="12">
        <v>33253</v>
      </c>
      <c r="E1258" s="4">
        <v>29</v>
      </c>
      <c r="F1258" s="12">
        <v>43682</v>
      </c>
      <c r="G1258" s="4">
        <v>11</v>
      </c>
      <c r="H1258" s="4">
        <v>196184</v>
      </c>
      <c r="I1258" s="4">
        <v>131117</v>
      </c>
      <c r="J1258" s="4">
        <v>65067</v>
      </c>
      <c r="K1258" s="4">
        <v>33.17</v>
      </c>
      <c r="L1258" s="4" t="s">
        <v>83</v>
      </c>
      <c r="M1258" s="13" t="s">
        <v>133</v>
      </c>
    </row>
    <row r="1259" spans="1:13" x14ac:dyDescent="0.3">
      <c r="A1259" s="11">
        <v>15056</v>
      </c>
      <c r="B1259" s="4" t="s">
        <v>296</v>
      </c>
      <c r="C1259" s="4" t="s">
        <v>73</v>
      </c>
      <c r="D1259" s="12">
        <v>31678</v>
      </c>
      <c r="E1259" s="4">
        <v>33</v>
      </c>
      <c r="F1259" s="12">
        <v>42275</v>
      </c>
      <c r="G1259" s="4">
        <v>57</v>
      </c>
      <c r="H1259" s="4">
        <v>288597</v>
      </c>
      <c r="I1259" s="4">
        <v>166500</v>
      </c>
      <c r="J1259" s="4">
        <v>122097</v>
      </c>
      <c r="K1259" s="4">
        <v>42.31</v>
      </c>
      <c r="L1259" s="4" t="s">
        <v>297</v>
      </c>
      <c r="M1259" s="13" t="s">
        <v>182</v>
      </c>
    </row>
    <row r="1260" spans="1:13" x14ac:dyDescent="0.3">
      <c r="A1260" s="11">
        <v>22571</v>
      </c>
      <c r="B1260" s="4" t="s">
        <v>2401</v>
      </c>
      <c r="C1260" s="4" t="s">
        <v>73</v>
      </c>
      <c r="D1260" s="12">
        <v>31516</v>
      </c>
      <c r="E1260" s="4">
        <v>34</v>
      </c>
      <c r="F1260" s="12">
        <v>43731</v>
      </c>
      <c r="G1260" s="4">
        <v>9</v>
      </c>
      <c r="H1260" s="4">
        <v>133725</v>
      </c>
      <c r="I1260" s="4">
        <v>116978</v>
      </c>
      <c r="J1260" s="4">
        <v>16747</v>
      </c>
      <c r="K1260" s="4">
        <v>12.52</v>
      </c>
      <c r="L1260" s="4" t="s">
        <v>464</v>
      </c>
      <c r="M1260" s="13" t="s">
        <v>195</v>
      </c>
    </row>
    <row r="1261" spans="1:13" x14ac:dyDescent="0.3">
      <c r="A1261" s="11">
        <v>19018</v>
      </c>
      <c r="B1261" s="4" t="s">
        <v>1048</v>
      </c>
      <c r="C1261" s="4" t="s">
        <v>73</v>
      </c>
      <c r="D1261" s="12">
        <v>31136</v>
      </c>
      <c r="E1261" s="4">
        <v>35</v>
      </c>
      <c r="F1261" s="12">
        <v>42996</v>
      </c>
      <c r="G1261" s="4">
        <v>33</v>
      </c>
      <c r="H1261" s="4">
        <v>255399</v>
      </c>
      <c r="I1261" s="4">
        <v>149514</v>
      </c>
      <c r="J1261" s="4">
        <v>105885</v>
      </c>
      <c r="K1261" s="4">
        <v>41.46</v>
      </c>
      <c r="L1261" s="4" t="s">
        <v>313</v>
      </c>
      <c r="M1261" s="13" t="s">
        <v>131</v>
      </c>
    </row>
    <row r="1262" spans="1:13" x14ac:dyDescent="0.3">
      <c r="A1262" s="11">
        <v>15482</v>
      </c>
      <c r="B1262" s="4" t="s">
        <v>812</v>
      </c>
      <c r="C1262" s="4" t="s">
        <v>73</v>
      </c>
      <c r="D1262" s="12">
        <v>31163</v>
      </c>
      <c r="E1262" s="4">
        <v>35</v>
      </c>
      <c r="F1262" s="12">
        <v>42366</v>
      </c>
      <c r="G1262" s="4">
        <v>54</v>
      </c>
      <c r="H1262" s="4">
        <v>141472</v>
      </c>
      <c r="I1262" s="4">
        <v>115151</v>
      </c>
      <c r="J1262" s="4">
        <v>26321</v>
      </c>
      <c r="K1262" s="4">
        <v>18.61</v>
      </c>
      <c r="L1262" s="4" t="s">
        <v>418</v>
      </c>
      <c r="M1262" s="13" t="s">
        <v>100</v>
      </c>
    </row>
    <row r="1263" spans="1:13" x14ac:dyDescent="0.3">
      <c r="A1263" s="11">
        <v>22195</v>
      </c>
      <c r="B1263" s="4" t="s">
        <v>1707</v>
      </c>
      <c r="C1263" s="4" t="s">
        <v>73</v>
      </c>
      <c r="D1263" s="12">
        <v>32851</v>
      </c>
      <c r="E1263" s="4">
        <v>30</v>
      </c>
      <c r="F1263" s="12">
        <v>43664</v>
      </c>
      <c r="G1263" s="4">
        <v>11</v>
      </c>
      <c r="H1263" s="4">
        <v>102545</v>
      </c>
      <c r="I1263" s="4">
        <v>92467</v>
      </c>
      <c r="J1263" s="4">
        <v>10078</v>
      </c>
      <c r="K1263" s="4">
        <v>9.83</v>
      </c>
      <c r="L1263" s="4" t="s">
        <v>109</v>
      </c>
      <c r="M1263" s="13" t="s">
        <v>100</v>
      </c>
    </row>
    <row r="1264" spans="1:13" x14ac:dyDescent="0.3">
      <c r="A1264" s="11">
        <v>18889</v>
      </c>
      <c r="B1264" s="4" t="s">
        <v>752</v>
      </c>
      <c r="C1264" s="4" t="s">
        <v>73</v>
      </c>
      <c r="D1264" s="12">
        <v>32281</v>
      </c>
      <c r="E1264" s="4">
        <v>32</v>
      </c>
      <c r="F1264" s="12">
        <v>42975</v>
      </c>
      <c r="G1264" s="4">
        <v>34</v>
      </c>
      <c r="H1264" s="4">
        <v>142747</v>
      </c>
      <c r="I1264" s="4">
        <v>118850</v>
      </c>
      <c r="J1264" s="4">
        <v>23897</v>
      </c>
      <c r="K1264" s="4">
        <v>16.739999999999998</v>
      </c>
      <c r="L1264" s="4" t="s">
        <v>518</v>
      </c>
      <c r="M1264" s="13" t="s">
        <v>255</v>
      </c>
    </row>
    <row r="1265" spans="1:13" x14ac:dyDescent="0.3">
      <c r="A1265" s="11">
        <v>8690</v>
      </c>
      <c r="B1265" s="4" t="s">
        <v>1511</v>
      </c>
      <c r="C1265" s="4" t="s">
        <v>73</v>
      </c>
      <c r="D1265" s="12">
        <v>31714</v>
      </c>
      <c r="E1265" s="4">
        <v>33</v>
      </c>
      <c r="F1265" s="12">
        <v>41435</v>
      </c>
      <c r="G1265" s="4">
        <v>85</v>
      </c>
      <c r="H1265" s="4">
        <v>102074</v>
      </c>
      <c r="I1265" s="4">
        <v>86776</v>
      </c>
      <c r="J1265" s="4">
        <v>15298</v>
      </c>
      <c r="K1265" s="4">
        <v>14.99</v>
      </c>
      <c r="L1265" s="4" t="s">
        <v>228</v>
      </c>
      <c r="M1265" s="13" t="s">
        <v>142</v>
      </c>
    </row>
    <row r="1266" spans="1:13" x14ac:dyDescent="0.3">
      <c r="A1266" s="11">
        <v>2824</v>
      </c>
      <c r="B1266" s="4" t="s">
        <v>660</v>
      </c>
      <c r="C1266" s="4" t="s">
        <v>73</v>
      </c>
      <c r="D1266" s="12">
        <v>29149</v>
      </c>
      <c r="E1266" s="4">
        <v>40</v>
      </c>
      <c r="F1266" s="12">
        <v>38231</v>
      </c>
      <c r="G1266" s="4">
        <v>190</v>
      </c>
      <c r="H1266" s="4">
        <v>494391</v>
      </c>
      <c r="I1266" s="4">
        <v>249024</v>
      </c>
      <c r="J1266" s="4">
        <v>245367</v>
      </c>
      <c r="K1266" s="4">
        <v>49.63</v>
      </c>
      <c r="L1266" s="4" t="s">
        <v>156</v>
      </c>
      <c r="M1266" s="13" t="s">
        <v>182</v>
      </c>
    </row>
    <row r="1267" spans="1:13" x14ac:dyDescent="0.3">
      <c r="A1267" s="11">
        <v>20955</v>
      </c>
      <c r="B1267" s="4" t="s">
        <v>2339</v>
      </c>
      <c r="C1267" s="4" t="s">
        <v>73</v>
      </c>
      <c r="D1267" s="12">
        <v>34320</v>
      </c>
      <c r="E1267" s="4">
        <v>26</v>
      </c>
      <c r="F1267" s="12">
        <v>43741</v>
      </c>
      <c r="G1267" s="4">
        <v>9</v>
      </c>
      <c r="H1267" s="4">
        <v>106855</v>
      </c>
      <c r="I1267" s="4">
        <v>87083</v>
      </c>
      <c r="J1267" s="4">
        <v>19772</v>
      </c>
      <c r="K1267" s="4">
        <v>18.5</v>
      </c>
      <c r="L1267" s="4" t="s">
        <v>78</v>
      </c>
      <c r="M1267" s="13" t="s">
        <v>79</v>
      </c>
    </row>
    <row r="1268" spans="1:13" x14ac:dyDescent="0.3">
      <c r="A1268" s="11">
        <v>11755</v>
      </c>
      <c r="B1268" s="4" t="s">
        <v>1221</v>
      </c>
      <c r="C1268" s="4" t="s">
        <v>73</v>
      </c>
      <c r="D1268" s="12">
        <v>32968</v>
      </c>
      <c r="E1268" s="4">
        <v>30</v>
      </c>
      <c r="F1268" s="12">
        <v>42002</v>
      </c>
      <c r="G1268" s="4">
        <v>66</v>
      </c>
      <c r="H1268" s="4">
        <v>216467</v>
      </c>
      <c r="I1268" s="4">
        <v>137378</v>
      </c>
      <c r="J1268" s="4">
        <v>79089</v>
      </c>
      <c r="K1268" s="4">
        <v>36.54</v>
      </c>
      <c r="L1268" s="4" t="s">
        <v>845</v>
      </c>
      <c r="M1268" s="13" t="s">
        <v>79</v>
      </c>
    </row>
    <row r="1269" spans="1:13" x14ac:dyDescent="0.3">
      <c r="A1269" s="11">
        <v>21581</v>
      </c>
      <c r="B1269" s="4" t="s">
        <v>1853</v>
      </c>
      <c r="C1269" s="4" t="s">
        <v>73</v>
      </c>
      <c r="D1269" s="12">
        <v>31696</v>
      </c>
      <c r="E1269" s="4">
        <v>33</v>
      </c>
      <c r="F1269" s="12">
        <v>43542</v>
      </c>
      <c r="G1269" s="4">
        <v>15</v>
      </c>
      <c r="H1269" s="4">
        <v>299277</v>
      </c>
      <c r="I1269" s="4">
        <v>166456</v>
      </c>
      <c r="J1269" s="4">
        <v>132821</v>
      </c>
      <c r="K1269" s="4">
        <v>44.38</v>
      </c>
      <c r="L1269" s="4" t="s">
        <v>135</v>
      </c>
      <c r="M1269" s="13" t="s">
        <v>136</v>
      </c>
    </row>
    <row r="1270" spans="1:13" x14ac:dyDescent="0.3">
      <c r="A1270" s="11">
        <v>16514</v>
      </c>
      <c r="B1270" s="4" t="s">
        <v>1416</v>
      </c>
      <c r="C1270" s="4" t="s">
        <v>77</v>
      </c>
      <c r="D1270" s="12">
        <v>32177</v>
      </c>
      <c r="E1270" s="4">
        <v>32</v>
      </c>
      <c r="F1270" s="12">
        <v>42590</v>
      </c>
      <c r="G1270" s="4">
        <v>47</v>
      </c>
      <c r="H1270" s="4">
        <v>189750</v>
      </c>
      <c r="I1270" s="4">
        <v>139842</v>
      </c>
      <c r="J1270" s="4">
        <v>49908</v>
      </c>
      <c r="K1270" s="4">
        <v>26.3</v>
      </c>
      <c r="L1270" s="4" t="s">
        <v>512</v>
      </c>
      <c r="M1270" s="13" t="s">
        <v>144</v>
      </c>
    </row>
    <row r="1271" spans="1:13" x14ac:dyDescent="0.3">
      <c r="A1271" s="11">
        <v>14635</v>
      </c>
      <c r="B1271" s="4" t="s">
        <v>1595</v>
      </c>
      <c r="C1271" s="4" t="s">
        <v>73</v>
      </c>
      <c r="D1271" s="12">
        <v>32513</v>
      </c>
      <c r="E1271" s="4">
        <v>31</v>
      </c>
      <c r="F1271" s="12">
        <v>42198</v>
      </c>
      <c r="G1271" s="4">
        <v>60</v>
      </c>
      <c r="H1271" s="4">
        <v>186602</v>
      </c>
      <c r="I1271" s="4">
        <v>129486</v>
      </c>
      <c r="J1271" s="4">
        <v>57116</v>
      </c>
      <c r="K1271" s="4">
        <v>30.61</v>
      </c>
      <c r="L1271" s="4" t="s">
        <v>518</v>
      </c>
      <c r="M1271" s="13" t="s">
        <v>255</v>
      </c>
    </row>
    <row r="1272" spans="1:13" x14ac:dyDescent="0.3">
      <c r="A1272" s="11">
        <v>17259</v>
      </c>
      <c r="B1272" s="4" t="s">
        <v>1467</v>
      </c>
      <c r="C1272" s="4" t="s">
        <v>73</v>
      </c>
      <c r="D1272" s="12">
        <v>30788</v>
      </c>
      <c r="E1272" s="4">
        <v>36</v>
      </c>
      <c r="F1272" s="12">
        <v>42765</v>
      </c>
      <c r="G1272" s="4">
        <v>41</v>
      </c>
      <c r="H1272" s="4">
        <v>104813</v>
      </c>
      <c r="I1272" s="4">
        <v>87133</v>
      </c>
      <c r="J1272" s="4">
        <v>17680</v>
      </c>
      <c r="K1272" s="4">
        <v>16.87</v>
      </c>
      <c r="L1272" s="4" t="s">
        <v>1468</v>
      </c>
      <c r="M1272" s="13" t="s">
        <v>557</v>
      </c>
    </row>
    <row r="1273" spans="1:13" x14ac:dyDescent="0.3">
      <c r="A1273" s="11">
        <v>17665</v>
      </c>
      <c r="B1273" s="4" t="s">
        <v>2176</v>
      </c>
      <c r="C1273" s="4" t="s">
        <v>77</v>
      </c>
      <c r="D1273" s="12">
        <v>34685</v>
      </c>
      <c r="E1273" s="4">
        <v>25</v>
      </c>
      <c r="F1273" s="12">
        <v>42817</v>
      </c>
      <c r="G1273" s="4">
        <v>39</v>
      </c>
      <c r="H1273" s="4">
        <v>108536</v>
      </c>
      <c r="I1273" s="4">
        <v>93041</v>
      </c>
      <c r="J1273" s="4">
        <v>15495</v>
      </c>
      <c r="K1273" s="4">
        <v>14.28</v>
      </c>
      <c r="L1273" s="4" t="s">
        <v>95</v>
      </c>
      <c r="M1273" s="13" t="s">
        <v>144</v>
      </c>
    </row>
    <row r="1274" spans="1:13" x14ac:dyDescent="0.3">
      <c r="A1274" s="11">
        <v>19618</v>
      </c>
      <c r="B1274" s="4" t="s">
        <v>1323</v>
      </c>
      <c r="C1274" s="4" t="s">
        <v>77</v>
      </c>
      <c r="D1274" s="12">
        <v>32793</v>
      </c>
      <c r="E1274" s="4">
        <v>30</v>
      </c>
      <c r="F1274" s="12">
        <v>43080</v>
      </c>
      <c r="G1274" s="4">
        <v>31</v>
      </c>
      <c r="H1274" s="4">
        <v>118142</v>
      </c>
      <c r="I1274" s="4">
        <v>101018</v>
      </c>
      <c r="J1274" s="4">
        <v>17124</v>
      </c>
      <c r="K1274" s="4">
        <v>14.49</v>
      </c>
      <c r="L1274" s="4" t="s">
        <v>1324</v>
      </c>
      <c r="M1274" s="13" t="s">
        <v>565</v>
      </c>
    </row>
    <row r="1275" spans="1:13" x14ac:dyDescent="0.3">
      <c r="A1275" s="11">
        <v>19052</v>
      </c>
      <c r="B1275" s="4" t="s">
        <v>1437</v>
      </c>
      <c r="C1275" s="4" t="s">
        <v>73</v>
      </c>
      <c r="D1275" s="12">
        <v>31575</v>
      </c>
      <c r="E1275" s="4">
        <v>34</v>
      </c>
      <c r="F1275" s="12">
        <v>42999</v>
      </c>
      <c r="G1275" s="4">
        <v>33</v>
      </c>
      <c r="H1275" s="4">
        <v>117463</v>
      </c>
      <c r="I1275" s="4">
        <v>94093</v>
      </c>
      <c r="J1275" s="4">
        <v>23370</v>
      </c>
      <c r="K1275" s="4">
        <v>19.899999999999999</v>
      </c>
      <c r="L1275" s="4" t="s">
        <v>109</v>
      </c>
      <c r="M1275" s="13" t="s">
        <v>100</v>
      </c>
    </row>
    <row r="1276" spans="1:13" x14ac:dyDescent="0.3">
      <c r="A1276" s="11">
        <v>22634</v>
      </c>
      <c r="B1276" s="4" t="s">
        <v>1683</v>
      </c>
      <c r="C1276" s="4" t="s">
        <v>73</v>
      </c>
      <c r="D1276" s="12">
        <v>33861</v>
      </c>
      <c r="E1276" s="4">
        <v>27</v>
      </c>
      <c r="F1276" s="12">
        <v>43741</v>
      </c>
      <c r="G1276" s="4">
        <v>9</v>
      </c>
      <c r="H1276" s="4">
        <v>114591</v>
      </c>
      <c r="I1276" s="4">
        <v>75450</v>
      </c>
      <c r="J1276" s="4">
        <v>39141</v>
      </c>
      <c r="K1276" s="4">
        <v>34.159999999999997</v>
      </c>
      <c r="L1276" s="4" t="s">
        <v>213</v>
      </c>
      <c r="M1276" s="13" t="s">
        <v>166</v>
      </c>
    </row>
    <row r="1277" spans="1:13" x14ac:dyDescent="0.3">
      <c r="A1277" s="11">
        <v>16978</v>
      </c>
      <c r="B1277" s="4" t="s">
        <v>1248</v>
      </c>
      <c r="C1277" s="4" t="s">
        <v>73</v>
      </c>
      <c r="D1277" s="12">
        <v>29385</v>
      </c>
      <c r="E1277" s="4">
        <v>40</v>
      </c>
      <c r="F1277" s="12">
        <v>42702</v>
      </c>
      <c r="G1277" s="4">
        <v>43</v>
      </c>
      <c r="H1277" s="4">
        <v>207661</v>
      </c>
      <c r="I1277" s="4">
        <v>153918</v>
      </c>
      <c r="J1277" s="4">
        <v>53743</v>
      </c>
      <c r="K1277" s="4">
        <v>25.88</v>
      </c>
      <c r="L1277" s="4" t="s">
        <v>1249</v>
      </c>
      <c r="M1277" s="13" t="s">
        <v>321</v>
      </c>
    </row>
    <row r="1278" spans="1:13" x14ac:dyDescent="0.3">
      <c r="A1278" s="11">
        <v>16188</v>
      </c>
      <c r="B1278" s="4" t="s">
        <v>2025</v>
      </c>
      <c r="C1278" s="4" t="s">
        <v>73</v>
      </c>
      <c r="D1278" s="12">
        <v>31983</v>
      </c>
      <c r="E1278" s="4">
        <v>32</v>
      </c>
      <c r="F1278" s="12">
        <v>42534</v>
      </c>
      <c r="G1278" s="4">
        <v>49</v>
      </c>
      <c r="H1278" s="4">
        <v>111723</v>
      </c>
      <c r="I1278" s="4">
        <v>97202</v>
      </c>
      <c r="J1278" s="4">
        <v>14521</v>
      </c>
      <c r="K1278" s="4">
        <v>13</v>
      </c>
      <c r="L1278" s="4" t="s">
        <v>345</v>
      </c>
      <c r="M1278" s="13" t="s">
        <v>149</v>
      </c>
    </row>
    <row r="1279" spans="1:13" x14ac:dyDescent="0.3">
      <c r="A1279" s="11">
        <v>8384</v>
      </c>
      <c r="B1279" s="4" t="s">
        <v>487</v>
      </c>
      <c r="C1279" s="4" t="s">
        <v>73</v>
      </c>
      <c r="D1279" s="12">
        <v>31166</v>
      </c>
      <c r="E1279" s="4">
        <v>35</v>
      </c>
      <c r="F1279" s="12">
        <v>41379</v>
      </c>
      <c r="G1279" s="4">
        <v>87</v>
      </c>
      <c r="H1279" s="4">
        <v>239865</v>
      </c>
      <c r="I1279" s="4">
        <v>143314</v>
      </c>
      <c r="J1279" s="4">
        <v>96551</v>
      </c>
      <c r="K1279" s="4">
        <v>40.25</v>
      </c>
      <c r="L1279" s="4" t="s">
        <v>124</v>
      </c>
      <c r="M1279" s="13" t="s">
        <v>172</v>
      </c>
    </row>
    <row r="1280" spans="1:13" x14ac:dyDescent="0.3">
      <c r="A1280" s="11">
        <v>4057</v>
      </c>
      <c r="B1280" s="4" t="s">
        <v>638</v>
      </c>
      <c r="C1280" s="4" t="s">
        <v>73</v>
      </c>
      <c r="D1280" s="12">
        <v>29492</v>
      </c>
      <c r="E1280" s="4">
        <v>39</v>
      </c>
      <c r="F1280" s="12">
        <v>42751</v>
      </c>
      <c r="G1280" s="4">
        <v>41</v>
      </c>
      <c r="H1280" s="4">
        <v>177146</v>
      </c>
      <c r="I1280" s="4">
        <v>123023</v>
      </c>
      <c r="J1280" s="4">
        <v>54123</v>
      </c>
      <c r="K1280" s="4">
        <v>30.55</v>
      </c>
      <c r="L1280" s="4" t="s">
        <v>639</v>
      </c>
      <c r="M1280" s="13" t="s">
        <v>144</v>
      </c>
    </row>
    <row r="1281" spans="1:13" x14ac:dyDescent="0.3">
      <c r="A1281" s="11">
        <v>15386</v>
      </c>
      <c r="B1281" s="4" t="s">
        <v>1932</v>
      </c>
      <c r="C1281" s="4" t="s">
        <v>77</v>
      </c>
      <c r="D1281" s="12">
        <v>34112</v>
      </c>
      <c r="E1281" s="4">
        <v>27</v>
      </c>
      <c r="F1281" s="12">
        <v>42957</v>
      </c>
      <c r="G1281" s="4">
        <v>35</v>
      </c>
      <c r="H1281" s="4">
        <v>194091</v>
      </c>
      <c r="I1281" s="4">
        <v>131494</v>
      </c>
      <c r="J1281" s="4">
        <v>62597</v>
      </c>
      <c r="K1281" s="4">
        <v>32.25</v>
      </c>
      <c r="L1281" s="4" t="s">
        <v>400</v>
      </c>
      <c r="M1281" s="13" t="s">
        <v>1770</v>
      </c>
    </row>
    <row r="1282" spans="1:13" x14ac:dyDescent="0.3">
      <c r="A1282" s="11">
        <v>10881</v>
      </c>
      <c r="B1282" s="4" t="s">
        <v>595</v>
      </c>
      <c r="C1282" s="4" t="s">
        <v>73</v>
      </c>
      <c r="D1282" s="12">
        <v>33008</v>
      </c>
      <c r="E1282" s="4">
        <v>30</v>
      </c>
      <c r="F1282" s="12">
        <v>43507</v>
      </c>
      <c r="G1282" s="4">
        <v>17</v>
      </c>
      <c r="H1282" s="4">
        <v>266879</v>
      </c>
      <c r="I1282" s="4">
        <v>152809</v>
      </c>
      <c r="J1282" s="4">
        <v>114070</v>
      </c>
      <c r="K1282" s="4">
        <v>42.74</v>
      </c>
      <c r="L1282" s="4" t="s">
        <v>124</v>
      </c>
      <c r="M1282" s="13" t="s">
        <v>84</v>
      </c>
    </row>
    <row r="1283" spans="1:13" x14ac:dyDescent="0.3">
      <c r="A1283" s="11">
        <v>19940</v>
      </c>
      <c r="B1283" s="4" t="s">
        <v>2140</v>
      </c>
      <c r="C1283" s="4" t="s">
        <v>73</v>
      </c>
      <c r="D1283" s="12">
        <v>33829</v>
      </c>
      <c r="E1283" s="4">
        <v>27</v>
      </c>
      <c r="F1283" s="12">
        <v>43164</v>
      </c>
      <c r="G1283" s="4">
        <v>28</v>
      </c>
      <c r="H1283" s="4">
        <v>79689</v>
      </c>
      <c r="I1283" s="4">
        <v>70912</v>
      </c>
      <c r="J1283" s="4">
        <v>8777</v>
      </c>
      <c r="K1283" s="4">
        <v>11.01</v>
      </c>
      <c r="L1283" s="4" t="s">
        <v>213</v>
      </c>
      <c r="M1283" s="13" t="s">
        <v>182</v>
      </c>
    </row>
    <row r="1284" spans="1:13" x14ac:dyDescent="0.3">
      <c r="A1284" s="11">
        <v>22686</v>
      </c>
      <c r="B1284" s="4" t="s">
        <v>98</v>
      </c>
      <c r="C1284" s="4" t="s">
        <v>73</v>
      </c>
      <c r="D1284" s="12">
        <v>34468</v>
      </c>
      <c r="E1284" s="4">
        <v>26</v>
      </c>
      <c r="F1284" s="12">
        <v>43755</v>
      </c>
      <c r="G1284" s="4">
        <v>8</v>
      </c>
      <c r="H1284" s="4">
        <v>68880</v>
      </c>
      <c r="I1284" s="4">
        <v>65566</v>
      </c>
      <c r="J1284" s="4">
        <v>3314</v>
      </c>
      <c r="K1284" s="4">
        <v>4.8099999999999996</v>
      </c>
      <c r="L1284" s="4" t="s">
        <v>99</v>
      </c>
      <c r="M1284" s="13" t="s">
        <v>100</v>
      </c>
    </row>
    <row r="1285" spans="1:13" x14ac:dyDescent="0.3">
      <c r="A1285" s="11">
        <v>15519</v>
      </c>
      <c r="B1285" s="4" t="s">
        <v>592</v>
      </c>
      <c r="C1285" s="4" t="s">
        <v>73</v>
      </c>
      <c r="D1285" s="12">
        <v>32814</v>
      </c>
      <c r="E1285" s="4">
        <v>30</v>
      </c>
      <c r="F1285" s="12">
        <v>42383</v>
      </c>
      <c r="G1285" s="4">
        <v>54</v>
      </c>
      <c r="H1285" s="4">
        <v>130294</v>
      </c>
      <c r="I1285" s="4">
        <v>55160</v>
      </c>
      <c r="J1285" s="4">
        <v>75134</v>
      </c>
      <c r="K1285" s="4">
        <v>57.66</v>
      </c>
      <c r="L1285" s="4" t="s">
        <v>188</v>
      </c>
      <c r="M1285" s="13" t="s">
        <v>302</v>
      </c>
    </row>
    <row r="1286" spans="1:13" x14ac:dyDescent="0.3">
      <c r="A1286" s="11">
        <v>15478</v>
      </c>
      <c r="B1286" s="4" t="s">
        <v>860</v>
      </c>
      <c r="C1286" s="4" t="s">
        <v>73</v>
      </c>
      <c r="D1286" s="12">
        <v>31922</v>
      </c>
      <c r="E1286" s="4">
        <v>33</v>
      </c>
      <c r="F1286" s="12">
        <v>42366</v>
      </c>
      <c r="G1286" s="4">
        <v>54</v>
      </c>
      <c r="H1286" s="4">
        <v>112067</v>
      </c>
      <c r="I1286" s="4">
        <v>104317</v>
      </c>
      <c r="J1286" s="4">
        <v>7750</v>
      </c>
      <c r="K1286" s="4">
        <v>6.92</v>
      </c>
      <c r="L1286" s="4" t="s">
        <v>194</v>
      </c>
      <c r="M1286" s="13" t="s">
        <v>118</v>
      </c>
    </row>
    <row r="1287" spans="1:13" x14ac:dyDescent="0.3">
      <c r="A1287" s="11">
        <v>20614</v>
      </c>
      <c r="B1287" s="4" t="s">
        <v>1962</v>
      </c>
      <c r="C1287" s="4" t="s">
        <v>73</v>
      </c>
      <c r="D1287" s="12">
        <v>32096</v>
      </c>
      <c r="E1287" s="4">
        <v>32</v>
      </c>
      <c r="F1287" s="12">
        <v>43311</v>
      </c>
      <c r="G1287" s="4">
        <v>23</v>
      </c>
      <c r="H1287" s="4">
        <v>252196</v>
      </c>
      <c r="I1287" s="4">
        <v>186929</v>
      </c>
      <c r="J1287" s="4">
        <v>65267</v>
      </c>
      <c r="K1287" s="4">
        <v>25.88</v>
      </c>
      <c r="L1287" s="4" t="s">
        <v>843</v>
      </c>
      <c r="M1287" s="13" t="s">
        <v>278</v>
      </c>
    </row>
    <row r="1288" spans="1:13" x14ac:dyDescent="0.3">
      <c r="A1288" s="11">
        <v>15329</v>
      </c>
      <c r="B1288" s="4" t="s">
        <v>924</v>
      </c>
      <c r="C1288" s="4" t="s">
        <v>73</v>
      </c>
      <c r="D1288" s="12">
        <v>30609</v>
      </c>
      <c r="E1288" s="4">
        <v>36</v>
      </c>
      <c r="F1288" s="12">
        <v>42324</v>
      </c>
      <c r="G1288" s="4">
        <v>55</v>
      </c>
      <c r="H1288" s="4">
        <v>243805</v>
      </c>
      <c r="I1288" s="4">
        <v>176571</v>
      </c>
      <c r="J1288" s="4">
        <v>67234</v>
      </c>
      <c r="K1288" s="4">
        <v>27.58</v>
      </c>
      <c r="L1288" s="4" t="s">
        <v>277</v>
      </c>
      <c r="M1288" s="13" t="s">
        <v>651</v>
      </c>
    </row>
    <row r="1289" spans="1:13" x14ac:dyDescent="0.3">
      <c r="A1289" s="11">
        <v>15001</v>
      </c>
      <c r="B1289" s="4" t="s">
        <v>1087</v>
      </c>
      <c r="C1289" s="4" t="s">
        <v>73</v>
      </c>
      <c r="D1289" s="12">
        <v>33033</v>
      </c>
      <c r="E1289" s="4">
        <v>30</v>
      </c>
      <c r="F1289" s="12">
        <v>42268</v>
      </c>
      <c r="G1289" s="4">
        <v>57</v>
      </c>
      <c r="H1289" s="4">
        <v>198623</v>
      </c>
      <c r="I1289" s="4">
        <v>122476</v>
      </c>
      <c r="J1289" s="4">
        <v>76147</v>
      </c>
      <c r="K1289" s="4">
        <v>38.340000000000003</v>
      </c>
      <c r="L1289" s="4" t="s">
        <v>159</v>
      </c>
      <c r="M1289" s="13" t="s">
        <v>160</v>
      </c>
    </row>
    <row r="1290" spans="1:13" x14ac:dyDescent="0.3">
      <c r="A1290" s="11">
        <v>11668</v>
      </c>
      <c r="B1290" s="4" t="s">
        <v>2289</v>
      </c>
      <c r="C1290" s="4" t="s">
        <v>77</v>
      </c>
      <c r="D1290" s="12">
        <v>30512</v>
      </c>
      <c r="E1290" s="4">
        <v>37</v>
      </c>
      <c r="F1290" s="12">
        <v>43262</v>
      </c>
      <c r="G1290" s="4">
        <v>25</v>
      </c>
      <c r="H1290" s="4">
        <v>260309</v>
      </c>
      <c r="I1290" s="4">
        <v>187313</v>
      </c>
      <c r="J1290" s="4">
        <v>72996</v>
      </c>
      <c r="K1290" s="4">
        <v>28.04</v>
      </c>
      <c r="L1290" s="4" t="s">
        <v>2290</v>
      </c>
      <c r="M1290" s="13" t="s">
        <v>1529</v>
      </c>
    </row>
    <row r="1291" spans="1:13" x14ac:dyDescent="0.3">
      <c r="A1291" s="11">
        <v>6860</v>
      </c>
      <c r="B1291" s="4" t="s">
        <v>1355</v>
      </c>
      <c r="C1291" s="4" t="s">
        <v>73</v>
      </c>
      <c r="D1291" s="12">
        <v>32495</v>
      </c>
      <c r="E1291" s="4">
        <v>31</v>
      </c>
      <c r="F1291" s="12">
        <v>41876</v>
      </c>
      <c r="G1291" s="4">
        <v>70</v>
      </c>
      <c r="H1291" s="4">
        <v>251712</v>
      </c>
      <c r="I1291" s="4">
        <v>147261</v>
      </c>
      <c r="J1291" s="4">
        <v>104451</v>
      </c>
      <c r="K1291" s="4">
        <v>41.5</v>
      </c>
      <c r="L1291" s="4" t="s">
        <v>1042</v>
      </c>
      <c r="M1291" s="13" t="s">
        <v>1043</v>
      </c>
    </row>
    <row r="1292" spans="1:13" x14ac:dyDescent="0.3">
      <c r="A1292" s="11">
        <v>10733</v>
      </c>
      <c r="B1292" s="4" t="s">
        <v>576</v>
      </c>
      <c r="C1292" s="4" t="s">
        <v>77</v>
      </c>
      <c r="D1292" s="12">
        <v>32349</v>
      </c>
      <c r="E1292" s="4">
        <v>31</v>
      </c>
      <c r="F1292" s="12">
        <v>41827</v>
      </c>
      <c r="G1292" s="4">
        <v>72</v>
      </c>
      <c r="H1292" s="4">
        <v>188621</v>
      </c>
      <c r="I1292" s="4">
        <v>125669</v>
      </c>
      <c r="J1292" s="4">
        <v>62952</v>
      </c>
      <c r="K1292" s="4">
        <v>33.369999999999997</v>
      </c>
      <c r="L1292" s="4" t="s">
        <v>124</v>
      </c>
      <c r="M1292" s="13" t="s">
        <v>133</v>
      </c>
    </row>
    <row r="1293" spans="1:13" x14ac:dyDescent="0.3">
      <c r="A1293" s="11">
        <v>9197</v>
      </c>
      <c r="B1293" s="4" t="s">
        <v>501</v>
      </c>
      <c r="C1293" s="4" t="s">
        <v>77</v>
      </c>
      <c r="D1293" s="12">
        <v>33334</v>
      </c>
      <c r="E1293" s="4">
        <v>29</v>
      </c>
      <c r="F1293" s="12">
        <v>41547</v>
      </c>
      <c r="G1293" s="4">
        <v>81</v>
      </c>
      <c r="H1293" s="4">
        <v>154834</v>
      </c>
      <c r="I1293" s="4">
        <v>122558</v>
      </c>
      <c r="J1293" s="4">
        <v>32276</v>
      </c>
      <c r="K1293" s="4">
        <v>20.85</v>
      </c>
      <c r="L1293" s="4" t="s">
        <v>188</v>
      </c>
      <c r="M1293" s="13" t="s">
        <v>359</v>
      </c>
    </row>
    <row r="1294" spans="1:13" x14ac:dyDescent="0.3">
      <c r="A1294" s="11">
        <v>20816</v>
      </c>
      <c r="B1294" s="4" t="s">
        <v>1934</v>
      </c>
      <c r="C1294" s="4" t="s">
        <v>77</v>
      </c>
      <c r="D1294" s="12">
        <v>33422</v>
      </c>
      <c r="E1294" s="4">
        <v>29</v>
      </c>
      <c r="F1294" s="12">
        <v>43353</v>
      </c>
      <c r="G1294" s="4">
        <v>22</v>
      </c>
      <c r="H1294" s="4">
        <v>97981</v>
      </c>
      <c r="I1294" s="4">
        <v>70014</v>
      </c>
      <c r="J1294" s="4">
        <v>27967</v>
      </c>
      <c r="K1294" s="4">
        <v>28.54</v>
      </c>
      <c r="L1294" s="4" t="s">
        <v>1935</v>
      </c>
      <c r="M1294" s="13" t="s">
        <v>1139</v>
      </c>
    </row>
    <row r="1295" spans="1:13" x14ac:dyDescent="0.3">
      <c r="A1295" s="11">
        <v>22154</v>
      </c>
      <c r="B1295" s="4" t="s">
        <v>1680</v>
      </c>
      <c r="C1295" s="4" t="s">
        <v>77</v>
      </c>
      <c r="D1295" s="12">
        <v>33985</v>
      </c>
      <c r="E1295" s="4">
        <v>27</v>
      </c>
      <c r="F1295" s="12">
        <v>43654</v>
      </c>
      <c r="G1295" s="4">
        <v>12</v>
      </c>
      <c r="H1295" s="4">
        <v>88883</v>
      </c>
      <c r="I1295" s="4">
        <v>80725</v>
      </c>
      <c r="J1295" s="4">
        <v>8158</v>
      </c>
      <c r="K1295" s="4">
        <v>9.18</v>
      </c>
      <c r="L1295" s="4" t="s">
        <v>109</v>
      </c>
      <c r="M1295" s="13" t="s">
        <v>100</v>
      </c>
    </row>
    <row r="1296" spans="1:13" x14ac:dyDescent="0.3">
      <c r="A1296" s="11">
        <v>19359</v>
      </c>
      <c r="B1296" s="4" t="s">
        <v>1925</v>
      </c>
      <c r="C1296" s="4" t="s">
        <v>77</v>
      </c>
      <c r="D1296" s="12">
        <v>33234</v>
      </c>
      <c r="E1296" s="4">
        <v>29</v>
      </c>
      <c r="F1296" s="12">
        <v>43031</v>
      </c>
      <c r="G1296" s="4">
        <v>32</v>
      </c>
      <c r="H1296" s="4">
        <v>79301</v>
      </c>
      <c r="I1296" s="4">
        <v>68986</v>
      </c>
      <c r="J1296" s="4">
        <v>10315</v>
      </c>
      <c r="K1296" s="4">
        <v>13.01</v>
      </c>
      <c r="L1296" s="4" t="s">
        <v>552</v>
      </c>
      <c r="M1296" s="13" t="s">
        <v>142</v>
      </c>
    </row>
    <row r="1297" spans="1:13" x14ac:dyDescent="0.3">
      <c r="A1297" s="11">
        <v>20646</v>
      </c>
      <c r="B1297" s="4" t="s">
        <v>1836</v>
      </c>
      <c r="C1297" s="4" t="s">
        <v>77</v>
      </c>
      <c r="D1297" s="12">
        <v>33983</v>
      </c>
      <c r="E1297" s="4">
        <v>27</v>
      </c>
      <c r="F1297" s="12">
        <v>43318</v>
      </c>
      <c r="G1297" s="4">
        <v>23</v>
      </c>
      <c r="H1297" s="4">
        <v>94375</v>
      </c>
      <c r="I1297" s="4">
        <v>82355</v>
      </c>
      <c r="J1297" s="4">
        <v>12020</v>
      </c>
      <c r="K1297" s="4">
        <v>12.74</v>
      </c>
      <c r="L1297" s="4" t="s">
        <v>1649</v>
      </c>
      <c r="M1297" s="13" t="s">
        <v>206</v>
      </c>
    </row>
    <row r="1298" spans="1:13" x14ac:dyDescent="0.3">
      <c r="A1298" s="11">
        <v>10503</v>
      </c>
      <c r="B1298" s="4" t="s">
        <v>1768</v>
      </c>
      <c r="C1298" s="4" t="s">
        <v>73</v>
      </c>
      <c r="D1298" s="12">
        <v>30923</v>
      </c>
      <c r="E1298" s="4">
        <v>35</v>
      </c>
      <c r="F1298" s="12">
        <v>41792</v>
      </c>
      <c r="G1298" s="4">
        <v>73</v>
      </c>
      <c r="H1298" s="4">
        <v>121795</v>
      </c>
      <c r="I1298" s="4">
        <v>85800</v>
      </c>
      <c r="J1298" s="4">
        <v>35995</v>
      </c>
      <c r="K1298" s="4">
        <v>29.55</v>
      </c>
      <c r="L1298" s="4" t="s">
        <v>345</v>
      </c>
      <c r="M1298" s="13" t="s">
        <v>505</v>
      </c>
    </row>
    <row r="1299" spans="1:13" x14ac:dyDescent="0.3">
      <c r="A1299" s="11">
        <v>19889</v>
      </c>
      <c r="B1299" s="4" t="s">
        <v>1478</v>
      </c>
      <c r="C1299" s="4" t="s">
        <v>73</v>
      </c>
      <c r="D1299" s="12">
        <v>31928</v>
      </c>
      <c r="E1299" s="4">
        <v>33</v>
      </c>
      <c r="F1299" s="12">
        <v>43150</v>
      </c>
      <c r="G1299" s="4">
        <v>28</v>
      </c>
      <c r="H1299" s="4">
        <v>149575</v>
      </c>
      <c r="I1299" s="4">
        <v>130522</v>
      </c>
      <c r="J1299" s="4">
        <v>19053</v>
      </c>
      <c r="K1299" s="4">
        <v>12.74</v>
      </c>
      <c r="L1299" s="4" t="s">
        <v>345</v>
      </c>
      <c r="M1299" s="13" t="s">
        <v>149</v>
      </c>
    </row>
    <row r="1300" spans="1:13" x14ac:dyDescent="0.3">
      <c r="A1300" s="11">
        <v>22012</v>
      </c>
      <c r="B1300" s="4" t="s">
        <v>2166</v>
      </c>
      <c r="C1300" s="4" t="s">
        <v>73</v>
      </c>
      <c r="D1300" s="12">
        <v>33939</v>
      </c>
      <c r="E1300" s="4">
        <v>27</v>
      </c>
      <c r="F1300" s="12">
        <v>43629</v>
      </c>
      <c r="G1300" s="4">
        <v>13</v>
      </c>
      <c r="H1300" s="4">
        <v>115484</v>
      </c>
      <c r="I1300" s="4">
        <v>97972</v>
      </c>
      <c r="J1300" s="4">
        <v>17512</v>
      </c>
      <c r="K1300" s="4">
        <v>15.16</v>
      </c>
      <c r="L1300" s="4" t="s">
        <v>95</v>
      </c>
      <c r="M1300" s="13" t="s">
        <v>1638</v>
      </c>
    </row>
    <row r="1301" spans="1:13" x14ac:dyDescent="0.3">
      <c r="A1301" s="11">
        <v>8870</v>
      </c>
      <c r="B1301" s="4" t="s">
        <v>1296</v>
      </c>
      <c r="C1301" s="4" t="s">
        <v>73</v>
      </c>
      <c r="D1301" s="12">
        <v>31862</v>
      </c>
      <c r="E1301" s="4">
        <v>33</v>
      </c>
      <c r="F1301" s="12">
        <v>41463</v>
      </c>
      <c r="G1301" s="4">
        <v>84</v>
      </c>
      <c r="H1301" s="4">
        <v>122186</v>
      </c>
      <c r="I1301" s="4">
        <v>75419</v>
      </c>
      <c r="J1301" s="4">
        <v>46767</v>
      </c>
      <c r="K1301" s="4">
        <v>38.28</v>
      </c>
      <c r="L1301" s="4" t="s">
        <v>345</v>
      </c>
      <c r="M1301" s="13" t="s">
        <v>100</v>
      </c>
    </row>
    <row r="1302" spans="1:13" x14ac:dyDescent="0.3">
      <c r="A1302" s="11">
        <v>16999</v>
      </c>
      <c r="B1302" s="4" t="s">
        <v>511</v>
      </c>
      <c r="C1302" s="4" t="s">
        <v>73</v>
      </c>
      <c r="D1302" s="12">
        <v>32337</v>
      </c>
      <c r="E1302" s="4">
        <v>32</v>
      </c>
      <c r="F1302" s="12">
        <v>42709</v>
      </c>
      <c r="G1302" s="4">
        <v>43</v>
      </c>
      <c r="H1302" s="4">
        <v>163872</v>
      </c>
      <c r="I1302" s="4">
        <v>108626</v>
      </c>
      <c r="J1302" s="4">
        <v>55246</v>
      </c>
      <c r="K1302" s="4">
        <v>33.71</v>
      </c>
      <c r="L1302" s="4" t="s">
        <v>512</v>
      </c>
      <c r="M1302" s="13" t="s">
        <v>255</v>
      </c>
    </row>
    <row r="1303" spans="1:13" x14ac:dyDescent="0.3">
      <c r="A1303" s="11">
        <v>19967</v>
      </c>
      <c r="B1303" s="4" t="s">
        <v>1587</v>
      </c>
      <c r="C1303" s="4" t="s">
        <v>73</v>
      </c>
      <c r="D1303" s="12">
        <v>31117</v>
      </c>
      <c r="E1303" s="4">
        <v>35</v>
      </c>
      <c r="F1303" s="12">
        <v>43174</v>
      </c>
      <c r="G1303" s="4">
        <v>28</v>
      </c>
      <c r="H1303" s="4">
        <v>128783</v>
      </c>
      <c r="I1303" s="4">
        <v>108663</v>
      </c>
      <c r="J1303" s="4">
        <v>20120</v>
      </c>
      <c r="K1303" s="4">
        <v>15.62</v>
      </c>
      <c r="L1303" s="4" t="s">
        <v>520</v>
      </c>
      <c r="M1303" s="13" t="s">
        <v>105</v>
      </c>
    </row>
    <row r="1304" spans="1:13" x14ac:dyDescent="0.3">
      <c r="A1304" s="11">
        <v>9869</v>
      </c>
      <c r="B1304" s="4" t="s">
        <v>456</v>
      </c>
      <c r="C1304" s="4" t="s">
        <v>73</v>
      </c>
      <c r="D1304" s="12">
        <v>32472</v>
      </c>
      <c r="E1304" s="4">
        <v>31</v>
      </c>
      <c r="F1304" s="12">
        <v>41676</v>
      </c>
      <c r="G1304" s="4">
        <v>77</v>
      </c>
      <c r="H1304" s="4">
        <v>236285</v>
      </c>
      <c r="I1304" s="4">
        <v>172691</v>
      </c>
      <c r="J1304" s="4">
        <v>63594</v>
      </c>
      <c r="K1304" s="4">
        <v>26.91</v>
      </c>
      <c r="L1304" s="4" t="s">
        <v>235</v>
      </c>
      <c r="M1304" s="13" t="s">
        <v>359</v>
      </c>
    </row>
    <row r="1305" spans="1:13" x14ac:dyDescent="0.3">
      <c r="A1305" s="11">
        <v>11934</v>
      </c>
      <c r="B1305" s="4" t="s">
        <v>925</v>
      </c>
      <c r="C1305" s="4" t="s">
        <v>73</v>
      </c>
      <c r="D1305" s="12">
        <v>31891</v>
      </c>
      <c r="E1305" s="4">
        <v>33</v>
      </c>
      <c r="F1305" s="12">
        <v>42033</v>
      </c>
      <c r="G1305" s="4">
        <v>65</v>
      </c>
      <c r="H1305" s="4">
        <v>286098</v>
      </c>
      <c r="I1305" s="4">
        <v>165742</v>
      </c>
      <c r="J1305" s="4">
        <v>120356</v>
      </c>
      <c r="K1305" s="4">
        <v>42.07</v>
      </c>
      <c r="L1305" s="4" t="s">
        <v>297</v>
      </c>
      <c r="M1305" s="13" t="s">
        <v>166</v>
      </c>
    </row>
    <row r="1306" spans="1:13" x14ac:dyDescent="0.3">
      <c r="A1306" s="11">
        <v>22180</v>
      </c>
      <c r="B1306" s="4" t="s">
        <v>1111</v>
      </c>
      <c r="C1306" s="4" t="s">
        <v>73</v>
      </c>
      <c r="D1306" s="12">
        <v>33353</v>
      </c>
      <c r="E1306" s="4">
        <v>29</v>
      </c>
      <c r="F1306" s="12">
        <v>43657</v>
      </c>
      <c r="G1306" s="4">
        <v>12</v>
      </c>
      <c r="H1306" s="4">
        <v>178533</v>
      </c>
      <c r="I1306" s="4">
        <v>124526</v>
      </c>
      <c r="J1306" s="4">
        <v>54007</v>
      </c>
      <c r="K1306" s="4">
        <v>30.25</v>
      </c>
      <c r="L1306" s="4" t="s">
        <v>127</v>
      </c>
      <c r="M1306" s="13" t="s">
        <v>172</v>
      </c>
    </row>
    <row r="1307" spans="1:13" x14ac:dyDescent="0.3">
      <c r="A1307" s="11">
        <v>11998</v>
      </c>
      <c r="B1307" s="4" t="s">
        <v>1088</v>
      </c>
      <c r="C1307" s="4" t="s">
        <v>73</v>
      </c>
      <c r="D1307" s="12">
        <v>31393</v>
      </c>
      <c r="E1307" s="4">
        <v>34</v>
      </c>
      <c r="F1307" s="12">
        <v>42051</v>
      </c>
      <c r="G1307" s="4">
        <v>64</v>
      </c>
      <c r="H1307" s="4">
        <v>176492</v>
      </c>
      <c r="I1307" s="4">
        <v>115154</v>
      </c>
      <c r="J1307" s="4">
        <v>61338</v>
      </c>
      <c r="K1307" s="4">
        <v>34.75</v>
      </c>
      <c r="L1307" s="4" t="s">
        <v>343</v>
      </c>
      <c r="M1307" s="13" t="s">
        <v>115</v>
      </c>
    </row>
    <row r="1308" spans="1:13" x14ac:dyDescent="0.3">
      <c r="A1308" s="11">
        <v>15218</v>
      </c>
      <c r="B1308" s="4" t="s">
        <v>1752</v>
      </c>
      <c r="C1308" s="4" t="s">
        <v>77</v>
      </c>
      <c r="D1308" s="12">
        <v>34197</v>
      </c>
      <c r="E1308" s="4">
        <v>26</v>
      </c>
      <c r="F1308" s="12">
        <v>42296</v>
      </c>
      <c r="G1308" s="4">
        <v>56</v>
      </c>
      <c r="H1308" s="4">
        <v>98928</v>
      </c>
      <c r="I1308" s="4">
        <v>82709</v>
      </c>
      <c r="J1308" s="4">
        <v>16219</v>
      </c>
      <c r="K1308" s="4">
        <v>16.39</v>
      </c>
      <c r="L1308" s="4" t="s">
        <v>213</v>
      </c>
      <c r="M1308" s="13" t="s">
        <v>314</v>
      </c>
    </row>
    <row r="1309" spans="1:13" x14ac:dyDescent="0.3">
      <c r="A1309" s="11">
        <v>5444</v>
      </c>
      <c r="B1309" s="4" t="s">
        <v>566</v>
      </c>
      <c r="C1309" s="4" t="s">
        <v>73</v>
      </c>
      <c r="D1309" s="12">
        <v>29087</v>
      </c>
      <c r="E1309" s="4">
        <v>40</v>
      </c>
      <c r="F1309" s="12">
        <v>42884</v>
      </c>
      <c r="G1309" s="4">
        <v>37</v>
      </c>
      <c r="H1309" s="4">
        <v>272687</v>
      </c>
      <c r="I1309" s="4">
        <v>203335</v>
      </c>
      <c r="J1309" s="4">
        <v>69352</v>
      </c>
      <c r="K1309" s="4">
        <v>25.43</v>
      </c>
      <c r="L1309" s="4" t="s">
        <v>567</v>
      </c>
      <c r="M1309" s="13" t="s">
        <v>125</v>
      </c>
    </row>
    <row r="1310" spans="1:13" x14ac:dyDescent="0.3">
      <c r="A1310" s="11">
        <v>16239</v>
      </c>
      <c r="B1310" s="4" t="s">
        <v>2032</v>
      </c>
      <c r="C1310" s="4" t="s">
        <v>73</v>
      </c>
      <c r="D1310" s="12">
        <v>32551</v>
      </c>
      <c r="E1310" s="4">
        <v>31</v>
      </c>
      <c r="F1310" s="12">
        <v>42541</v>
      </c>
      <c r="G1310" s="4">
        <v>48</v>
      </c>
      <c r="H1310" s="4">
        <v>224636</v>
      </c>
      <c r="I1310" s="4">
        <v>112244</v>
      </c>
      <c r="J1310" s="4">
        <v>112392</v>
      </c>
      <c r="K1310" s="4">
        <v>50.03</v>
      </c>
      <c r="L1310" s="4" t="s">
        <v>124</v>
      </c>
      <c r="M1310" s="13" t="s">
        <v>182</v>
      </c>
    </row>
    <row r="1311" spans="1:13" x14ac:dyDescent="0.3">
      <c r="A1311" s="11">
        <v>19732</v>
      </c>
      <c r="B1311" s="4" t="s">
        <v>458</v>
      </c>
      <c r="C1311" s="4" t="s">
        <v>73</v>
      </c>
      <c r="D1311" s="12">
        <v>31081</v>
      </c>
      <c r="E1311" s="4">
        <v>35</v>
      </c>
      <c r="F1311" s="12">
        <v>43111</v>
      </c>
      <c r="G1311" s="4">
        <v>30</v>
      </c>
      <c r="H1311" s="4">
        <v>149228</v>
      </c>
      <c r="I1311" s="4">
        <v>107517</v>
      </c>
      <c r="J1311" s="4">
        <v>41711</v>
      </c>
      <c r="K1311" s="4">
        <v>27.95</v>
      </c>
      <c r="L1311" s="4" t="s">
        <v>459</v>
      </c>
      <c r="M1311" s="13" t="s">
        <v>317</v>
      </c>
    </row>
    <row r="1312" spans="1:13" x14ac:dyDescent="0.3">
      <c r="A1312" s="11">
        <v>16706</v>
      </c>
      <c r="B1312" s="4" t="s">
        <v>2081</v>
      </c>
      <c r="C1312" s="4" t="s">
        <v>73</v>
      </c>
      <c r="D1312" s="12">
        <v>25548</v>
      </c>
      <c r="E1312" s="4">
        <v>50</v>
      </c>
      <c r="F1312" s="12">
        <v>42646</v>
      </c>
      <c r="G1312" s="4">
        <v>45</v>
      </c>
      <c r="H1312" s="4">
        <v>968178</v>
      </c>
      <c r="I1312" s="4">
        <v>466509</v>
      </c>
      <c r="J1312" s="4">
        <v>501669</v>
      </c>
      <c r="K1312" s="4">
        <v>51.82</v>
      </c>
      <c r="L1312" s="4" t="s">
        <v>624</v>
      </c>
      <c r="M1312" s="13" t="s">
        <v>84</v>
      </c>
    </row>
    <row r="1313" spans="1:13" x14ac:dyDescent="0.3">
      <c r="A1313" s="11">
        <v>8715</v>
      </c>
      <c r="B1313" s="4" t="s">
        <v>1025</v>
      </c>
      <c r="C1313" s="4" t="s">
        <v>77</v>
      </c>
      <c r="D1313" s="12">
        <v>25624</v>
      </c>
      <c r="E1313" s="4">
        <v>50</v>
      </c>
      <c r="F1313" s="12">
        <v>41438</v>
      </c>
      <c r="G1313" s="4">
        <v>85</v>
      </c>
      <c r="H1313" s="4">
        <v>240530</v>
      </c>
      <c r="I1313" s="4">
        <v>141297</v>
      </c>
      <c r="J1313" s="4">
        <v>99233</v>
      </c>
      <c r="K1313" s="4">
        <v>41.26</v>
      </c>
      <c r="L1313" s="4" t="s">
        <v>906</v>
      </c>
      <c r="M1313" s="13" t="s">
        <v>907</v>
      </c>
    </row>
    <row r="1314" spans="1:13" x14ac:dyDescent="0.3">
      <c r="A1314" s="11">
        <v>22453</v>
      </c>
      <c r="B1314" s="4" t="s">
        <v>2336</v>
      </c>
      <c r="C1314" s="4" t="s">
        <v>73</v>
      </c>
      <c r="D1314" s="12">
        <v>34976</v>
      </c>
      <c r="E1314" s="4">
        <v>24</v>
      </c>
      <c r="F1314" s="12">
        <v>43717</v>
      </c>
      <c r="G1314" s="4">
        <v>10</v>
      </c>
      <c r="H1314" s="4">
        <v>88267</v>
      </c>
      <c r="I1314" s="4">
        <v>82027</v>
      </c>
      <c r="J1314" s="4">
        <v>6240</v>
      </c>
      <c r="K1314" s="4">
        <v>7.07</v>
      </c>
      <c r="L1314" s="4" t="s">
        <v>162</v>
      </c>
      <c r="M1314" s="13" t="s">
        <v>548</v>
      </c>
    </row>
    <row r="1315" spans="1:13" x14ac:dyDescent="0.3">
      <c r="A1315" s="11">
        <v>22397</v>
      </c>
      <c r="B1315" s="4" t="s">
        <v>1319</v>
      </c>
      <c r="C1315" s="4" t="s">
        <v>73</v>
      </c>
      <c r="D1315" s="12">
        <v>30096</v>
      </c>
      <c r="E1315" s="4">
        <v>38</v>
      </c>
      <c r="F1315" s="12">
        <v>43703</v>
      </c>
      <c r="G1315" s="4">
        <v>10</v>
      </c>
      <c r="H1315" s="4">
        <v>302467</v>
      </c>
      <c r="I1315" s="4">
        <v>173773</v>
      </c>
      <c r="J1315" s="4">
        <v>128694</v>
      </c>
      <c r="K1315" s="4">
        <v>42.55</v>
      </c>
      <c r="L1315" s="4" t="s">
        <v>486</v>
      </c>
      <c r="M1315" s="13" t="s">
        <v>172</v>
      </c>
    </row>
    <row r="1316" spans="1:13" x14ac:dyDescent="0.3">
      <c r="A1316" s="11">
        <v>18481</v>
      </c>
      <c r="B1316" s="4" t="s">
        <v>2234</v>
      </c>
      <c r="C1316" s="4" t="s">
        <v>73</v>
      </c>
      <c r="D1316" s="12">
        <v>33345</v>
      </c>
      <c r="E1316" s="4">
        <v>29</v>
      </c>
      <c r="F1316" s="12">
        <v>42915</v>
      </c>
      <c r="G1316" s="4">
        <v>36</v>
      </c>
      <c r="H1316" s="4">
        <v>128471</v>
      </c>
      <c r="I1316" s="4">
        <v>109260</v>
      </c>
      <c r="J1316" s="4">
        <v>19211</v>
      </c>
      <c r="K1316" s="4">
        <v>14.95</v>
      </c>
      <c r="L1316" s="4" t="s">
        <v>188</v>
      </c>
      <c r="M1316" s="13" t="s">
        <v>214</v>
      </c>
    </row>
    <row r="1317" spans="1:13" x14ac:dyDescent="0.3">
      <c r="A1317" s="11">
        <v>12056</v>
      </c>
      <c r="B1317" s="4" t="s">
        <v>986</v>
      </c>
      <c r="C1317" s="4" t="s">
        <v>73</v>
      </c>
      <c r="D1317" s="12">
        <v>32844</v>
      </c>
      <c r="E1317" s="4">
        <v>30</v>
      </c>
      <c r="F1317" s="12">
        <v>42065</v>
      </c>
      <c r="G1317" s="4">
        <v>64</v>
      </c>
      <c r="H1317" s="4">
        <v>90095</v>
      </c>
      <c r="I1317" s="4">
        <v>69858</v>
      </c>
      <c r="J1317" s="4">
        <v>20237</v>
      </c>
      <c r="K1317" s="4">
        <v>22.46</v>
      </c>
      <c r="L1317" s="4" t="s">
        <v>197</v>
      </c>
      <c r="M1317" s="13" t="s">
        <v>787</v>
      </c>
    </row>
    <row r="1318" spans="1:13" x14ac:dyDescent="0.3">
      <c r="A1318" s="11">
        <v>2930</v>
      </c>
      <c r="B1318" s="4" t="s">
        <v>1451</v>
      </c>
      <c r="C1318" s="4" t="s">
        <v>73</v>
      </c>
      <c r="D1318" s="12">
        <v>29363</v>
      </c>
      <c r="E1318" s="4">
        <v>40</v>
      </c>
      <c r="F1318" s="12">
        <v>38615</v>
      </c>
      <c r="G1318" s="4">
        <v>177</v>
      </c>
      <c r="H1318" s="4">
        <v>332122</v>
      </c>
      <c r="I1318" s="4">
        <v>237209</v>
      </c>
      <c r="J1318" s="4">
        <v>94913</v>
      </c>
      <c r="K1318" s="4">
        <v>28.58</v>
      </c>
      <c r="L1318" s="4" t="s">
        <v>1452</v>
      </c>
      <c r="M1318" s="13" t="s">
        <v>317</v>
      </c>
    </row>
    <row r="1319" spans="1:13" x14ac:dyDescent="0.3">
      <c r="A1319" s="11">
        <v>22787</v>
      </c>
      <c r="B1319" s="4" t="s">
        <v>143</v>
      </c>
      <c r="C1319" s="4" t="s">
        <v>77</v>
      </c>
      <c r="D1319" s="12">
        <v>34472</v>
      </c>
      <c r="E1319" s="4">
        <v>26</v>
      </c>
      <c r="F1319" s="12">
        <v>43773</v>
      </c>
      <c r="G1319" s="4">
        <v>8</v>
      </c>
      <c r="H1319" s="4">
        <v>105552</v>
      </c>
      <c r="I1319" s="4">
        <v>99634</v>
      </c>
      <c r="J1319" s="4">
        <v>5918</v>
      </c>
      <c r="K1319" s="4">
        <v>5.61</v>
      </c>
      <c r="L1319" s="4" t="s">
        <v>95</v>
      </c>
      <c r="M1319" s="13" t="s">
        <v>144</v>
      </c>
    </row>
    <row r="1320" spans="1:13" x14ac:dyDescent="0.3">
      <c r="A1320" s="11">
        <v>20524</v>
      </c>
      <c r="B1320" s="4" t="s">
        <v>2062</v>
      </c>
      <c r="C1320" s="4" t="s">
        <v>77</v>
      </c>
      <c r="D1320" s="12">
        <v>32710</v>
      </c>
      <c r="E1320" s="4">
        <v>30</v>
      </c>
      <c r="F1320" s="12">
        <v>43293</v>
      </c>
      <c r="G1320" s="4">
        <v>24</v>
      </c>
      <c r="H1320" s="4">
        <v>142695</v>
      </c>
      <c r="I1320" s="4">
        <v>112539</v>
      </c>
      <c r="J1320" s="4">
        <v>30156</v>
      </c>
      <c r="K1320" s="4">
        <v>21.13</v>
      </c>
      <c r="L1320" s="4" t="s">
        <v>194</v>
      </c>
      <c r="M1320" s="13" t="s">
        <v>195</v>
      </c>
    </row>
    <row r="1321" spans="1:13" x14ac:dyDescent="0.3">
      <c r="A1321" s="11">
        <v>8135</v>
      </c>
      <c r="B1321" s="4" t="s">
        <v>1348</v>
      </c>
      <c r="C1321" s="4" t="s">
        <v>77</v>
      </c>
      <c r="D1321" s="12">
        <v>33453</v>
      </c>
      <c r="E1321" s="4">
        <v>28</v>
      </c>
      <c r="F1321" s="12">
        <v>41508</v>
      </c>
      <c r="G1321" s="4">
        <v>82</v>
      </c>
      <c r="H1321" s="4">
        <v>199090</v>
      </c>
      <c r="I1321" s="4">
        <v>160417</v>
      </c>
      <c r="J1321" s="4">
        <v>38673</v>
      </c>
      <c r="K1321" s="4">
        <v>19.420000000000002</v>
      </c>
      <c r="L1321" s="4" t="s">
        <v>124</v>
      </c>
      <c r="M1321" s="13" t="s">
        <v>133</v>
      </c>
    </row>
    <row r="1322" spans="1:13" x14ac:dyDescent="0.3">
      <c r="A1322" s="11">
        <v>21718</v>
      </c>
      <c r="B1322" s="4" t="s">
        <v>1706</v>
      </c>
      <c r="C1322" s="4" t="s">
        <v>73</v>
      </c>
      <c r="D1322" s="12">
        <v>34257</v>
      </c>
      <c r="E1322" s="4">
        <v>26</v>
      </c>
      <c r="F1322" s="12">
        <v>43577</v>
      </c>
      <c r="G1322" s="4">
        <v>14</v>
      </c>
      <c r="H1322" s="4">
        <v>126767</v>
      </c>
      <c r="I1322" s="4">
        <v>91489</v>
      </c>
      <c r="J1322" s="4">
        <v>35278</v>
      </c>
      <c r="K1322" s="4">
        <v>27.83</v>
      </c>
      <c r="L1322" s="4" t="s">
        <v>243</v>
      </c>
      <c r="M1322" s="13" t="s">
        <v>302</v>
      </c>
    </row>
    <row r="1323" spans="1:13" x14ac:dyDescent="0.3">
      <c r="A1323" s="11">
        <v>11999</v>
      </c>
      <c r="B1323" s="4" t="s">
        <v>1135</v>
      </c>
      <c r="C1323" s="4" t="s">
        <v>73</v>
      </c>
      <c r="D1323" s="12">
        <v>33108</v>
      </c>
      <c r="E1323" s="4">
        <v>29</v>
      </c>
      <c r="F1323" s="12">
        <v>42051</v>
      </c>
      <c r="G1323" s="4">
        <v>64</v>
      </c>
      <c r="H1323" s="4">
        <v>185687</v>
      </c>
      <c r="I1323" s="4">
        <v>115006</v>
      </c>
      <c r="J1323" s="4">
        <v>70681</v>
      </c>
      <c r="K1323" s="4">
        <v>38.06</v>
      </c>
      <c r="L1323" s="4" t="s">
        <v>83</v>
      </c>
      <c r="M1323" s="13" t="s">
        <v>163</v>
      </c>
    </row>
    <row r="1324" spans="1:13" x14ac:dyDescent="0.3">
      <c r="A1324" s="11">
        <v>21381</v>
      </c>
      <c r="B1324" s="4" t="s">
        <v>1063</v>
      </c>
      <c r="C1324" s="4" t="s">
        <v>73</v>
      </c>
      <c r="D1324" s="12">
        <v>30453</v>
      </c>
      <c r="E1324" s="4">
        <v>37</v>
      </c>
      <c r="F1324" s="12">
        <v>43475</v>
      </c>
      <c r="G1324" s="4">
        <v>18</v>
      </c>
      <c r="H1324" s="4">
        <v>296225</v>
      </c>
      <c r="I1324" s="4">
        <v>218884</v>
      </c>
      <c r="J1324" s="4">
        <v>77341</v>
      </c>
      <c r="K1324" s="4">
        <v>26.11</v>
      </c>
      <c r="L1324" s="4" t="s">
        <v>124</v>
      </c>
      <c r="M1324" s="13" t="s">
        <v>84</v>
      </c>
    </row>
    <row r="1325" spans="1:13" x14ac:dyDescent="0.3">
      <c r="A1325" s="11">
        <v>19173</v>
      </c>
      <c r="B1325" s="4" t="s">
        <v>2271</v>
      </c>
      <c r="C1325" s="4" t="s">
        <v>77</v>
      </c>
      <c r="D1325" s="12">
        <v>33784</v>
      </c>
      <c r="E1325" s="4">
        <v>28</v>
      </c>
      <c r="F1325" s="12">
        <v>43657</v>
      </c>
      <c r="G1325" s="4">
        <v>12</v>
      </c>
      <c r="H1325" s="4">
        <v>94032</v>
      </c>
      <c r="I1325" s="4">
        <v>75769</v>
      </c>
      <c r="J1325" s="4">
        <v>18263</v>
      </c>
      <c r="K1325" s="4">
        <v>19.420000000000002</v>
      </c>
      <c r="L1325" s="4" t="s">
        <v>78</v>
      </c>
      <c r="M1325" s="13" t="s">
        <v>79</v>
      </c>
    </row>
    <row r="1326" spans="1:13" x14ac:dyDescent="0.3">
      <c r="A1326" s="11">
        <v>22429</v>
      </c>
      <c r="B1326" s="4" t="s">
        <v>885</v>
      </c>
      <c r="C1326" s="4" t="s">
        <v>77</v>
      </c>
      <c r="D1326" s="12">
        <v>33813</v>
      </c>
      <c r="E1326" s="4">
        <v>27</v>
      </c>
      <c r="F1326" s="12">
        <v>43713</v>
      </c>
      <c r="G1326" s="4">
        <v>10</v>
      </c>
      <c r="H1326" s="4">
        <v>81817</v>
      </c>
      <c r="I1326" s="4">
        <v>78117</v>
      </c>
      <c r="J1326" s="4">
        <v>3700</v>
      </c>
      <c r="K1326" s="4">
        <v>4.5199999999999996</v>
      </c>
      <c r="L1326" s="4" t="s">
        <v>231</v>
      </c>
      <c r="M1326" s="13" t="s">
        <v>142</v>
      </c>
    </row>
    <row r="1327" spans="1:13" x14ac:dyDescent="0.3">
      <c r="A1327" s="11">
        <v>18339</v>
      </c>
      <c r="B1327" s="4" t="s">
        <v>1564</v>
      </c>
      <c r="C1327" s="4" t="s">
        <v>77</v>
      </c>
      <c r="D1327" s="12">
        <v>34006</v>
      </c>
      <c r="E1327" s="4">
        <v>27</v>
      </c>
      <c r="F1327" s="12">
        <v>42901</v>
      </c>
      <c r="G1327" s="4">
        <v>37</v>
      </c>
      <c r="H1327" s="4">
        <v>107930</v>
      </c>
      <c r="I1327" s="4">
        <v>85109</v>
      </c>
      <c r="J1327" s="4">
        <v>22821</v>
      </c>
      <c r="K1327" s="4">
        <v>21.14</v>
      </c>
      <c r="L1327" s="4" t="s">
        <v>973</v>
      </c>
      <c r="M1327" s="13" t="s">
        <v>402</v>
      </c>
    </row>
    <row r="1328" spans="1:13" x14ac:dyDescent="0.3">
      <c r="A1328" s="11">
        <v>20635</v>
      </c>
      <c r="B1328" s="4" t="s">
        <v>1996</v>
      </c>
      <c r="C1328" s="4" t="s">
        <v>73</v>
      </c>
      <c r="D1328" s="12">
        <v>28527</v>
      </c>
      <c r="E1328" s="4">
        <v>42</v>
      </c>
      <c r="F1328" s="12">
        <v>43314</v>
      </c>
      <c r="G1328" s="4">
        <v>23</v>
      </c>
      <c r="H1328" s="4">
        <v>449442</v>
      </c>
      <c r="I1328" s="4">
        <v>297643</v>
      </c>
      <c r="J1328" s="4">
        <v>151799</v>
      </c>
      <c r="K1328" s="4">
        <v>33.770000000000003</v>
      </c>
      <c r="L1328" s="4" t="s">
        <v>1997</v>
      </c>
      <c r="M1328" s="13" t="s">
        <v>684</v>
      </c>
    </row>
    <row r="1329" spans="1:13" x14ac:dyDescent="0.3">
      <c r="A1329" s="11">
        <v>10534</v>
      </c>
      <c r="B1329" s="4" t="s">
        <v>1081</v>
      </c>
      <c r="C1329" s="4" t="s">
        <v>73</v>
      </c>
      <c r="D1329" s="12">
        <v>31420</v>
      </c>
      <c r="E1329" s="4">
        <v>34</v>
      </c>
      <c r="F1329" s="12">
        <v>41799</v>
      </c>
      <c r="G1329" s="4">
        <v>73</v>
      </c>
      <c r="H1329" s="4">
        <v>231899</v>
      </c>
      <c r="I1329" s="4">
        <v>170263</v>
      </c>
      <c r="J1329" s="4">
        <v>61636</v>
      </c>
      <c r="K1329" s="4">
        <v>26.58</v>
      </c>
      <c r="L1329" s="4" t="s">
        <v>124</v>
      </c>
      <c r="M1329" s="13" t="s">
        <v>206</v>
      </c>
    </row>
    <row r="1330" spans="1:13" x14ac:dyDescent="0.3">
      <c r="A1330" s="11">
        <v>16628</v>
      </c>
      <c r="B1330" s="4" t="s">
        <v>2071</v>
      </c>
      <c r="C1330" s="4" t="s">
        <v>73</v>
      </c>
      <c r="D1330" s="12">
        <v>30642</v>
      </c>
      <c r="E1330" s="4">
        <v>36</v>
      </c>
      <c r="F1330" s="12">
        <v>42628</v>
      </c>
      <c r="G1330" s="4">
        <v>46</v>
      </c>
      <c r="H1330" s="4">
        <v>400970</v>
      </c>
      <c r="I1330" s="4">
        <v>204436</v>
      </c>
      <c r="J1330" s="4">
        <v>196534</v>
      </c>
      <c r="K1330" s="4">
        <v>49.01</v>
      </c>
      <c r="L1330" s="4" t="s">
        <v>156</v>
      </c>
      <c r="M1330" s="13" t="s">
        <v>102</v>
      </c>
    </row>
    <row r="1331" spans="1:13" x14ac:dyDescent="0.3">
      <c r="A1331" s="11">
        <v>18296</v>
      </c>
      <c r="B1331" s="4" t="s">
        <v>1701</v>
      </c>
      <c r="C1331" s="4" t="s">
        <v>73</v>
      </c>
      <c r="D1331" s="12">
        <v>32987</v>
      </c>
      <c r="E1331" s="4">
        <v>30</v>
      </c>
      <c r="F1331" s="12">
        <v>42894</v>
      </c>
      <c r="G1331" s="4">
        <v>37</v>
      </c>
      <c r="H1331" s="4">
        <v>131181</v>
      </c>
      <c r="I1331" s="4">
        <v>93076</v>
      </c>
      <c r="J1331" s="4">
        <v>38105</v>
      </c>
      <c r="K1331" s="4">
        <v>29.05</v>
      </c>
      <c r="L1331" s="4" t="s">
        <v>188</v>
      </c>
      <c r="M1331" s="13" t="s">
        <v>311</v>
      </c>
    </row>
    <row r="1332" spans="1:13" x14ac:dyDescent="0.3">
      <c r="A1332" s="11">
        <v>11503</v>
      </c>
      <c r="B1332" s="4" t="s">
        <v>1140</v>
      </c>
      <c r="C1332" s="4" t="s">
        <v>73</v>
      </c>
      <c r="D1332" s="12">
        <v>31889</v>
      </c>
      <c r="E1332" s="4">
        <v>33</v>
      </c>
      <c r="F1332" s="12">
        <v>41960</v>
      </c>
      <c r="G1332" s="4">
        <v>67</v>
      </c>
      <c r="H1332" s="4">
        <v>132568</v>
      </c>
      <c r="I1332" s="4">
        <v>89836</v>
      </c>
      <c r="J1332" s="4">
        <v>42732</v>
      </c>
      <c r="K1332" s="4">
        <v>32.229999999999997</v>
      </c>
      <c r="L1332" s="4" t="s">
        <v>188</v>
      </c>
      <c r="M1332" s="13" t="s">
        <v>892</v>
      </c>
    </row>
    <row r="1333" spans="1:13" x14ac:dyDescent="0.3">
      <c r="A1333" s="11">
        <v>14943</v>
      </c>
      <c r="B1333" s="4" t="s">
        <v>1284</v>
      </c>
      <c r="C1333" s="4" t="s">
        <v>73</v>
      </c>
      <c r="D1333" s="12">
        <v>32647</v>
      </c>
      <c r="E1333" s="4">
        <v>31</v>
      </c>
      <c r="F1333" s="12">
        <v>42523</v>
      </c>
      <c r="G1333" s="4">
        <v>49</v>
      </c>
      <c r="H1333" s="4">
        <v>123148</v>
      </c>
      <c r="I1333" s="4">
        <v>86228</v>
      </c>
      <c r="J1333" s="4">
        <v>36920</v>
      </c>
      <c r="K1333" s="4">
        <v>29.98</v>
      </c>
      <c r="L1333" s="4" t="s">
        <v>179</v>
      </c>
      <c r="M1333" s="13" t="s">
        <v>115</v>
      </c>
    </row>
    <row r="1334" spans="1:13" x14ac:dyDescent="0.3">
      <c r="A1334" s="11">
        <v>21985</v>
      </c>
      <c r="B1334" s="4" t="s">
        <v>1567</v>
      </c>
      <c r="C1334" s="4" t="s">
        <v>73</v>
      </c>
      <c r="D1334" s="12">
        <v>31902</v>
      </c>
      <c r="E1334" s="4">
        <v>33</v>
      </c>
      <c r="F1334" s="12">
        <v>43622</v>
      </c>
      <c r="G1334" s="4">
        <v>13</v>
      </c>
      <c r="H1334" s="4">
        <v>161219</v>
      </c>
      <c r="I1334" s="4">
        <v>102329</v>
      </c>
      <c r="J1334" s="4">
        <v>58890</v>
      </c>
      <c r="K1334" s="4">
        <v>36.53</v>
      </c>
      <c r="L1334" s="4" t="s">
        <v>378</v>
      </c>
      <c r="M1334" s="13" t="s">
        <v>182</v>
      </c>
    </row>
    <row r="1335" spans="1:13" x14ac:dyDescent="0.3">
      <c r="A1335" s="11">
        <v>16769</v>
      </c>
      <c r="B1335" s="4" t="s">
        <v>2067</v>
      </c>
      <c r="C1335" s="4" t="s">
        <v>73</v>
      </c>
      <c r="D1335" s="12">
        <v>32319</v>
      </c>
      <c r="E1335" s="4">
        <v>32</v>
      </c>
      <c r="F1335" s="12">
        <v>42646</v>
      </c>
      <c r="G1335" s="4">
        <v>45</v>
      </c>
      <c r="H1335" s="4">
        <v>114830</v>
      </c>
      <c r="I1335" s="4">
        <v>83107</v>
      </c>
      <c r="J1335" s="4">
        <v>31723</v>
      </c>
      <c r="K1335" s="4">
        <v>27.63</v>
      </c>
      <c r="L1335" s="4" t="s">
        <v>345</v>
      </c>
      <c r="M1335" s="13" t="s">
        <v>100</v>
      </c>
    </row>
    <row r="1336" spans="1:13" x14ac:dyDescent="0.3">
      <c r="A1336" s="11">
        <v>11836</v>
      </c>
      <c r="B1336" s="4" t="s">
        <v>993</v>
      </c>
      <c r="C1336" s="4" t="s">
        <v>73</v>
      </c>
      <c r="D1336" s="12">
        <v>32090</v>
      </c>
      <c r="E1336" s="4">
        <v>32</v>
      </c>
      <c r="F1336" s="12">
        <v>42016</v>
      </c>
      <c r="G1336" s="4">
        <v>66</v>
      </c>
      <c r="H1336" s="4">
        <v>226285</v>
      </c>
      <c r="I1336" s="4">
        <v>133623</v>
      </c>
      <c r="J1336" s="4">
        <v>92662</v>
      </c>
      <c r="K1336" s="4">
        <v>40.950000000000003</v>
      </c>
      <c r="L1336" s="4" t="s">
        <v>124</v>
      </c>
      <c r="M1336" s="13" t="s">
        <v>172</v>
      </c>
    </row>
    <row r="1337" spans="1:13" x14ac:dyDescent="0.3">
      <c r="A1337" s="11">
        <v>22553</v>
      </c>
      <c r="B1337" s="4" t="s">
        <v>2063</v>
      </c>
      <c r="C1337" s="4" t="s">
        <v>73</v>
      </c>
      <c r="D1337" s="12">
        <v>34272</v>
      </c>
      <c r="E1337" s="4">
        <v>26</v>
      </c>
      <c r="F1337" s="12">
        <v>43724</v>
      </c>
      <c r="G1337" s="4">
        <v>9</v>
      </c>
      <c r="H1337" s="4">
        <v>123560</v>
      </c>
      <c r="I1337" s="4">
        <v>110366</v>
      </c>
      <c r="J1337" s="4">
        <v>13194</v>
      </c>
      <c r="K1337" s="4">
        <v>10.68</v>
      </c>
      <c r="L1337" s="4" t="s">
        <v>95</v>
      </c>
      <c r="M1337" s="13" t="s">
        <v>144</v>
      </c>
    </row>
    <row r="1338" spans="1:13" x14ac:dyDescent="0.3">
      <c r="A1338" s="11">
        <v>16544</v>
      </c>
      <c r="B1338" s="4" t="s">
        <v>1347</v>
      </c>
      <c r="C1338" s="4" t="s">
        <v>73</v>
      </c>
      <c r="D1338" s="12">
        <v>31517</v>
      </c>
      <c r="E1338" s="4">
        <v>34</v>
      </c>
      <c r="F1338" s="12">
        <v>42600</v>
      </c>
      <c r="G1338" s="4">
        <v>46</v>
      </c>
      <c r="H1338" s="4">
        <v>251829</v>
      </c>
      <c r="I1338" s="4">
        <v>177961</v>
      </c>
      <c r="J1338" s="4">
        <v>73868</v>
      </c>
      <c r="K1338" s="4">
        <v>29.33</v>
      </c>
      <c r="L1338" s="4" t="s">
        <v>1216</v>
      </c>
      <c r="M1338" s="13" t="s">
        <v>214</v>
      </c>
    </row>
    <row r="1339" spans="1:13" x14ac:dyDescent="0.3">
      <c r="A1339" s="11">
        <v>22204</v>
      </c>
      <c r="B1339" s="4" t="s">
        <v>1830</v>
      </c>
      <c r="C1339" s="4" t="s">
        <v>73</v>
      </c>
      <c r="D1339" s="12">
        <v>34157</v>
      </c>
      <c r="E1339" s="4">
        <v>27</v>
      </c>
      <c r="F1339" s="12">
        <v>43664</v>
      </c>
      <c r="G1339" s="4">
        <v>11</v>
      </c>
      <c r="H1339" s="4">
        <v>95681</v>
      </c>
      <c r="I1339" s="4">
        <v>81586</v>
      </c>
      <c r="J1339" s="4">
        <v>14095</v>
      </c>
      <c r="K1339" s="4">
        <v>14.73</v>
      </c>
      <c r="L1339" s="4" t="s">
        <v>109</v>
      </c>
      <c r="M1339" s="13" t="s">
        <v>100</v>
      </c>
    </row>
    <row r="1340" spans="1:13" x14ac:dyDescent="0.3">
      <c r="A1340" s="11">
        <v>20650</v>
      </c>
      <c r="B1340" s="4" t="s">
        <v>2332</v>
      </c>
      <c r="C1340" s="4" t="s">
        <v>77</v>
      </c>
      <c r="D1340" s="12">
        <v>34887</v>
      </c>
      <c r="E1340" s="4">
        <v>25</v>
      </c>
      <c r="F1340" s="12">
        <v>43318</v>
      </c>
      <c r="G1340" s="4">
        <v>23</v>
      </c>
      <c r="H1340" s="4">
        <v>107528</v>
      </c>
      <c r="I1340" s="4">
        <v>91486</v>
      </c>
      <c r="J1340" s="4">
        <v>16042</v>
      </c>
      <c r="K1340" s="4">
        <v>14.92</v>
      </c>
      <c r="L1340" s="4" t="s">
        <v>245</v>
      </c>
      <c r="M1340" s="13" t="s">
        <v>761</v>
      </c>
    </row>
    <row r="1341" spans="1:13" x14ac:dyDescent="0.3">
      <c r="A1341" s="11">
        <v>8787</v>
      </c>
      <c r="B1341" s="4" t="s">
        <v>741</v>
      </c>
      <c r="C1341" s="4" t="s">
        <v>77</v>
      </c>
      <c r="D1341" s="12">
        <v>33463</v>
      </c>
      <c r="E1341" s="4">
        <v>28</v>
      </c>
      <c r="F1341" s="12">
        <v>41456</v>
      </c>
      <c r="G1341" s="4">
        <v>84</v>
      </c>
      <c r="H1341" s="4">
        <v>204752</v>
      </c>
      <c r="I1341" s="4">
        <v>140899</v>
      </c>
      <c r="J1341" s="4">
        <v>63853</v>
      </c>
      <c r="K1341" s="4">
        <v>31.19</v>
      </c>
      <c r="L1341" s="4" t="s">
        <v>235</v>
      </c>
      <c r="M1341" s="13" t="s">
        <v>302</v>
      </c>
    </row>
    <row r="1342" spans="1:13" x14ac:dyDescent="0.3">
      <c r="A1342" s="11">
        <v>22612</v>
      </c>
      <c r="B1342" s="4" t="s">
        <v>94</v>
      </c>
      <c r="C1342" s="4" t="s">
        <v>77</v>
      </c>
      <c r="D1342" s="12">
        <v>33909</v>
      </c>
      <c r="E1342" s="4">
        <v>27</v>
      </c>
      <c r="F1342" s="12">
        <v>43734</v>
      </c>
      <c r="G1342" s="4">
        <v>9</v>
      </c>
      <c r="H1342" s="4">
        <v>99552</v>
      </c>
      <c r="I1342" s="4">
        <v>88551</v>
      </c>
      <c r="J1342" s="4">
        <v>11001</v>
      </c>
      <c r="K1342" s="4">
        <v>11.05</v>
      </c>
      <c r="L1342" s="4" t="s">
        <v>95</v>
      </c>
      <c r="M1342" s="13" t="s">
        <v>96</v>
      </c>
    </row>
    <row r="1343" spans="1:13" x14ac:dyDescent="0.3">
      <c r="A1343" s="11">
        <v>22095</v>
      </c>
      <c r="B1343" s="4" t="s">
        <v>2286</v>
      </c>
      <c r="C1343" s="4" t="s">
        <v>73</v>
      </c>
      <c r="D1343" s="12">
        <v>34049</v>
      </c>
      <c r="E1343" s="4">
        <v>27</v>
      </c>
      <c r="F1343" s="12">
        <v>43643</v>
      </c>
      <c r="G1343" s="4">
        <v>12</v>
      </c>
      <c r="H1343" s="4">
        <v>106778</v>
      </c>
      <c r="I1343" s="4">
        <v>93809</v>
      </c>
      <c r="J1343" s="4">
        <v>12969</v>
      </c>
      <c r="K1343" s="4">
        <v>12.15</v>
      </c>
      <c r="L1343" s="4" t="s">
        <v>91</v>
      </c>
      <c r="M1343" s="13" t="s">
        <v>255</v>
      </c>
    </row>
    <row r="1344" spans="1:13" x14ac:dyDescent="0.3">
      <c r="A1344" s="11">
        <v>22614</v>
      </c>
      <c r="B1344" s="4" t="s">
        <v>2197</v>
      </c>
      <c r="C1344" s="4" t="s">
        <v>73</v>
      </c>
      <c r="D1344" s="12">
        <v>34853</v>
      </c>
      <c r="E1344" s="4">
        <v>25</v>
      </c>
      <c r="F1344" s="12">
        <v>43734</v>
      </c>
      <c r="G1344" s="4">
        <v>9</v>
      </c>
      <c r="H1344" s="4">
        <v>114349</v>
      </c>
      <c r="I1344" s="4">
        <v>108539</v>
      </c>
      <c r="J1344" s="4">
        <v>5810</v>
      </c>
      <c r="K1344" s="4">
        <v>5.08</v>
      </c>
      <c r="L1344" s="4" t="s">
        <v>151</v>
      </c>
      <c r="M1344" s="13" t="s">
        <v>79</v>
      </c>
    </row>
    <row r="1345" spans="1:13" x14ac:dyDescent="0.3">
      <c r="A1345" s="11">
        <v>22360</v>
      </c>
      <c r="B1345" s="4" t="s">
        <v>1077</v>
      </c>
      <c r="C1345" s="4" t="s">
        <v>77</v>
      </c>
      <c r="D1345" s="12">
        <v>33223</v>
      </c>
      <c r="E1345" s="4">
        <v>29</v>
      </c>
      <c r="F1345" s="12">
        <v>43696</v>
      </c>
      <c r="G1345" s="4">
        <v>10</v>
      </c>
      <c r="H1345" s="4">
        <v>183340</v>
      </c>
      <c r="I1345" s="4">
        <v>146848</v>
      </c>
      <c r="J1345" s="4">
        <v>36492</v>
      </c>
      <c r="K1345" s="4">
        <v>19.899999999999999</v>
      </c>
      <c r="L1345" s="4" t="s">
        <v>1078</v>
      </c>
      <c r="M1345" s="13" t="s">
        <v>1011</v>
      </c>
    </row>
    <row r="1346" spans="1:13" x14ac:dyDescent="0.3">
      <c r="A1346" s="11">
        <v>19703</v>
      </c>
      <c r="B1346" s="4" t="s">
        <v>987</v>
      </c>
      <c r="C1346" s="4" t="s">
        <v>73</v>
      </c>
      <c r="D1346" s="12">
        <v>32267</v>
      </c>
      <c r="E1346" s="4">
        <v>32</v>
      </c>
      <c r="F1346" s="12">
        <v>43104</v>
      </c>
      <c r="G1346" s="4">
        <v>30</v>
      </c>
      <c r="H1346" s="4">
        <v>189110</v>
      </c>
      <c r="I1346" s="4">
        <v>136705</v>
      </c>
      <c r="J1346" s="4">
        <v>52405</v>
      </c>
      <c r="K1346" s="4">
        <v>27.71</v>
      </c>
      <c r="L1346" s="4" t="s">
        <v>988</v>
      </c>
      <c r="M1346" s="13" t="s">
        <v>989</v>
      </c>
    </row>
    <row r="1347" spans="1:13" x14ac:dyDescent="0.3">
      <c r="A1347" s="11">
        <v>15504</v>
      </c>
      <c r="B1347" s="4" t="s">
        <v>810</v>
      </c>
      <c r="C1347" s="4" t="s">
        <v>73</v>
      </c>
      <c r="D1347" s="12">
        <v>32660</v>
      </c>
      <c r="E1347" s="4">
        <v>31</v>
      </c>
      <c r="F1347" s="12">
        <v>42376</v>
      </c>
      <c r="G1347" s="4">
        <v>54</v>
      </c>
      <c r="H1347" s="4">
        <v>158382</v>
      </c>
      <c r="I1347" s="4">
        <v>128599</v>
      </c>
      <c r="J1347" s="4">
        <v>29783</v>
      </c>
      <c r="K1347" s="4">
        <v>18.8</v>
      </c>
      <c r="L1347" s="4" t="s">
        <v>83</v>
      </c>
      <c r="M1347" s="13" t="s">
        <v>133</v>
      </c>
    </row>
    <row r="1348" spans="1:13" x14ac:dyDescent="0.3">
      <c r="A1348" s="11">
        <v>22573</v>
      </c>
      <c r="B1348" s="4" t="s">
        <v>1157</v>
      </c>
      <c r="C1348" s="4" t="s">
        <v>77</v>
      </c>
      <c r="D1348" s="12">
        <v>33737</v>
      </c>
      <c r="E1348" s="4">
        <v>28</v>
      </c>
      <c r="F1348" s="12">
        <v>43731</v>
      </c>
      <c r="G1348" s="4">
        <v>9</v>
      </c>
      <c r="H1348" s="4">
        <v>102266</v>
      </c>
      <c r="I1348" s="4">
        <v>97201</v>
      </c>
      <c r="J1348" s="4">
        <v>5065</v>
      </c>
      <c r="K1348" s="4">
        <v>4.95</v>
      </c>
      <c r="L1348" s="4" t="s">
        <v>109</v>
      </c>
      <c r="M1348" s="13" t="s">
        <v>100</v>
      </c>
    </row>
    <row r="1349" spans="1:13" x14ac:dyDescent="0.3">
      <c r="A1349" s="11">
        <v>14653</v>
      </c>
      <c r="B1349" s="4" t="s">
        <v>1668</v>
      </c>
      <c r="C1349" s="4" t="s">
        <v>73</v>
      </c>
      <c r="D1349" s="12">
        <v>31991</v>
      </c>
      <c r="E1349" s="4">
        <v>32</v>
      </c>
      <c r="F1349" s="12">
        <v>42461</v>
      </c>
      <c r="G1349" s="4">
        <v>51</v>
      </c>
      <c r="H1349" s="4">
        <v>93798</v>
      </c>
      <c r="I1349" s="4">
        <v>69887</v>
      </c>
      <c r="J1349" s="4">
        <v>23911</v>
      </c>
      <c r="K1349" s="4">
        <v>25.49</v>
      </c>
      <c r="L1349" s="4" t="s">
        <v>304</v>
      </c>
      <c r="M1349" s="13" t="s">
        <v>125</v>
      </c>
    </row>
    <row r="1350" spans="1:13" x14ac:dyDescent="0.3">
      <c r="A1350" s="11">
        <v>19887</v>
      </c>
      <c r="B1350" s="4" t="s">
        <v>1128</v>
      </c>
      <c r="C1350" s="4" t="s">
        <v>77</v>
      </c>
      <c r="D1350" s="12">
        <v>33379</v>
      </c>
      <c r="E1350" s="4">
        <v>29</v>
      </c>
      <c r="F1350" s="12">
        <v>43150</v>
      </c>
      <c r="G1350" s="4">
        <v>28</v>
      </c>
      <c r="H1350" s="4">
        <v>87473</v>
      </c>
      <c r="I1350" s="4">
        <v>78374</v>
      </c>
      <c r="J1350" s="4">
        <v>9099</v>
      </c>
      <c r="K1350" s="4">
        <v>10.4</v>
      </c>
      <c r="L1350" s="4" t="s">
        <v>109</v>
      </c>
      <c r="M1350" s="13" t="s">
        <v>149</v>
      </c>
    </row>
    <row r="1351" spans="1:13" x14ac:dyDescent="0.3">
      <c r="A1351" s="11">
        <v>22222</v>
      </c>
      <c r="B1351" s="4" t="s">
        <v>1462</v>
      </c>
      <c r="C1351" s="4" t="s">
        <v>77</v>
      </c>
      <c r="D1351" s="12">
        <v>32214</v>
      </c>
      <c r="E1351" s="4">
        <v>32</v>
      </c>
      <c r="F1351" s="12">
        <v>43668</v>
      </c>
      <c r="G1351" s="4">
        <v>11</v>
      </c>
      <c r="H1351" s="4">
        <v>143800</v>
      </c>
      <c r="I1351" s="4">
        <v>118089</v>
      </c>
      <c r="J1351" s="4">
        <v>25711</v>
      </c>
      <c r="K1351" s="4">
        <v>17.88</v>
      </c>
      <c r="L1351" s="4" t="s">
        <v>111</v>
      </c>
      <c r="M1351" s="13" t="s">
        <v>570</v>
      </c>
    </row>
    <row r="1352" spans="1:13" x14ac:dyDescent="0.3">
      <c r="A1352" s="11">
        <v>8741</v>
      </c>
      <c r="B1352" s="4" t="s">
        <v>547</v>
      </c>
      <c r="C1352" s="4" t="s">
        <v>73</v>
      </c>
      <c r="D1352" s="12">
        <v>31866</v>
      </c>
      <c r="E1352" s="4">
        <v>33</v>
      </c>
      <c r="F1352" s="12">
        <v>41445</v>
      </c>
      <c r="G1352" s="4">
        <v>84</v>
      </c>
      <c r="H1352" s="4">
        <v>261530</v>
      </c>
      <c r="I1352" s="4">
        <v>148871</v>
      </c>
      <c r="J1352" s="4">
        <v>112659</v>
      </c>
      <c r="K1352" s="4">
        <v>43.08</v>
      </c>
      <c r="L1352" s="4" t="s">
        <v>494</v>
      </c>
      <c r="M1352" s="13" t="s">
        <v>548</v>
      </c>
    </row>
    <row r="1353" spans="1:13" x14ac:dyDescent="0.3">
      <c r="A1353" s="11">
        <v>6991</v>
      </c>
      <c r="B1353" s="4" t="s">
        <v>928</v>
      </c>
      <c r="C1353" s="4" t="s">
        <v>77</v>
      </c>
      <c r="D1353" s="12">
        <v>30440</v>
      </c>
      <c r="E1353" s="4">
        <v>37</v>
      </c>
      <c r="F1353" s="12">
        <v>41011</v>
      </c>
      <c r="G1353" s="4">
        <v>99</v>
      </c>
      <c r="H1353" s="4">
        <v>120674</v>
      </c>
      <c r="I1353" s="4">
        <v>106363</v>
      </c>
      <c r="J1353" s="4">
        <v>14311</v>
      </c>
      <c r="K1353" s="4">
        <v>11.86</v>
      </c>
      <c r="L1353" s="4" t="s">
        <v>345</v>
      </c>
      <c r="M1353" s="13" t="s">
        <v>149</v>
      </c>
    </row>
    <row r="1354" spans="1:13" x14ac:dyDescent="0.3">
      <c r="A1354" s="11">
        <v>16344</v>
      </c>
      <c r="B1354" s="4" t="s">
        <v>1250</v>
      </c>
      <c r="C1354" s="4" t="s">
        <v>73</v>
      </c>
      <c r="D1354" s="12">
        <v>32264</v>
      </c>
      <c r="E1354" s="4">
        <v>32</v>
      </c>
      <c r="F1354" s="12">
        <v>42555</v>
      </c>
      <c r="G1354" s="4">
        <v>48</v>
      </c>
      <c r="H1354" s="4">
        <v>235155</v>
      </c>
      <c r="I1354" s="4">
        <v>126972</v>
      </c>
      <c r="J1354" s="4">
        <v>108183</v>
      </c>
      <c r="K1354" s="4">
        <v>46</v>
      </c>
      <c r="L1354" s="4" t="s">
        <v>124</v>
      </c>
      <c r="M1354" s="13" t="s">
        <v>182</v>
      </c>
    </row>
    <row r="1355" spans="1:13" x14ac:dyDescent="0.3">
      <c r="A1355" s="11">
        <v>20693</v>
      </c>
      <c r="B1355" s="4" t="s">
        <v>2331</v>
      </c>
      <c r="C1355" s="4" t="s">
        <v>77</v>
      </c>
      <c r="D1355" s="12">
        <v>35074</v>
      </c>
      <c r="E1355" s="4">
        <v>24</v>
      </c>
      <c r="F1355" s="12">
        <v>43328</v>
      </c>
      <c r="G1355" s="4">
        <v>22</v>
      </c>
      <c r="H1355" s="4">
        <v>102213</v>
      </c>
      <c r="I1355" s="4">
        <v>84763</v>
      </c>
      <c r="J1355" s="4">
        <v>17450</v>
      </c>
      <c r="K1355" s="4">
        <v>17.07</v>
      </c>
      <c r="L1355" s="4" t="s">
        <v>245</v>
      </c>
      <c r="M1355" s="13" t="s">
        <v>761</v>
      </c>
    </row>
    <row r="1356" spans="1:13" x14ac:dyDescent="0.3">
      <c r="A1356" s="11">
        <v>11994</v>
      </c>
      <c r="B1356" s="4" t="s">
        <v>1813</v>
      </c>
      <c r="C1356" s="4" t="s">
        <v>77</v>
      </c>
      <c r="D1356" s="12">
        <v>32786</v>
      </c>
      <c r="E1356" s="4">
        <v>30</v>
      </c>
      <c r="F1356" s="12">
        <v>42051</v>
      </c>
      <c r="G1356" s="4">
        <v>64</v>
      </c>
      <c r="H1356" s="4">
        <v>175323</v>
      </c>
      <c r="I1356" s="4">
        <v>129642</v>
      </c>
      <c r="J1356" s="4">
        <v>45681</v>
      </c>
      <c r="K1356" s="4">
        <v>26.06</v>
      </c>
      <c r="L1356" s="4" t="s">
        <v>845</v>
      </c>
      <c r="M1356" s="13" t="s">
        <v>79</v>
      </c>
    </row>
    <row r="1357" spans="1:13" x14ac:dyDescent="0.3">
      <c r="A1357" s="11">
        <v>20652</v>
      </c>
      <c r="B1357" s="4" t="s">
        <v>1815</v>
      </c>
      <c r="C1357" s="4" t="s">
        <v>73</v>
      </c>
      <c r="D1357" s="12">
        <v>33079</v>
      </c>
      <c r="E1357" s="4">
        <v>29</v>
      </c>
      <c r="F1357" s="12">
        <v>43318</v>
      </c>
      <c r="G1357" s="4">
        <v>23</v>
      </c>
      <c r="H1357" s="4">
        <v>89433</v>
      </c>
      <c r="I1357" s="4">
        <v>74745</v>
      </c>
      <c r="J1357" s="4">
        <v>14688</v>
      </c>
      <c r="K1357" s="4">
        <v>16.420000000000002</v>
      </c>
      <c r="L1357" s="4" t="s">
        <v>231</v>
      </c>
      <c r="M1357" s="13" t="s">
        <v>142</v>
      </c>
    </row>
    <row r="1358" spans="1:13" x14ac:dyDescent="0.3">
      <c r="A1358" s="11">
        <v>10167</v>
      </c>
      <c r="B1358" s="4" t="s">
        <v>318</v>
      </c>
      <c r="C1358" s="4" t="s">
        <v>73</v>
      </c>
      <c r="D1358" s="12">
        <v>31035</v>
      </c>
      <c r="E1358" s="4">
        <v>35</v>
      </c>
      <c r="F1358" s="12">
        <v>41750</v>
      </c>
      <c r="G1358" s="4">
        <v>74</v>
      </c>
      <c r="H1358" s="4">
        <v>301605</v>
      </c>
      <c r="I1358" s="4">
        <v>171098</v>
      </c>
      <c r="J1358" s="4">
        <v>130507</v>
      </c>
      <c r="K1358" s="4">
        <v>43.27</v>
      </c>
      <c r="L1358" s="4" t="s">
        <v>297</v>
      </c>
      <c r="M1358" s="13" t="s">
        <v>163</v>
      </c>
    </row>
    <row r="1359" spans="1:13" x14ac:dyDescent="0.3">
      <c r="A1359" s="11">
        <v>6048</v>
      </c>
      <c r="B1359" s="4" t="s">
        <v>930</v>
      </c>
      <c r="C1359" s="4" t="s">
        <v>73</v>
      </c>
      <c r="D1359" s="12">
        <v>29297</v>
      </c>
      <c r="E1359" s="4">
        <v>40</v>
      </c>
      <c r="F1359" s="12">
        <v>40609</v>
      </c>
      <c r="G1359" s="4">
        <v>112</v>
      </c>
      <c r="H1359" s="4">
        <v>162978</v>
      </c>
      <c r="I1359" s="4">
        <v>129296</v>
      </c>
      <c r="J1359" s="4">
        <v>33682</v>
      </c>
      <c r="K1359" s="4">
        <v>20.67</v>
      </c>
      <c r="L1359" s="4" t="s">
        <v>850</v>
      </c>
      <c r="M1359" s="13" t="s">
        <v>142</v>
      </c>
    </row>
    <row r="1360" spans="1:13" x14ac:dyDescent="0.3">
      <c r="A1360" s="11">
        <v>20648</v>
      </c>
      <c r="B1360" s="4" t="s">
        <v>799</v>
      </c>
      <c r="C1360" s="4" t="s">
        <v>73</v>
      </c>
      <c r="D1360" s="12">
        <v>30776</v>
      </c>
      <c r="E1360" s="4">
        <v>36</v>
      </c>
      <c r="F1360" s="12">
        <v>43318</v>
      </c>
      <c r="G1360" s="4">
        <v>23</v>
      </c>
      <c r="H1360" s="4">
        <v>439212</v>
      </c>
      <c r="I1360" s="4">
        <v>234620</v>
      </c>
      <c r="J1360" s="4">
        <v>204592</v>
      </c>
      <c r="K1360" s="4">
        <v>46.58</v>
      </c>
      <c r="L1360" s="4" t="s">
        <v>277</v>
      </c>
      <c r="M1360" s="13" t="s">
        <v>278</v>
      </c>
    </row>
    <row r="1361" spans="1:13" x14ac:dyDescent="0.3">
      <c r="A1361" s="11">
        <v>22452</v>
      </c>
      <c r="B1361" s="4" t="s">
        <v>2264</v>
      </c>
      <c r="C1361" s="4" t="s">
        <v>73</v>
      </c>
      <c r="D1361" s="12">
        <v>34052</v>
      </c>
      <c r="E1361" s="4">
        <v>27</v>
      </c>
      <c r="F1361" s="12">
        <v>43717</v>
      </c>
      <c r="G1361" s="4">
        <v>10</v>
      </c>
      <c r="H1361" s="4">
        <v>119033</v>
      </c>
      <c r="I1361" s="4">
        <v>103984</v>
      </c>
      <c r="J1361" s="4">
        <v>15049</v>
      </c>
      <c r="K1361" s="4">
        <v>12.64</v>
      </c>
      <c r="L1361" s="4" t="s">
        <v>130</v>
      </c>
      <c r="M1361" s="13" t="s">
        <v>133</v>
      </c>
    </row>
    <row r="1362" spans="1:13" x14ac:dyDescent="0.3">
      <c r="A1362" s="11">
        <v>16933</v>
      </c>
      <c r="B1362" s="4" t="s">
        <v>2151</v>
      </c>
      <c r="C1362" s="4" t="s">
        <v>73</v>
      </c>
      <c r="D1362" s="12">
        <v>33101</v>
      </c>
      <c r="E1362" s="4">
        <v>29</v>
      </c>
      <c r="F1362" s="12">
        <v>42695</v>
      </c>
      <c r="G1362" s="4">
        <v>43</v>
      </c>
      <c r="H1362" s="4">
        <v>157389</v>
      </c>
      <c r="I1362" s="4">
        <v>84716</v>
      </c>
      <c r="J1362" s="4">
        <v>72673</v>
      </c>
      <c r="K1362" s="4">
        <v>46.17</v>
      </c>
      <c r="L1362" s="4" t="s">
        <v>83</v>
      </c>
      <c r="M1362" s="13" t="s">
        <v>125</v>
      </c>
    </row>
    <row r="1363" spans="1:13" x14ac:dyDescent="0.3">
      <c r="A1363" s="11">
        <v>19771</v>
      </c>
      <c r="B1363" s="4" t="s">
        <v>2302</v>
      </c>
      <c r="C1363" s="4" t="s">
        <v>73</v>
      </c>
      <c r="D1363" s="12">
        <v>35063</v>
      </c>
      <c r="E1363" s="4">
        <v>24</v>
      </c>
      <c r="F1363" s="12">
        <v>43283</v>
      </c>
      <c r="G1363" s="4">
        <v>24</v>
      </c>
      <c r="H1363" s="4">
        <v>66832</v>
      </c>
      <c r="I1363" s="4">
        <v>52449</v>
      </c>
      <c r="J1363" s="4">
        <v>14383</v>
      </c>
      <c r="K1363" s="4">
        <v>21.52</v>
      </c>
      <c r="L1363" s="4" t="s">
        <v>1649</v>
      </c>
      <c r="M1363" s="13" t="s">
        <v>314</v>
      </c>
    </row>
    <row r="1364" spans="1:13" x14ac:dyDescent="0.3">
      <c r="A1364" s="11">
        <v>21419</v>
      </c>
      <c r="B1364" s="4" t="s">
        <v>750</v>
      </c>
      <c r="C1364" s="4" t="s">
        <v>73</v>
      </c>
      <c r="D1364" s="12">
        <v>32852</v>
      </c>
      <c r="E1364" s="4">
        <v>30</v>
      </c>
      <c r="F1364" s="12">
        <v>43489</v>
      </c>
      <c r="G1364" s="4">
        <v>17</v>
      </c>
      <c r="H1364" s="4">
        <v>155524</v>
      </c>
      <c r="I1364" s="4">
        <v>130436</v>
      </c>
      <c r="J1364" s="4">
        <v>25088</v>
      </c>
      <c r="K1364" s="4">
        <v>16.13</v>
      </c>
      <c r="L1364" s="4" t="s">
        <v>220</v>
      </c>
      <c r="M1364" s="13" t="s">
        <v>272</v>
      </c>
    </row>
    <row r="1365" spans="1:13" x14ac:dyDescent="0.3">
      <c r="A1365" s="11">
        <v>15611</v>
      </c>
      <c r="B1365" s="4" t="s">
        <v>2012</v>
      </c>
      <c r="C1365" s="4" t="s">
        <v>73</v>
      </c>
      <c r="D1365" s="12">
        <v>30676</v>
      </c>
      <c r="E1365" s="4">
        <v>36</v>
      </c>
      <c r="F1365" s="12">
        <v>42422</v>
      </c>
      <c r="G1365" s="4">
        <v>52</v>
      </c>
      <c r="H1365" s="4">
        <v>161237</v>
      </c>
      <c r="I1365" s="4">
        <v>135403</v>
      </c>
      <c r="J1365" s="4">
        <v>25834</v>
      </c>
      <c r="K1365" s="4">
        <v>16.02</v>
      </c>
      <c r="L1365" s="4" t="s">
        <v>2013</v>
      </c>
      <c r="M1365" s="13" t="s">
        <v>105</v>
      </c>
    </row>
    <row r="1366" spans="1:13" x14ac:dyDescent="0.3">
      <c r="A1366" s="11">
        <v>8335</v>
      </c>
      <c r="B1366" s="4" t="s">
        <v>1090</v>
      </c>
      <c r="C1366" s="4" t="s">
        <v>73</v>
      </c>
      <c r="D1366" s="12">
        <v>28491</v>
      </c>
      <c r="E1366" s="4">
        <v>42</v>
      </c>
      <c r="F1366" s="12">
        <v>41365</v>
      </c>
      <c r="G1366" s="4">
        <v>87</v>
      </c>
      <c r="H1366" s="4">
        <v>190276</v>
      </c>
      <c r="I1366" s="4">
        <v>152851</v>
      </c>
      <c r="J1366" s="4">
        <v>37425</v>
      </c>
      <c r="K1366" s="4">
        <v>19.670000000000002</v>
      </c>
      <c r="L1366" s="4" t="s">
        <v>345</v>
      </c>
      <c r="M1366" s="13" t="s">
        <v>100</v>
      </c>
    </row>
    <row r="1367" spans="1:13" x14ac:dyDescent="0.3">
      <c r="A1367" s="11">
        <v>14019</v>
      </c>
      <c r="B1367" s="4" t="s">
        <v>490</v>
      </c>
      <c r="C1367" s="4" t="s">
        <v>73</v>
      </c>
      <c r="D1367" s="12">
        <v>31404</v>
      </c>
      <c r="E1367" s="4">
        <v>34</v>
      </c>
      <c r="F1367" s="12">
        <v>42128</v>
      </c>
      <c r="G1367" s="4">
        <v>62</v>
      </c>
      <c r="H1367" s="4">
        <v>280473</v>
      </c>
      <c r="I1367" s="4">
        <v>161424</v>
      </c>
      <c r="J1367" s="4">
        <v>119049</v>
      </c>
      <c r="K1367" s="4">
        <v>42.45</v>
      </c>
      <c r="L1367" s="4" t="s">
        <v>297</v>
      </c>
      <c r="M1367" s="13" t="s">
        <v>166</v>
      </c>
    </row>
    <row r="1368" spans="1:13" x14ac:dyDescent="0.3">
      <c r="A1368" s="11">
        <v>5690</v>
      </c>
      <c r="B1368" s="4" t="s">
        <v>855</v>
      </c>
      <c r="C1368" s="4" t="s">
        <v>73</v>
      </c>
      <c r="D1368" s="12">
        <v>32045</v>
      </c>
      <c r="E1368" s="4">
        <v>32</v>
      </c>
      <c r="F1368" s="12">
        <v>40413</v>
      </c>
      <c r="G1368" s="4">
        <v>118</v>
      </c>
      <c r="H1368" s="4">
        <v>143604</v>
      </c>
      <c r="I1368" s="4">
        <v>98971</v>
      </c>
      <c r="J1368" s="4">
        <v>44633</v>
      </c>
      <c r="K1368" s="4">
        <v>31.08</v>
      </c>
      <c r="L1368" s="4" t="s">
        <v>856</v>
      </c>
      <c r="M1368" s="13" t="s">
        <v>857</v>
      </c>
    </row>
    <row r="1369" spans="1:13" x14ac:dyDescent="0.3">
      <c r="A1369" s="11">
        <v>18618</v>
      </c>
      <c r="B1369" s="4" t="s">
        <v>2237</v>
      </c>
      <c r="C1369" s="4" t="s">
        <v>73</v>
      </c>
      <c r="D1369" s="12">
        <v>32745</v>
      </c>
      <c r="E1369" s="4">
        <v>30</v>
      </c>
      <c r="F1369" s="12">
        <v>42933</v>
      </c>
      <c r="G1369" s="4">
        <v>35</v>
      </c>
      <c r="H1369" s="4">
        <v>194241</v>
      </c>
      <c r="I1369" s="4">
        <v>153119</v>
      </c>
      <c r="J1369" s="4">
        <v>41122</v>
      </c>
      <c r="K1369" s="4">
        <v>21.17</v>
      </c>
      <c r="L1369" s="4" t="s">
        <v>188</v>
      </c>
      <c r="M1369" s="13" t="s">
        <v>2238</v>
      </c>
    </row>
    <row r="1370" spans="1:13" x14ac:dyDescent="0.3">
      <c r="A1370" s="11">
        <v>22709</v>
      </c>
      <c r="B1370" s="4" t="s">
        <v>106</v>
      </c>
      <c r="C1370" s="4" t="s">
        <v>73</v>
      </c>
      <c r="D1370" s="12">
        <v>31682</v>
      </c>
      <c r="E1370" s="4">
        <v>33</v>
      </c>
      <c r="F1370" s="12">
        <v>43759</v>
      </c>
      <c r="G1370" s="4">
        <v>8</v>
      </c>
      <c r="H1370" s="4">
        <v>175533</v>
      </c>
      <c r="I1370" s="4">
        <v>128537</v>
      </c>
      <c r="J1370" s="4">
        <v>46996</v>
      </c>
      <c r="K1370" s="4">
        <v>26.77</v>
      </c>
      <c r="L1370" s="4" t="s">
        <v>107</v>
      </c>
      <c r="M1370" s="13" t="s">
        <v>102</v>
      </c>
    </row>
    <row r="1371" spans="1:13" x14ac:dyDescent="0.3">
      <c r="A1371" s="11">
        <v>12418</v>
      </c>
      <c r="B1371" s="4" t="s">
        <v>1814</v>
      </c>
      <c r="C1371" s="4" t="s">
        <v>73</v>
      </c>
      <c r="D1371" s="12">
        <v>32210</v>
      </c>
      <c r="E1371" s="4">
        <v>32</v>
      </c>
      <c r="F1371" s="12">
        <v>42201</v>
      </c>
      <c r="G1371" s="4">
        <v>59</v>
      </c>
      <c r="H1371" s="4">
        <v>127834</v>
      </c>
      <c r="I1371" s="4">
        <v>109312</v>
      </c>
      <c r="J1371" s="4">
        <v>18522</v>
      </c>
      <c r="K1371" s="4">
        <v>14.49</v>
      </c>
      <c r="L1371" s="4" t="s">
        <v>400</v>
      </c>
      <c r="M1371" s="13" t="s">
        <v>79</v>
      </c>
    </row>
    <row r="1372" spans="1:13" x14ac:dyDescent="0.3">
      <c r="A1372" s="11">
        <v>18921</v>
      </c>
      <c r="B1372" s="4" t="s">
        <v>2259</v>
      </c>
      <c r="C1372" s="4" t="s">
        <v>73</v>
      </c>
      <c r="D1372" s="12">
        <v>32840</v>
      </c>
      <c r="E1372" s="4">
        <v>30</v>
      </c>
      <c r="F1372" s="12">
        <v>42982</v>
      </c>
      <c r="G1372" s="4">
        <v>34</v>
      </c>
      <c r="H1372" s="4">
        <v>170548</v>
      </c>
      <c r="I1372" s="4">
        <v>136478</v>
      </c>
      <c r="J1372" s="4">
        <v>34070</v>
      </c>
      <c r="K1372" s="4">
        <v>19.98</v>
      </c>
      <c r="L1372" s="4" t="s">
        <v>83</v>
      </c>
      <c r="M1372" s="13" t="s">
        <v>182</v>
      </c>
    </row>
    <row r="1373" spans="1:13" x14ac:dyDescent="0.3">
      <c r="A1373" s="11">
        <v>10637</v>
      </c>
      <c r="B1373" s="4" t="s">
        <v>1854</v>
      </c>
      <c r="C1373" s="4" t="s">
        <v>73</v>
      </c>
      <c r="D1373" s="12">
        <v>33786</v>
      </c>
      <c r="E1373" s="4">
        <v>28</v>
      </c>
      <c r="F1373" s="12">
        <v>42513</v>
      </c>
      <c r="G1373" s="4">
        <v>49</v>
      </c>
      <c r="H1373" s="4">
        <v>131324</v>
      </c>
      <c r="I1373" s="4">
        <v>103423</v>
      </c>
      <c r="J1373" s="4">
        <v>27901</v>
      </c>
      <c r="K1373" s="4">
        <v>21.25</v>
      </c>
      <c r="L1373" s="4" t="s">
        <v>520</v>
      </c>
      <c r="M1373" s="13" t="s">
        <v>105</v>
      </c>
    </row>
    <row r="1374" spans="1:13" x14ac:dyDescent="0.3">
      <c r="A1374" s="11">
        <v>8691</v>
      </c>
      <c r="B1374" s="4" t="s">
        <v>468</v>
      </c>
      <c r="C1374" s="4" t="s">
        <v>73</v>
      </c>
      <c r="D1374" s="12">
        <v>30192</v>
      </c>
      <c r="E1374" s="4">
        <v>37</v>
      </c>
      <c r="F1374" s="12">
        <v>41435</v>
      </c>
      <c r="G1374" s="4">
        <v>85</v>
      </c>
      <c r="H1374" s="4">
        <v>120781</v>
      </c>
      <c r="I1374" s="4">
        <v>104067</v>
      </c>
      <c r="J1374" s="4">
        <v>16714</v>
      </c>
      <c r="K1374" s="4">
        <v>13.84</v>
      </c>
      <c r="L1374" s="4" t="s">
        <v>345</v>
      </c>
      <c r="M1374" s="13" t="s">
        <v>100</v>
      </c>
    </row>
    <row r="1375" spans="1:13" x14ac:dyDescent="0.3">
      <c r="A1375" s="11">
        <v>19086</v>
      </c>
      <c r="B1375" s="4" t="s">
        <v>1784</v>
      </c>
      <c r="C1375" s="4" t="s">
        <v>73</v>
      </c>
      <c r="D1375" s="12">
        <v>34383</v>
      </c>
      <c r="E1375" s="4">
        <v>26</v>
      </c>
      <c r="F1375" s="12">
        <v>43006</v>
      </c>
      <c r="G1375" s="4">
        <v>33</v>
      </c>
      <c r="H1375" s="4">
        <v>81323</v>
      </c>
      <c r="I1375" s="4">
        <v>72189</v>
      </c>
      <c r="J1375" s="4">
        <v>9134</v>
      </c>
      <c r="K1375" s="4">
        <v>11.23</v>
      </c>
      <c r="L1375" s="4" t="s">
        <v>376</v>
      </c>
      <c r="M1375" s="13" t="s">
        <v>195</v>
      </c>
    </row>
    <row r="1376" spans="1:13" x14ac:dyDescent="0.3">
      <c r="A1376" s="11">
        <v>20830</v>
      </c>
      <c r="B1376" s="4" t="s">
        <v>1118</v>
      </c>
      <c r="C1376" s="4" t="s">
        <v>73</v>
      </c>
      <c r="D1376" s="12">
        <v>31138</v>
      </c>
      <c r="E1376" s="4">
        <v>35</v>
      </c>
      <c r="F1376" s="12">
        <v>43360</v>
      </c>
      <c r="G1376" s="4">
        <v>21</v>
      </c>
      <c r="H1376" s="4">
        <v>82831</v>
      </c>
      <c r="I1376" s="4">
        <v>72776</v>
      </c>
      <c r="J1376" s="4">
        <v>10055</v>
      </c>
      <c r="K1376" s="4">
        <v>12.14</v>
      </c>
      <c r="L1376" s="4" t="s">
        <v>231</v>
      </c>
      <c r="M1376" s="13" t="s">
        <v>142</v>
      </c>
    </row>
    <row r="1377" spans="1:13" x14ac:dyDescent="0.3">
      <c r="A1377" s="11">
        <v>12386</v>
      </c>
      <c r="B1377" s="4" t="s">
        <v>415</v>
      </c>
      <c r="C1377" s="4" t="s">
        <v>73</v>
      </c>
      <c r="D1377" s="12">
        <v>33203</v>
      </c>
      <c r="E1377" s="4">
        <v>29</v>
      </c>
      <c r="F1377" s="12">
        <v>42492</v>
      </c>
      <c r="G1377" s="4">
        <v>50</v>
      </c>
      <c r="H1377" s="4">
        <v>138272</v>
      </c>
      <c r="I1377" s="4">
        <v>115606</v>
      </c>
      <c r="J1377" s="4">
        <v>22666</v>
      </c>
      <c r="K1377" s="4">
        <v>16.39</v>
      </c>
      <c r="L1377" s="4" t="s">
        <v>400</v>
      </c>
      <c r="M1377" s="13" t="s">
        <v>79</v>
      </c>
    </row>
    <row r="1378" spans="1:13" x14ac:dyDescent="0.3">
      <c r="A1378" s="11">
        <v>20362</v>
      </c>
      <c r="B1378" s="4" t="s">
        <v>305</v>
      </c>
      <c r="C1378" s="4" t="s">
        <v>73</v>
      </c>
      <c r="D1378" s="12">
        <v>31513</v>
      </c>
      <c r="E1378" s="4">
        <v>34</v>
      </c>
      <c r="F1378" s="12">
        <v>43262</v>
      </c>
      <c r="G1378" s="4">
        <v>25</v>
      </c>
      <c r="H1378" s="4">
        <v>133673</v>
      </c>
      <c r="I1378" s="4">
        <v>107065</v>
      </c>
      <c r="J1378" s="4">
        <v>26608</v>
      </c>
      <c r="K1378" s="4">
        <v>19.91</v>
      </c>
      <c r="L1378" s="4" t="s">
        <v>306</v>
      </c>
      <c r="M1378" s="13" t="s">
        <v>275</v>
      </c>
    </row>
    <row r="1379" spans="1:13" x14ac:dyDescent="0.3">
      <c r="A1379" s="11">
        <v>15660</v>
      </c>
      <c r="B1379" s="4" t="s">
        <v>1275</v>
      </c>
      <c r="C1379" s="4" t="s">
        <v>73</v>
      </c>
      <c r="D1379" s="12">
        <v>28367</v>
      </c>
      <c r="E1379" s="4">
        <v>42</v>
      </c>
      <c r="F1379" s="12">
        <v>42439</v>
      </c>
      <c r="G1379" s="4">
        <v>52</v>
      </c>
      <c r="H1379" s="4">
        <v>711862</v>
      </c>
      <c r="I1379" s="4">
        <v>456189</v>
      </c>
      <c r="J1379" s="4">
        <v>255673</v>
      </c>
      <c r="K1379" s="4">
        <v>35.92</v>
      </c>
      <c r="L1379" s="4" t="s">
        <v>624</v>
      </c>
      <c r="M1379" s="13" t="s">
        <v>240</v>
      </c>
    </row>
    <row r="1380" spans="1:13" x14ac:dyDescent="0.3">
      <c r="A1380" s="11">
        <v>16520</v>
      </c>
      <c r="B1380" s="4" t="s">
        <v>2046</v>
      </c>
      <c r="C1380" s="4" t="s">
        <v>73</v>
      </c>
      <c r="D1380" s="12">
        <v>32767</v>
      </c>
      <c r="E1380" s="4">
        <v>30</v>
      </c>
      <c r="F1380" s="12">
        <v>43752</v>
      </c>
      <c r="G1380" s="4">
        <v>9</v>
      </c>
      <c r="H1380" s="4">
        <v>196532</v>
      </c>
      <c r="I1380" s="4">
        <v>131468</v>
      </c>
      <c r="J1380" s="4">
        <v>65064</v>
      </c>
      <c r="K1380" s="4">
        <v>33.11</v>
      </c>
      <c r="L1380" s="4" t="s">
        <v>83</v>
      </c>
      <c r="M1380" s="13" t="s">
        <v>233</v>
      </c>
    </row>
    <row r="1381" spans="1:13" x14ac:dyDescent="0.3">
      <c r="A1381" s="11">
        <v>6288</v>
      </c>
      <c r="B1381" s="4" t="s">
        <v>1390</v>
      </c>
      <c r="C1381" s="4" t="s">
        <v>73</v>
      </c>
      <c r="D1381" s="12">
        <v>32847</v>
      </c>
      <c r="E1381" s="4">
        <v>30</v>
      </c>
      <c r="F1381" s="12">
        <v>40735</v>
      </c>
      <c r="G1381" s="4">
        <v>108</v>
      </c>
      <c r="H1381" s="4">
        <v>259196</v>
      </c>
      <c r="I1381" s="4">
        <v>186722</v>
      </c>
      <c r="J1381" s="4">
        <v>72474</v>
      </c>
      <c r="K1381" s="4">
        <v>27.96</v>
      </c>
      <c r="L1381" s="4" t="s">
        <v>297</v>
      </c>
      <c r="M1381" s="13" t="s">
        <v>172</v>
      </c>
    </row>
    <row r="1382" spans="1:13" x14ac:dyDescent="0.3">
      <c r="A1382" s="11">
        <v>11441</v>
      </c>
      <c r="B1382" s="4" t="s">
        <v>958</v>
      </c>
      <c r="C1382" s="4" t="s">
        <v>73</v>
      </c>
      <c r="D1382" s="12">
        <v>23464</v>
      </c>
      <c r="E1382" s="4">
        <v>56</v>
      </c>
      <c r="F1382" s="12">
        <v>41953</v>
      </c>
      <c r="G1382" s="4">
        <v>68</v>
      </c>
      <c r="H1382" s="4">
        <v>614940</v>
      </c>
      <c r="I1382" s="4">
        <v>304828</v>
      </c>
      <c r="J1382" s="4">
        <v>310112</v>
      </c>
      <c r="K1382" s="4">
        <v>50.43</v>
      </c>
      <c r="L1382" s="4" t="s">
        <v>959</v>
      </c>
      <c r="M1382" s="13" t="s">
        <v>133</v>
      </c>
    </row>
    <row r="1383" spans="1:13" x14ac:dyDescent="0.3">
      <c r="A1383" s="11">
        <v>10137</v>
      </c>
      <c r="B1383" s="4" t="s">
        <v>353</v>
      </c>
      <c r="C1383" s="4" t="s">
        <v>77</v>
      </c>
      <c r="D1383" s="12">
        <v>30328</v>
      </c>
      <c r="E1383" s="4">
        <v>37</v>
      </c>
      <c r="F1383" s="12">
        <v>41739</v>
      </c>
      <c r="G1383" s="4">
        <v>75</v>
      </c>
      <c r="H1383" s="4">
        <v>118803</v>
      </c>
      <c r="I1383" s="4">
        <v>63761</v>
      </c>
      <c r="J1383" s="4">
        <v>55042</v>
      </c>
      <c r="K1383" s="4">
        <v>46.33</v>
      </c>
      <c r="L1383" s="4" t="s">
        <v>293</v>
      </c>
      <c r="M1383" s="13" t="s">
        <v>142</v>
      </c>
    </row>
    <row r="1384" spans="1:13" x14ac:dyDescent="0.3">
      <c r="A1384" s="11">
        <v>5953</v>
      </c>
      <c r="B1384" s="4" t="s">
        <v>1543</v>
      </c>
      <c r="C1384" s="4" t="s">
        <v>73</v>
      </c>
      <c r="D1384" s="12">
        <v>29650</v>
      </c>
      <c r="E1384" s="4">
        <v>39</v>
      </c>
      <c r="F1384" s="12">
        <v>40546</v>
      </c>
      <c r="G1384" s="4">
        <v>114</v>
      </c>
      <c r="H1384" s="4">
        <v>205735</v>
      </c>
      <c r="I1384" s="4">
        <v>158444</v>
      </c>
      <c r="J1384" s="4">
        <v>47291</v>
      </c>
      <c r="K1384" s="4">
        <v>22.99</v>
      </c>
      <c r="L1384" s="4" t="s">
        <v>516</v>
      </c>
      <c r="M1384" s="13" t="s">
        <v>565</v>
      </c>
    </row>
    <row r="1385" spans="1:13" x14ac:dyDescent="0.3">
      <c r="A1385" s="11">
        <v>4680</v>
      </c>
      <c r="B1385" s="4" t="s">
        <v>654</v>
      </c>
      <c r="C1385" s="4" t="s">
        <v>73</v>
      </c>
      <c r="D1385" s="12">
        <v>31673</v>
      </c>
      <c r="E1385" s="4">
        <v>33</v>
      </c>
      <c r="F1385" s="12">
        <v>39860</v>
      </c>
      <c r="G1385" s="4">
        <v>136</v>
      </c>
      <c r="H1385" s="4">
        <v>344397</v>
      </c>
      <c r="I1385" s="4">
        <v>242602</v>
      </c>
      <c r="J1385" s="4">
        <v>101795</v>
      </c>
      <c r="K1385" s="4">
        <v>29.56</v>
      </c>
      <c r="L1385" s="4" t="s">
        <v>655</v>
      </c>
      <c r="M1385" s="13" t="s">
        <v>656</v>
      </c>
    </row>
    <row r="1386" spans="1:13" x14ac:dyDescent="0.3">
      <c r="A1386" s="11">
        <v>9846</v>
      </c>
      <c r="B1386" s="4" t="s">
        <v>294</v>
      </c>
      <c r="C1386" s="4" t="s">
        <v>77</v>
      </c>
      <c r="D1386" s="12">
        <v>30947</v>
      </c>
      <c r="E1386" s="4">
        <v>35</v>
      </c>
      <c r="F1386" s="12">
        <v>41673</v>
      </c>
      <c r="G1386" s="4">
        <v>77</v>
      </c>
      <c r="H1386" s="4">
        <v>247721</v>
      </c>
      <c r="I1386" s="4">
        <v>169930</v>
      </c>
      <c r="J1386" s="4">
        <v>77791</v>
      </c>
      <c r="K1386" s="4">
        <v>31.4</v>
      </c>
      <c r="L1386" s="4" t="s">
        <v>295</v>
      </c>
      <c r="M1386" s="13" t="s">
        <v>133</v>
      </c>
    </row>
    <row r="1387" spans="1:13" x14ac:dyDescent="0.3">
      <c r="A1387" s="11">
        <v>11499</v>
      </c>
      <c r="B1387" s="4" t="s">
        <v>1341</v>
      </c>
      <c r="C1387" s="4" t="s">
        <v>73</v>
      </c>
      <c r="D1387" s="12">
        <v>28319</v>
      </c>
      <c r="E1387" s="4">
        <v>43</v>
      </c>
      <c r="F1387" s="12">
        <v>41960</v>
      </c>
      <c r="G1387" s="4">
        <v>67</v>
      </c>
      <c r="H1387" s="4">
        <v>552153</v>
      </c>
      <c r="I1387" s="4">
        <v>272565</v>
      </c>
      <c r="J1387" s="4">
        <v>279588</v>
      </c>
      <c r="K1387" s="4">
        <v>50.64</v>
      </c>
      <c r="L1387" s="4" t="s">
        <v>1342</v>
      </c>
      <c r="M1387" s="13" t="s">
        <v>402</v>
      </c>
    </row>
    <row r="1388" spans="1:13" x14ac:dyDescent="0.3">
      <c r="A1388" s="11">
        <v>15763</v>
      </c>
      <c r="B1388" s="4" t="s">
        <v>1593</v>
      </c>
      <c r="C1388" s="4" t="s">
        <v>73</v>
      </c>
      <c r="D1388" s="12">
        <v>33179</v>
      </c>
      <c r="E1388" s="4">
        <v>29</v>
      </c>
      <c r="F1388" s="12">
        <v>42471</v>
      </c>
      <c r="G1388" s="4">
        <v>51</v>
      </c>
      <c r="H1388" s="4">
        <v>136710</v>
      </c>
      <c r="I1388" s="4">
        <v>120438</v>
      </c>
      <c r="J1388" s="4">
        <v>16272</v>
      </c>
      <c r="K1388" s="4">
        <v>11.9</v>
      </c>
      <c r="L1388" s="4" t="s">
        <v>518</v>
      </c>
      <c r="M1388" s="13" t="s">
        <v>144</v>
      </c>
    </row>
    <row r="1389" spans="1:13" x14ac:dyDescent="0.3">
      <c r="A1389" s="11">
        <v>16543</v>
      </c>
      <c r="B1389" s="4" t="s">
        <v>738</v>
      </c>
      <c r="C1389" s="4" t="s">
        <v>77</v>
      </c>
      <c r="D1389" s="12">
        <v>32323</v>
      </c>
      <c r="E1389" s="4">
        <v>32</v>
      </c>
      <c r="F1389" s="12">
        <v>42600</v>
      </c>
      <c r="G1389" s="4">
        <v>46</v>
      </c>
      <c r="H1389" s="4">
        <v>158068</v>
      </c>
      <c r="I1389" s="4">
        <v>110273</v>
      </c>
      <c r="J1389" s="4">
        <v>47795</v>
      </c>
      <c r="K1389" s="4">
        <v>30.24</v>
      </c>
      <c r="L1389" s="4" t="s">
        <v>323</v>
      </c>
      <c r="M1389" s="13" t="s">
        <v>503</v>
      </c>
    </row>
    <row r="1390" spans="1:13" x14ac:dyDescent="0.3">
      <c r="A1390" s="11">
        <v>20689</v>
      </c>
      <c r="B1390" s="4" t="s">
        <v>2333</v>
      </c>
      <c r="C1390" s="4" t="s">
        <v>77</v>
      </c>
      <c r="D1390" s="12">
        <v>34904</v>
      </c>
      <c r="E1390" s="4">
        <v>24</v>
      </c>
      <c r="F1390" s="12">
        <v>43328</v>
      </c>
      <c r="G1390" s="4">
        <v>22</v>
      </c>
      <c r="H1390" s="4">
        <v>50355</v>
      </c>
      <c r="I1390" s="4">
        <v>34721</v>
      </c>
      <c r="J1390" s="4">
        <v>15634</v>
      </c>
      <c r="K1390" s="4">
        <v>31.05</v>
      </c>
      <c r="L1390" s="4" t="s">
        <v>74</v>
      </c>
      <c r="M1390" s="13" t="s">
        <v>75</v>
      </c>
    </row>
    <row r="1391" spans="1:13" x14ac:dyDescent="0.3">
      <c r="A1391" s="11">
        <v>14353</v>
      </c>
      <c r="B1391" s="4" t="s">
        <v>1714</v>
      </c>
      <c r="C1391" s="4" t="s">
        <v>77</v>
      </c>
      <c r="D1391" s="12">
        <v>33998</v>
      </c>
      <c r="E1391" s="4">
        <v>27</v>
      </c>
      <c r="F1391" s="12">
        <v>42156</v>
      </c>
      <c r="G1391" s="4">
        <v>61</v>
      </c>
      <c r="H1391" s="4">
        <v>117429</v>
      </c>
      <c r="I1391" s="4">
        <v>81596</v>
      </c>
      <c r="J1391" s="4">
        <v>35833</v>
      </c>
      <c r="K1391" s="4">
        <v>30.51</v>
      </c>
      <c r="L1391" s="4" t="s">
        <v>717</v>
      </c>
      <c r="M1391" s="13" t="s">
        <v>160</v>
      </c>
    </row>
    <row r="1392" spans="1:13" x14ac:dyDescent="0.3">
      <c r="A1392" s="11">
        <v>17112</v>
      </c>
      <c r="B1392" s="4" t="s">
        <v>2159</v>
      </c>
      <c r="C1392" s="4" t="s">
        <v>73</v>
      </c>
      <c r="D1392" s="12">
        <v>30652</v>
      </c>
      <c r="E1392" s="4">
        <v>36</v>
      </c>
      <c r="F1392" s="12">
        <v>42733</v>
      </c>
      <c r="G1392" s="4">
        <v>42</v>
      </c>
      <c r="H1392" s="4">
        <v>154986</v>
      </c>
      <c r="I1392" s="4">
        <v>119339</v>
      </c>
      <c r="J1392" s="4">
        <v>35647</v>
      </c>
      <c r="K1392" s="4">
        <v>23</v>
      </c>
      <c r="L1392" s="4" t="s">
        <v>188</v>
      </c>
      <c r="M1392" s="13" t="s">
        <v>214</v>
      </c>
    </row>
    <row r="1393" spans="1:13" x14ac:dyDescent="0.3">
      <c r="A1393" s="11">
        <v>18800</v>
      </c>
      <c r="B1393" s="4" t="s">
        <v>1466</v>
      </c>
      <c r="C1393" s="4" t="s">
        <v>77</v>
      </c>
      <c r="D1393" s="12">
        <v>33412</v>
      </c>
      <c r="E1393" s="4">
        <v>29</v>
      </c>
      <c r="F1393" s="12">
        <v>42961</v>
      </c>
      <c r="G1393" s="4">
        <v>35</v>
      </c>
      <c r="H1393" s="4">
        <v>220634</v>
      </c>
      <c r="I1393" s="4">
        <v>182178</v>
      </c>
      <c r="J1393" s="4">
        <v>38456</v>
      </c>
      <c r="K1393" s="4">
        <v>17.43</v>
      </c>
      <c r="L1393" s="4" t="s">
        <v>290</v>
      </c>
      <c r="M1393" s="13" t="s">
        <v>291</v>
      </c>
    </row>
    <row r="1394" spans="1:13" x14ac:dyDescent="0.3">
      <c r="A1394" s="11">
        <v>16248</v>
      </c>
      <c r="B1394" s="4" t="s">
        <v>1896</v>
      </c>
      <c r="C1394" s="4" t="s">
        <v>77</v>
      </c>
      <c r="D1394" s="12">
        <v>34111</v>
      </c>
      <c r="E1394" s="4">
        <v>27</v>
      </c>
      <c r="F1394" s="12">
        <v>42541</v>
      </c>
      <c r="G1394" s="4">
        <v>48</v>
      </c>
      <c r="H1394" s="4">
        <v>113169</v>
      </c>
      <c r="I1394" s="4">
        <v>97540</v>
      </c>
      <c r="J1394" s="4">
        <v>15629</v>
      </c>
      <c r="K1394" s="4">
        <v>13.81</v>
      </c>
      <c r="L1394" s="4" t="s">
        <v>109</v>
      </c>
      <c r="M1394" s="13" t="s">
        <v>100</v>
      </c>
    </row>
    <row r="1395" spans="1:13" x14ac:dyDescent="0.3">
      <c r="A1395" s="11">
        <v>18714</v>
      </c>
      <c r="B1395" s="4" t="s">
        <v>2250</v>
      </c>
      <c r="C1395" s="4" t="s">
        <v>77</v>
      </c>
      <c r="D1395" s="12">
        <v>33521</v>
      </c>
      <c r="E1395" s="4">
        <v>28</v>
      </c>
      <c r="F1395" s="12">
        <v>42947</v>
      </c>
      <c r="G1395" s="4">
        <v>35</v>
      </c>
      <c r="H1395" s="4">
        <v>112067</v>
      </c>
      <c r="I1395" s="4">
        <v>97704</v>
      </c>
      <c r="J1395" s="4">
        <v>14363</v>
      </c>
      <c r="K1395" s="4">
        <v>12.82</v>
      </c>
      <c r="L1395" s="4" t="s">
        <v>243</v>
      </c>
      <c r="M1395" s="13" t="s">
        <v>359</v>
      </c>
    </row>
    <row r="1396" spans="1:13" x14ac:dyDescent="0.3">
      <c r="A1396" s="11">
        <v>21720</v>
      </c>
      <c r="B1396" s="4" t="s">
        <v>1181</v>
      </c>
      <c r="C1396" s="4" t="s">
        <v>73</v>
      </c>
      <c r="D1396" s="12">
        <v>28169</v>
      </c>
      <c r="E1396" s="4">
        <v>43</v>
      </c>
      <c r="F1396" s="12">
        <v>43577</v>
      </c>
      <c r="G1396" s="4">
        <v>14</v>
      </c>
      <c r="H1396" s="4">
        <v>273733</v>
      </c>
      <c r="I1396" s="4">
        <v>197619</v>
      </c>
      <c r="J1396" s="4">
        <v>76114</v>
      </c>
      <c r="K1396" s="4">
        <v>27.81</v>
      </c>
      <c r="L1396" s="4" t="s">
        <v>1182</v>
      </c>
      <c r="M1396" s="13" t="s">
        <v>105</v>
      </c>
    </row>
    <row r="1397" spans="1:13" x14ac:dyDescent="0.3">
      <c r="A1397" s="11">
        <v>19549</v>
      </c>
      <c r="B1397" s="4" t="s">
        <v>549</v>
      </c>
      <c r="C1397" s="4" t="s">
        <v>77</v>
      </c>
      <c r="D1397" s="12">
        <v>30160</v>
      </c>
      <c r="E1397" s="4">
        <v>37</v>
      </c>
      <c r="F1397" s="12">
        <v>43062</v>
      </c>
      <c r="G1397" s="4">
        <v>31</v>
      </c>
      <c r="H1397" s="4">
        <v>118810</v>
      </c>
      <c r="I1397" s="4">
        <v>99195</v>
      </c>
      <c r="J1397" s="4">
        <v>19615</v>
      </c>
      <c r="K1397" s="4">
        <v>16.510000000000002</v>
      </c>
      <c r="L1397" s="4" t="s">
        <v>197</v>
      </c>
      <c r="M1397" s="13" t="s">
        <v>550</v>
      </c>
    </row>
    <row r="1398" spans="1:13" x14ac:dyDescent="0.3">
      <c r="A1398" s="11">
        <v>10709</v>
      </c>
      <c r="B1398" s="4" t="s">
        <v>1774</v>
      </c>
      <c r="C1398" s="4" t="s">
        <v>73</v>
      </c>
      <c r="D1398" s="12">
        <v>32360</v>
      </c>
      <c r="E1398" s="4">
        <v>31</v>
      </c>
      <c r="F1398" s="12">
        <v>41823</v>
      </c>
      <c r="G1398" s="4">
        <v>72</v>
      </c>
      <c r="H1398" s="4">
        <v>132947</v>
      </c>
      <c r="I1398" s="4">
        <v>116926</v>
      </c>
      <c r="J1398" s="4">
        <v>16021</v>
      </c>
      <c r="K1398" s="4">
        <v>12.05</v>
      </c>
      <c r="L1398" s="4" t="s">
        <v>185</v>
      </c>
      <c r="M1398" s="13" t="s">
        <v>548</v>
      </c>
    </row>
    <row r="1399" spans="1:13" x14ac:dyDescent="0.3">
      <c r="A1399" s="11">
        <v>7074</v>
      </c>
      <c r="B1399" s="4" t="s">
        <v>758</v>
      </c>
      <c r="C1399" s="4" t="s">
        <v>73</v>
      </c>
      <c r="D1399" s="12">
        <v>31455</v>
      </c>
      <c r="E1399" s="4">
        <v>34</v>
      </c>
      <c r="F1399" s="12">
        <v>41043</v>
      </c>
      <c r="G1399" s="4">
        <v>98</v>
      </c>
      <c r="H1399" s="4">
        <v>114995</v>
      </c>
      <c r="I1399" s="4">
        <v>97356</v>
      </c>
      <c r="J1399" s="4">
        <v>17639</v>
      </c>
      <c r="K1399" s="4">
        <v>15.34</v>
      </c>
      <c r="L1399" s="4" t="s">
        <v>653</v>
      </c>
      <c r="M1399" s="13" t="s">
        <v>142</v>
      </c>
    </row>
    <row r="1400" spans="1:13" x14ac:dyDescent="0.3">
      <c r="A1400" s="11">
        <v>5987</v>
      </c>
      <c r="B1400" s="4" t="s">
        <v>611</v>
      </c>
      <c r="C1400" s="4" t="s">
        <v>73</v>
      </c>
      <c r="D1400" s="12">
        <v>32047</v>
      </c>
      <c r="E1400" s="4">
        <v>32</v>
      </c>
      <c r="F1400" s="12">
        <v>40850</v>
      </c>
      <c r="G1400" s="4">
        <v>104</v>
      </c>
      <c r="H1400" s="4">
        <v>195250</v>
      </c>
      <c r="I1400" s="4">
        <v>149257</v>
      </c>
      <c r="J1400" s="4">
        <v>45993</v>
      </c>
      <c r="K1400" s="4">
        <v>23.56</v>
      </c>
      <c r="L1400" s="4" t="s">
        <v>612</v>
      </c>
      <c r="M1400" s="13" t="s">
        <v>105</v>
      </c>
    </row>
    <row r="1401" spans="1:13" x14ac:dyDescent="0.3">
      <c r="A1401" s="11">
        <v>14882</v>
      </c>
      <c r="B1401" s="4" t="s">
        <v>853</v>
      </c>
      <c r="C1401" s="4" t="s">
        <v>73</v>
      </c>
      <c r="D1401" s="12">
        <v>32052</v>
      </c>
      <c r="E1401" s="4">
        <v>32</v>
      </c>
      <c r="F1401" s="12">
        <v>43132</v>
      </c>
      <c r="G1401" s="4">
        <v>29</v>
      </c>
      <c r="H1401" s="4">
        <v>312273</v>
      </c>
      <c r="I1401" s="4">
        <v>198888</v>
      </c>
      <c r="J1401" s="4">
        <v>113385</v>
      </c>
      <c r="K1401" s="4">
        <v>36.31</v>
      </c>
      <c r="L1401" s="4" t="s">
        <v>854</v>
      </c>
      <c r="M1401" s="13" t="s">
        <v>160</v>
      </c>
    </row>
    <row r="1402" spans="1:13" x14ac:dyDescent="0.3">
      <c r="A1402" s="11">
        <v>5785</v>
      </c>
      <c r="B1402" s="4" t="s">
        <v>1448</v>
      </c>
      <c r="C1402" s="4" t="s">
        <v>77</v>
      </c>
      <c r="D1402" s="12">
        <v>31476</v>
      </c>
      <c r="E1402" s="4">
        <v>34</v>
      </c>
      <c r="F1402" s="12">
        <v>40911</v>
      </c>
      <c r="G1402" s="4">
        <v>102</v>
      </c>
      <c r="H1402" s="4">
        <v>177575</v>
      </c>
      <c r="I1402" s="4">
        <v>137190</v>
      </c>
      <c r="J1402" s="4">
        <v>40385</v>
      </c>
      <c r="K1402" s="4">
        <v>22.74</v>
      </c>
      <c r="L1402" s="4" t="s">
        <v>957</v>
      </c>
      <c r="M1402" s="13" t="s">
        <v>570</v>
      </c>
    </row>
    <row r="1403" spans="1:13" x14ac:dyDescent="0.3">
      <c r="A1403" s="11">
        <v>21881</v>
      </c>
      <c r="B1403" s="4" t="s">
        <v>2037</v>
      </c>
      <c r="C1403" s="4" t="s">
        <v>73</v>
      </c>
      <c r="D1403" s="12">
        <v>32791</v>
      </c>
      <c r="E1403" s="4">
        <v>30</v>
      </c>
      <c r="F1403" s="12">
        <v>43605</v>
      </c>
      <c r="G1403" s="4">
        <v>13</v>
      </c>
      <c r="H1403" s="4">
        <v>158270</v>
      </c>
      <c r="I1403" s="4">
        <v>120689</v>
      </c>
      <c r="J1403" s="4">
        <v>37581</v>
      </c>
      <c r="K1403" s="4">
        <v>23.74</v>
      </c>
      <c r="L1403" s="4" t="s">
        <v>188</v>
      </c>
      <c r="M1403" s="13" t="s">
        <v>214</v>
      </c>
    </row>
    <row r="1404" spans="1:13" x14ac:dyDescent="0.3">
      <c r="A1404" s="11">
        <v>3942</v>
      </c>
      <c r="B1404" s="4" t="s">
        <v>718</v>
      </c>
      <c r="C1404" s="4" t="s">
        <v>73</v>
      </c>
      <c r="D1404" s="12">
        <v>30895</v>
      </c>
      <c r="E1404" s="4">
        <v>35</v>
      </c>
      <c r="F1404" s="12">
        <v>40269</v>
      </c>
      <c r="G1404" s="4">
        <v>123</v>
      </c>
      <c r="H1404" s="4">
        <v>232765</v>
      </c>
      <c r="I1404" s="4">
        <v>137256</v>
      </c>
      <c r="J1404" s="4">
        <v>95509</v>
      </c>
      <c r="K1404" s="4">
        <v>41.03</v>
      </c>
      <c r="L1404" s="4" t="s">
        <v>719</v>
      </c>
      <c r="M1404" s="13" t="s">
        <v>691</v>
      </c>
    </row>
    <row r="1405" spans="1:13" x14ac:dyDescent="0.3">
      <c r="A1405" s="11">
        <v>15004</v>
      </c>
      <c r="B1405" s="4" t="s">
        <v>1071</v>
      </c>
      <c r="C1405" s="4" t="s">
        <v>73</v>
      </c>
      <c r="D1405" s="12">
        <v>31885</v>
      </c>
      <c r="E1405" s="4">
        <v>33</v>
      </c>
      <c r="F1405" s="12">
        <v>42268</v>
      </c>
      <c r="G1405" s="4">
        <v>57</v>
      </c>
      <c r="H1405" s="4">
        <v>215817</v>
      </c>
      <c r="I1405" s="4">
        <v>125912</v>
      </c>
      <c r="J1405" s="4">
        <v>89905</v>
      </c>
      <c r="K1405" s="4">
        <v>41.66</v>
      </c>
      <c r="L1405" s="4" t="s">
        <v>854</v>
      </c>
      <c r="M1405" s="13" t="s">
        <v>214</v>
      </c>
    </row>
    <row r="1406" spans="1:13" x14ac:dyDescent="0.3">
      <c r="A1406" s="11">
        <v>5909</v>
      </c>
      <c r="B1406" s="4" t="s">
        <v>1265</v>
      </c>
      <c r="C1406" s="4" t="s">
        <v>77</v>
      </c>
      <c r="D1406" s="12">
        <v>30168</v>
      </c>
      <c r="E1406" s="4">
        <v>37</v>
      </c>
      <c r="F1406" s="12">
        <v>40511</v>
      </c>
      <c r="G1406" s="4">
        <v>115</v>
      </c>
      <c r="H1406" s="4">
        <v>332102</v>
      </c>
      <c r="I1406" s="4">
        <v>254269</v>
      </c>
      <c r="J1406" s="4">
        <v>77833</v>
      </c>
      <c r="K1406" s="4">
        <v>23.44</v>
      </c>
      <c r="L1406" s="4" t="s">
        <v>486</v>
      </c>
      <c r="M1406" s="13" t="s">
        <v>115</v>
      </c>
    </row>
    <row r="1407" spans="1:13" x14ac:dyDescent="0.3">
      <c r="A1407" s="11">
        <v>17769</v>
      </c>
      <c r="B1407" s="4" t="s">
        <v>900</v>
      </c>
      <c r="C1407" s="4" t="s">
        <v>77</v>
      </c>
      <c r="D1407" s="12">
        <v>28720</v>
      </c>
      <c r="E1407" s="4">
        <v>41</v>
      </c>
      <c r="F1407" s="12">
        <v>42835</v>
      </c>
      <c r="G1407" s="4">
        <v>39</v>
      </c>
      <c r="H1407" s="4">
        <v>221908</v>
      </c>
      <c r="I1407" s="4">
        <v>168868</v>
      </c>
      <c r="J1407" s="4">
        <v>53040</v>
      </c>
      <c r="K1407" s="4">
        <v>23.9</v>
      </c>
      <c r="L1407" s="4" t="s">
        <v>901</v>
      </c>
      <c r="M1407" s="13" t="s">
        <v>557</v>
      </c>
    </row>
    <row r="1408" spans="1:13" x14ac:dyDescent="0.3">
      <c r="A1408" s="11">
        <v>7320</v>
      </c>
      <c r="B1408" s="4" t="s">
        <v>1212</v>
      </c>
      <c r="C1408" s="4" t="s">
        <v>77</v>
      </c>
      <c r="D1408" s="12">
        <v>33302</v>
      </c>
      <c r="E1408" s="4">
        <v>29</v>
      </c>
      <c r="F1408" s="12">
        <v>41106</v>
      </c>
      <c r="G1408" s="4">
        <v>95</v>
      </c>
      <c r="H1408" s="4">
        <v>280767</v>
      </c>
      <c r="I1408" s="4">
        <v>157189</v>
      </c>
      <c r="J1408" s="4">
        <v>123578</v>
      </c>
      <c r="K1408" s="4">
        <v>44.01</v>
      </c>
      <c r="L1408" s="4" t="s">
        <v>633</v>
      </c>
      <c r="M1408" s="13" t="s">
        <v>79</v>
      </c>
    </row>
    <row r="1409" spans="1:13" x14ac:dyDescent="0.3">
      <c r="A1409" s="11">
        <v>19021</v>
      </c>
      <c r="B1409" s="4" t="s">
        <v>1493</v>
      </c>
      <c r="C1409" s="4" t="s">
        <v>73</v>
      </c>
      <c r="D1409" s="12">
        <v>27242</v>
      </c>
      <c r="E1409" s="4">
        <v>45</v>
      </c>
      <c r="F1409" s="12">
        <v>42996</v>
      </c>
      <c r="G1409" s="4">
        <v>33</v>
      </c>
      <c r="H1409" s="4">
        <v>318362</v>
      </c>
      <c r="I1409" s="4">
        <v>183254</v>
      </c>
      <c r="J1409" s="4">
        <v>135108</v>
      </c>
      <c r="K1409" s="4">
        <v>42.44</v>
      </c>
      <c r="L1409" s="4" t="s">
        <v>355</v>
      </c>
      <c r="M1409" s="13" t="s">
        <v>84</v>
      </c>
    </row>
    <row r="1410" spans="1:13" x14ac:dyDescent="0.3">
      <c r="A1410" s="11">
        <v>12355</v>
      </c>
      <c r="B1410" s="4" t="s">
        <v>1855</v>
      </c>
      <c r="C1410" s="4" t="s">
        <v>77</v>
      </c>
      <c r="D1410" s="12">
        <v>32088</v>
      </c>
      <c r="E1410" s="4">
        <v>32</v>
      </c>
      <c r="F1410" s="12">
        <v>42583</v>
      </c>
      <c r="G1410" s="4">
        <v>47</v>
      </c>
      <c r="H1410" s="4">
        <v>79799</v>
      </c>
      <c r="I1410" s="4">
        <v>68930</v>
      </c>
      <c r="J1410" s="4">
        <v>10869</v>
      </c>
      <c r="K1410" s="4">
        <v>13.62</v>
      </c>
      <c r="L1410" s="4" t="s">
        <v>1856</v>
      </c>
      <c r="M1410" s="13" t="s">
        <v>1857</v>
      </c>
    </row>
    <row r="1411" spans="1:13" x14ac:dyDescent="0.3">
      <c r="A1411" s="11">
        <v>15342</v>
      </c>
      <c r="B1411" s="4" t="s">
        <v>270</v>
      </c>
      <c r="C1411" s="4" t="s">
        <v>73</v>
      </c>
      <c r="D1411" s="12">
        <v>32693</v>
      </c>
      <c r="E1411" s="4">
        <v>31</v>
      </c>
      <c r="F1411" s="12">
        <v>42327</v>
      </c>
      <c r="G1411" s="4">
        <v>55</v>
      </c>
      <c r="H1411" s="4">
        <v>364137</v>
      </c>
      <c r="I1411" s="4">
        <v>306221</v>
      </c>
      <c r="J1411" s="4">
        <v>57916</v>
      </c>
      <c r="K1411" s="4">
        <v>15.91</v>
      </c>
      <c r="L1411" s="4" t="s">
        <v>235</v>
      </c>
      <c r="M1411" s="13" t="s">
        <v>214</v>
      </c>
    </row>
    <row r="1412" spans="1:13" x14ac:dyDescent="0.3">
      <c r="A1412" s="11">
        <v>6549</v>
      </c>
      <c r="B1412" s="4" t="s">
        <v>1386</v>
      </c>
      <c r="C1412" s="4" t="s">
        <v>73</v>
      </c>
      <c r="D1412" s="12">
        <v>28568</v>
      </c>
      <c r="E1412" s="4">
        <v>42</v>
      </c>
      <c r="F1412" s="12">
        <v>40854</v>
      </c>
      <c r="G1412" s="4">
        <v>104</v>
      </c>
      <c r="H1412" s="4">
        <v>499907</v>
      </c>
      <c r="I1412" s="4">
        <v>271033</v>
      </c>
      <c r="J1412" s="4">
        <v>228874</v>
      </c>
      <c r="K1412" s="4">
        <v>45.78</v>
      </c>
      <c r="L1412" s="4" t="s">
        <v>765</v>
      </c>
      <c r="M1412" s="13" t="s">
        <v>618</v>
      </c>
    </row>
    <row r="1413" spans="1:13" x14ac:dyDescent="0.3">
      <c r="A1413" s="11">
        <v>21091</v>
      </c>
      <c r="B1413" s="4" t="s">
        <v>2000</v>
      </c>
      <c r="C1413" s="4" t="s">
        <v>73</v>
      </c>
      <c r="D1413" s="12">
        <v>32019</v>
      </c>
      <c r="E1413" s="4">
        <v>32</v>
      </c>
      <c r="F1413" s="12">
        <v>43416</v>
      </c>
      <c r="G1413" s="4">
        <v>20</v>
      </c>
      <c r="H1413" s="4">
        <v>184904</v>
      </c>
      <c r="I1413" s="4">
        <v>149027</v>
      </c>
      <c r="J1413" s="4">
        <v>35877</v>
      </c>
      <c r="K1413" s="4">
        <v>19.399999999999999</v>
      </c>
      <c r="L1413" s="4" t="s">
        <v>881</v>
      </c>
      <c r="M1413" s="13" t="s">
        <v>275</v>
      </c>
    </row>
    <row r="1414" spans="1:13" x14ac:dyDescent="0.3">
      <c r="A1414" s="11">
        <v>2924</v>
      </c>
      <c r="B1414" s="4" t="s">
        <v>1549</v>
      </c>
      <c r="C1414" s="4" t="s">
        <v>73</v>
      </c>
      <c r="D1414" s="12">
        <v>28821</v>
      </c>
      <c r="E1414" s="4">
        <v>41</v>
      </c>
      <c r="F1414" s="12">
        <v>38609</v>
      </c>
      <c r="G1414" s="4">
        <v>178</v>
      </c>
      <c r="H1414" s="4">
        <v>235767</v>
      </c>
      <c r="I1414" s="4">
        <v>102344</v>
      </c>
      <c r="J1414" s="4">
        <v>133423</v>
      </c>
      <c r="K1414" s="4">
        <v>56.59</v>
      </c>
      <c r="L1414" s="4" t="s">
        <v>1550</v>
      </c>
      <c r="M1414" s="13" t="s">
        <v>447</v>
      </c>
    </row>
    <row r="1415" spans="1:13" x14ac:dyDescent="0.3">
      <c r="A1415" s="11">
        <v>22010</v>
      </c>
      <c r="B1415" s="4" t="s">
        <v>861</v>
      </c>
      <c r="C1415" s="4" t="s">
        <v>73</v>
      </c>
      <c r="D1415" s="12">
        <v>28981</v>
      </c>
      <c r="E1415" s="4">
        <v>41</v>
      </c>
      <c r="F1415" s="12">
        <v>43629</v>
      </c>
      <c r="G1415" s="4">
        <v>13</v>
      </c>
      <c r="H1415" s="4">
        <v>279207</v>
      </c>
      <c r="I1415" s="4">
        <v>183450</v>
      </c>
      <c r="J1415" s="4">
        <v>95757</v>
      </c>
      <c r="K1415" s="4">
        <v>34.299999999999997</v>
      </c>
      <c r="L1415" s="4" t="s">
        <v>862</v>
      </c>
      <c r="M1415" s="13" t="s">
        <v>105</v>
      </c>
    </row>
    <row r="1416" spans="1:13" x14ac:dyDescent="0.3">
      <c r="A1416" s="11">
        <v>22866</v>
      </c>
      <c r="B1416" s="4" t="s">
        <v>187</v>
      </c>
      <c r="C1416" s="4" t="s">
        <v>77</v>
      </c>
      <c r="D1416" s="12">
        <v>34071</v>
      </c>
      <c r="E1416" s="4">
        <v>27</v>
      </c>
      <c r="F1416" s="12">
        <v>43794</v>
      </c>
      <c r="G1416" s="4">
        <v>7</v>
      </c>
      <c r="H1416" s="4">
        <v>151337</v>
      </c>
      <c r="I1416" s="4">
        <v>135148</v>
      </c>
      <c r="J1416" s="4">
        <v>16189</v>
      </c>
      <c r="K1416" s="4">
        <v>10.7</v>
      </c>
      <c r="L1416" s="4" t="s">
        <v>188</v>
      </c>
      <c r="M1416" s="13" t="s">
        <v>189</v>
      </c>
    </row>
    <row r="1417" spans="1:13" x14ac:dyDescent="0.3">
      <c r="A1417" s="11">
        <v>21441</v>
      </c>
      <c r="B1417" s="4" t="s">
        <v>1583</v>
      </c>
      <c r="C1417" s="4" t="s">
        <v>77</v>
      </c>
      <c r="D1417" s="12">
        <v>33597</v>
      </c>
      <c r="E1417" s="4">
        <v>28</v>
      </c>
      <c r="F1417" s="12">
        <v>43496</v>
      </c>
      <c r="G1417" s="4">
        <v>17</v>
      </c>
      <c r="H1417" s="4">
        <v>103008</v>
      </c>
      <c r="I1417" s="4">
        <v>91846</v>
      </c>
      <c r="J1417" s="4">
        <v>11162</v>
      </c>
      <c r="K1417" s="4">
        <v>10.84</v>
      </c>
      <c r="L1417" s="4" t="s">
        <v>304</v>
      </c>
      <c r="M1417" s="13" t="s">
        <v>548</v>
      </c>
    </row>
    <row r="1418" spans="1:13" x14ac:dyDescent="0.3">
      <c r="A1418" s="11">
        <v>22363</v>
      </c>
      <c r="B1418" s="4" t="s">
        <v>410</v>
      </c>
      <c r="C1418" s="4" t="s">
        <v>77</v>
      </c>
      <c r="D1418" s="12">
        <v>32497</v>
      </c>
      <c r="E1418" s="4">
        <v>31</v>
      </c>
      <c r="F1418" s="12">
        <v>43696</v>
      </c>
      <c r="G1418" s="4">
        <v>10</v>
      </c>
      <c r="H1418" s="4">
        <v>111598</v>
      </c>
      <c r="I1418" s="4">
        <v>96327</v>
      </c>
      <c r="J1418" s="4">
        <v>15271</v>
      </c>
      <c r="K1418" s="4">
        <v>13.68</v>
      </c>
      <c r="L1418" s="4" t="s">
        <v>243</v>
      </c>
      <c r="M1418" s="13" t="s">
        <v>324</v>
      </c>
    </row>
    <row r="1419" spans="1:13" x14ac:dyDescent="0.3">
      <c r="A1419" s="11">
        <v>14928</v>
      </c>
      <c r="B1419" s="4" t="s">
        <v>1187</v>
      </c>
      <c r="C1419" s="4" t="s">
        <v>77</v>
      </c>
      <c r="D1419" s="12">
        <v>29782</v>
      </c>
      <c r="E1419" s="4">
        <v>39</v>
      </c>
      <c r="F1419" s="12">
        <v>42257</v>
      </c>
      <c r="G1419" s="4">
        <v>58</v>
      </c>
      <c r="H1419" s="4">
        <v>295210</v>
      </c>
      <c r="I1419" s="4">
        <v>198198</v>
      </c>
      <c r="J1419" s="4">
        <v>97012</v>
      </c>
      <c r="K1419" s="4">
        <v>32.86</v>
      </c>
      <c r="L1419" s="4" t="s">
        <v>297</v>
      </c>
      <c r="M1419" s="13" t="s">
        <v>326</v>
      </c>
    </row>
    <row r="1420" spans="1:13" x14ac:dyDescent="0.3">
      <c r="A1420" s="11">
        <v>21028</v>
      </c>
      <c r="B1420" s="4" t="s">
        <v>479</v>
      </c>
      <c r="C1420" s="4" t="s">
        <v>73</v>
      </c>
      <c r="D1420" s="12">
        <v>33594</v>
      </c>
      <c r="E1420" s="4">
        <v>28</v>
      </c>
      <c r="F1420" s="12">
        <v>43395</v>
      </c>
      <c r="G1420" s="4">
        <v>20</v>
      </c>
      <c r="H1420" s="4">
        <v>124559</v>
      </c>
      <c r="I1420" s="4">
        <v>60004</v>
      </c>
      <c r="J1420" s="4">
        <v>64555</v>
      </c>
      <c r="K1420" s="4">
        <v>51.83</v>
      </c>
      <c r="L1420" s="4" t="s">
        <v>107</v>
      </c>
      <c r="M1420" s="13" t="s">
        <v>102</v>
      </c>
    </row>
    <row r="1421" spans="1:13" x14ac:dyDescent="0.3">
      <c r="A1421" s="11">
        <v>9358</v>
      </c>
      <c r="B1421" s="4" t="s">
        <v>1557</v>
      </c>
      <c r="C1421" s="4" t="s">
        <v>73</v>
      </c>
      <c r="D1421" s="12">
        <v>30535</v>
      </c>
      <c r="E1421" s="4">
        <v>36</v>
      </c>
      <c r="F1421" s="12">
        <v>41596</v>
      </c>
      <c r="G1421" s="4">
        <v>79</v>
      </c>
      <c r="H1421" s="4">
        <v>168456</v>
      </c>
      <c r="I1421" s="4">
        <v>136841</v>
      </c>
      <c r="J1421" s="4">
        <v>31615</v>
      </c>
      <c r="K1421" s="4">
        <v>18.77</v>
      </c>
      <c r="L1421" s="4" t="s">
        <v>384</v>
      </c>
      <c r="M1421" s="13" t="s">
        <v>100</v>
      </c>
    </row>
    <row r="1422" spans="1:13" x14ac:dyDescent="0.3">
      <c r="A1422" s="11">
        <v>18923</v>
      </c>
      <c r="B1422" s="4" t="s">
        <v>1174</v>
      </c>
      <c r="C1422" s="4" t="s">
        <v>73</v>
      </c>
      <c r="D1422" s="12">
        <v>31400</v>
      </c>
      <c r="E1422" s="4">
        <v>34</v>
      </c>
      <c r="F1422" s="12">
        <v>42982</v>
      </c>
      <c r="G1422" s="4">
        <v>34</v>
      </c>
      <c r="H1422" s="4">
        <v>200791</v>
      </c>
      <c r="I1422" s="4">
        <v>83165</v>
      </c>
      <c r="J1422" s="4">
        <v>117626</v>
      </c>
      <c r="K1422" s="4">
        <v>58.58</v>
      </c>
      <c r="L1422" s="4" t="s">
        <v>843</v>
      </c>
      <c r="M1422" s="13" t="s">
        <v>278</v>
      </c>
    </row>
    <row r="1423" spans="1:13" x14ac:dyDescent="0.3">
      <c r="A1423" s="11">
        <v>7946</v>
      </c>
      <c r="B1423" s="4" t="s">
        <v>1225</v>
      </c>
      <c r="C1423" s="4" t="s">
        <v>73</v>
      </c>
      <c r="D1423" s="12">
        <v>32907</v>
      </c>
      <c r="E1423" s="4">
        <v>30</v>
      </c>
      <c r="F1423" s="12">
        <v>41263</v>
      </c>
      <c r="G1423" s="4">
        <v>90</v>
      </c>
      <c r="H1423" s="4">
        <v>201224</v>
      </c>
      <c r="I1423" s="4">
        <v>94933</v>
      </c>
      <c r="J1423" s="4">
        <v>106291</v>
      </c>
      <c r="K1423" s="4">
        <v>52.82</v>
      </c>
      <c r="L1423" s="4" t="s">
        <v>641</v>
      </c>
      <c r="M1423" s="13" t="s">
        <v>115</v>
      </c>
    </row>
    <row r="1424" spans="1:13" x14ac:dyDescent="0.3">
      <c r="A1424" s="11">
        <v>16093</v>
      </c>
      <c r="B1424" s="4" t="s">
        <v>310</v>
      </c>
      <c r="C1424" s="4" t="s">
        <v>73</v>
      </c>
      <c r="D1424" s="12">
        <v>32916</v>
      </c>
      <c r="E1424" s="4">
        <v>30</v>
      </c>
      <c r="F1424" s="12">
        <v>42516</v>
      </c>
      <c r="G1424" s="4">
        <v>49</v>
      </c>
      <c r="H1424" s="4">
        <v>148974</v>
      </c>
      <c r="I1424" s="4">
        <v>82159</v>
      </c>
      <c r="J1424" s="4">
        <v>66815</v>
      </c>
      <c r="K1424" s="4">
        <v>44.85</v>
      </c>
      <c r="L1424" s="4" t="s">
        <v>188</v>
      </c>
      <c r="M1424" s="13" t="s">
        <v>311</v>
      </c>
    </row>
    <row r="1425" spans="1:13" x14ac:dyDescent="0.3">
      <c r="A1425" s="11">
        <v>22785</v>
      </c>
      <c r="B1425" s="4" t="s">
        <v>140</v>
      </c>
      <c r="C1425" s="4" t="s">
        <v>73</v>
      </c>
      <c r="D1425" s="12">
        <v>29563</v>
      </c>
      <c r="E1425" s="4">
        <v>39</v>
      </c>
      <c r="F1425" s="12">
        <v>43773</v>
      </c>
      <c r="G1425" s="4">
        <v>8</v>
      </c>
      <c r="H1425" s="4">
        <v>252348</v>
      </c>
      <c r="I1425" s="4">
        <v>212151</v>
      </c>
      <c r="J1425" s="4">
        <v>40197</v>
      </c>
      <c r="K1425" s="4">
        <v>15.93</v>
      </c>
      <c r="L1425" s="4" t="s">
        <v>141</v>
      </c>
      <c r="M1425" s="13" t="s">
        <v>142</v>
      </c>
    </row>
    <row r="1426" spans="1:13" x14ac:dyDescent="0.3">
      <c r="A1426" s="11">
        <v>9886</v>
      </c>
      <c r="B1426" s="4" t="s">
        <v>1699</v>
      </c>
      <c r="C1426" s="4" t="s">
        <v>77</v>
      </c>
      <c r="D1426" s="12">
        <v>29972</v>
      </c>
      <c r="E1426" s="4">
        <v>38</v>
      </c>
      <c r="F1426" s="12">
        <v>41953</v>
      </c>
      <c r="G1426" s="4">
        <v>68</v>
      </c>
      <c r="H1426" s="4">
        <v>214243</v>
      </c>
      <c r="I1426" s="4">
        <v>157102</v>
      </c>
      <c r="J1426" s="4">
        <v>57141</v>
      </c>
      <c r="K1426" s="4">
        <v>26.67</v>
      </c>
      <c r="L1426" s="4" t="s">
        <v>355</v>
      </c>
      <c r="M1426" s="13" t="s">
        <v>115</v>
      </c>
    </row>
    <row r="1427" spans="1:13" x14ac:dyDescent="0.3">
      <c r="A1427" s="11">
        <v>22025</v>
      </c>
      <c r="B1427" s="4" t="s">
        <v>1837</v>
      </c>
      <c r="C1427" s="4" t="s">
        <v>73</v>
      </c>
      <c r="D1427" s="12">
        <v>34314</v>
      </c>
      <c r="E1427" s="4">
        <v>26</v>
      </c>
      <c r="F1427" s="12">
        <v>43633</v>
      </c>
      <c r="G1427" s="4">
        <v>12</v>
      </c>
      <c r="H1427" s="4">
        <v>74457</v>
      </c>
      <c r="I1427" s="4">
        <v>61527</v>
      </c>
      <c r="J1427" s="4">
        <v>12930</v>
      </c>
      <c r="K1427" s="4">
        <v>17.37</v>
      </c>
      <c r="L1427" s="4" t="s">
        <v>1838</v>
      </c>
      <c r="M1427" s="13" t="s">
        <v>475</v>
      </c>
    </row>
    <row r="1428" spans="1:13" x14ac:dyDescent="0.3">
      <c r="A1428" s="11">
        <v>11672</v>
      </c>
      <c r="B1428" s="4" t="s">
        <v>1965</v>
      </c>
      <c r="C1428" s="4" t="s">
        <v>73</v>
      </c>
      <c r="D1428" s="12">
        <v>30317</v>
      </c>
      <c r="E1428" s="4">
        <v>37</v>
      </c>
      <c r="F1428" s="12">
        <v>41988</v>
      </c>
      <c r="G1428" s="4">
        <v>67</v>
      </c>
      <c r="H1428" s="4">
        <v>225454</v>
      </c>
      <c r="I1428" s="4">
        <v>160372</v>
      </c>
      <c r="J1428" s="4">
        <v>65082</v>
      </c>
      <c r="K1428" s="4">
        <v>28.87</v>
      </c>
      <c r="L1428" s="4" t="s">
        <v>313</v>
      </c>
      <c r="M1428" s="13" t="s">
        <v>291</v>
      </c>
    </row>
    <row r="1429" spans="1:13" x14ac:dyDescent="0.3">
      <c r="A1429" s="11">
        <v>6404</v>
      </c>
      <c r="B1429" s="4" t="s">
        <v>846</v>
      </c>
      <c r="C1429" s="4" t="s">
        <v>73</v>
      </c>
      <c r="D1429" s="12">
        <v>30257</v>
      </c>
      <c r="E1429" s="4">
        <v>37</v>
      </c>
      <c r="F1429" s="12">
        <v>40791</v>
      </c>
      <c r="G1429" s="4">
        <v>106</v>
      </c>
      <c r="H1429" s="4">
        <v>168397</v>
      </c>
      <c r="I1429" s="4">
        <v>138032</v>
      </c>
      <c r="J1429" s="4">
        <v>30365</v>
      </c>
      <c r="K1429" s="4">
        <v>18.03</v>
      </c>
      <c r="L1429" s="4" t="s">
        <v>107</v>
      </c>
      <c r="M1429" s="13" t="s">
        <v>125</v>
      </c>
    </row>
    <row r="1430" spans="1:13" x14ac:dyDescent="0.3">
      <c r="A1430" s="11">
        <v>20963</v>
      </c>
      <c r="B1430" s="4" t="s">
        <v>1999</v>
      </c>
      <c r="C1430" s="4" t="s">
        <v>73</v>
      </c>
      <c r="D1430" s="12">
        <v>32377</v>
      </c>
      <c r="E1430" s="4">
        <v>31</v>
      </c>
      <c r="F1430" s="12">
        <v>43384</v>
      </c>
      <c r="G1430" s="4">
        <v>21</v>
      </c>
      <c r="H1430" s="4">
        <v>158500</v>
      </c>
      <c r="I1430" s="4">
        <v>130833</v>
      </c>
      <c r="J1430" s="4">
        <v>27667</v>
      </c>
      <c r="K1430" s="4">
        <v>17.46</v>
      </c>
      <c r="L1430" s="4" t="s">
        <v>188</v>
      </c>
      <c r="M1430" s="13" t="s">
        <v>302</v>
      </c>
    </row>
    <row r="1431" spans="1:13" x14ac:dyDescent="0.3">
      <c r="A1431" s="11">
        <v>18809</v>
      </c>
      <c r="B1431" s="4" t="s">
        <v>1690</v>
      </c>
      <c r="C1431" s="4" t="s">
        <v>73</v>
      </c>
      <c r="D1431" s="12">
        <v>33107</v>
      </c>
      <c r="E1431" s="4">
        <v>29</v>
      </c>
      <c r="F1431" s="12">
        <v>42964</v>
      </c>
      <c r="G1431" s="4">
        <v>34</v>
      </c>
      <c r="H1431" s="4">
        <v>142846</v>
      </c>
      <c r="I1431" s="4">
        <v>122166</v>
      </c>
      <c r="J1431" s="4">
        <v>20680</v>
      </c>
      <c r="K1431" s="4">
        <v>14.48</v>
      </c>
      <c r="L1431" s="4" t="s">
        <v>1691</v>
      </c>
      <c r="M1431" s="13" t="s">
        <v>1627</v>
      </c>
    </row>
    <row r="1432" spans="1:13" x14ac:dyDescent="0.3">
      <c r="A1432" s="11">
        <v>17935</v>
      </c>
      <c r="B1432" s="4" t="s">
        <v>604</v>
      </c>
      <c r="C1432" s="4" t="s">
        <v>73</v>
      </c>
      <c r="D1432" s="12">
        <v>30901</v>
      </c>
      <c r="E1432" s="4">
        <v>35</v>
      </c>
      <c r="F1432" s="12">
        <v>42859</v>
      </c>
      <c r="G1432" s="4">
        <v>38</v>
      </c>
      <c r="H1432" s="4">
        <v>348617</v>
      </c>
      <c r="I1432" s="4">
        <v>268364</v>
      </c>
      <c r="J1432" s="4">
        <v>80253</v>
      </c>
      <c r="K1432" s="4">
        <v>23.02</v>
      </c>
      <c r="L1432" s="4" t="s">
        <v>605</v>
      </c>
      <c r="M1432" s="13" t="s">
        <v>136</v>
      </c>
    </row>
    <row r="1433" spans="1:13" x14ac:dyDescent="0.3">
      <c r="A1433" s="11">
        <v>20435</v>
      </c>
      <c r="B1433" s="4" t="s">
        <v>2325</v>
      </c>
      <c r="C1433" s="4" t="s">
        <v>73</v>
      </c>
      <c r="D1433" s="12">
        <v>35440</v>
      </c>
      <c r="E1433" s="4">
        <v>23</v>
      </c>
      <c r="F1433" s="12">
        <v>43283</v>
      </c>
      <c r="G1433" s="4">
        <v>24</v>
      </c>
      <c r="H1433" s="4">
        <v>74127</v>
      </c>
      <c r="I1433" s="4">
        <v>65728</v>
      </c>
      <c r="J1433" s="4">
        <v>8399</v>
      </c>
      <c r="K1433" s="4">
        <v>11.33</v>
      </c>
      <c r="L1433" s="4" t="s">
        <v>91</v>
      </c>
      <c r="M1433" s="13" t="s">
        <v>255</v>
      </c>
    </row>
    <row r="1434" spans="1:13" x14ac:dyDescent="0.3">
      <c r="A1434" s="11">
        <v>19731</v>
      </c>
      <c r="B1434" s="4" t="s">
        <v>1455</v>
      </c>
      <c r="C1434" s="4" t="s">
        <v>77</v>
      </c>
      <c r="D1434" s="12">
        <v>33568</v>
      </c>
      <c r="E1434" s="4">
        <v>28</v>
      </c>
      <c r="F1434" s="12">
        <v>43111</v>
      </c>
      <c r="G1434" s="4">
        <v>30</v>
      </c>
      <c r="H1434" s="4">
        <v>180086</v>
      </c>
      <c r="I1434" s="4">
        <v>141446</v>
      </c>
      <c r="J1434" s="4">
        <v>38640</v>
      </c>
      <c r="K1434" s="4">
        <v>21.46</v>
      </c>
      <c r="L1434" s="4" t="s">
        <v>83</v>
      </c>
      <c r="M1434" s="13" t="s">
        <v>326</v>
      </c>
    </row>
    <row r="1435" spans="1:13" x14ac:dyDescent="0.3">
      <c r="A1435" s="11">
        <v>17686</v>
      </c>
      <c r="B1435" s="4" t="s">
        <v>2178</v>
      </c>
      <c r="C1435" s="4" t="s">
        <v>73</v>
      </c>
      <c r="D1435" s="12">
        <v>29723</v>
      </c>
      <c r="E1435" s="4">
        <v>39</v>
      </c>
      <c r="F1435" s="12">
        <v>42821</v>
      </c>
      <c r="G1435" s="4">
        <v>39</v>
      </c>
      <c r="H1435" s="4">
        <v>168432</v>
      </c>
      <c r="I1435" s="4">
        <v>134895</v>
      </c>
      <c r="J1435" s="4">
        <v>33537</v>
      </c>
      <c r="K1435" s="4">
        <v>19.91</v>
      </c>
      <c r="L1435" s="4" t="s">
        <v>1465</v>
      </c>
      <c r="M1435" s="13" t="s">
        <v>105</v>
      </c>
    </row>
    <row r="1436" spans="1:13" x14ac:dyDescent="0.3">
      <c r="A1436" s="11">
        <v>4773</v>
      </c>
      <c r="B1436" s="4" t="s">
        <v>808</v>
      </c>
      <c r="C1436" s="4" t="s">
        <v>73</v>
      </c>
      <c r="D1436" s="12">
        <v>29013</v>
      </c>
      <c r="E1436" s="4">
        <v>41</v>
      </c>
      <c r="F1436" s="12">
        <v>40021</v>
      </c>
      <c r="G1436" s="4">
        <v>131</v>
      </c>
      <c r="H1436" s="4">
        <v>360394</v>
      </c>
      <c r="I1436" s="4">
        <v>258376</v>
      </c>
      <c r="J1436" s="4">
        <v>102018</v>
      </c>
      <c r="K1436" s="4">
        <v>28.31</v>
      </c>
      <c r="L1436" s="4" t="s">
        <v>809</v>
      </c>
      <c r="M1436" s="13" t="s">
        <v>115</v>
      </c>
    </row>
    <row r="1437" spans="1:13" x14ac:dyDescent="0.3">
      <c r="A1437" s="11">
        <v>20050</v>
      </c>
      <c r="B1437" s="4" t="s">
        <v>2043</v>
      </c>
      <c r="C1437" s="4" t="s">
        <v>73</v>
      </c>
      <c r="D1437" s="12">
        <v>34271</v>
      </c>
      <c r="E1437" s="4">
        <v>26</v>
      </c>
      <c r="F1437" s="12">
        <v>43199</v>
      </c>
      <c r="G1437" s="4">
        <v>27</v>
      </c>
      <c r="H1437" s="4">
        <v>80413</v>
      </c>
      <c r="I1437" s="4">
        <v>70410</v>
      </c>
      <c r="J1437" s="4">
        <v>10003</v>
      </c>
      <c r="K1437" s="4">
        <v>12.44</v>
      </c>
      <c r="L1437" s="4" t="s">
        <v>1649</v>
      </c>
      <c r="M1437" s="13" t="s">
        <v>128</v>
      </c>
    </row>
    <row r="1438" spans="1:13" x14ac:dyDescent="0.3">
      <c r="A1438" s="11">
        <v>22218</v>
      </c>
      <c r="B1438" s="4" t="s">
        <v>1998</v>
      </c>
      <c r="C1438" s="4" t="s">
        <v>73</v>
      </c>
      <c r="D1438" s="12">
        <v>33778</v>
      </c>
      <c r="E1438" s="4">
        <v>28</v>
      </c>
      <c r="F1438" s="12">
        <v>43668</v>
      </c>
      <c r="G1438" s="4">
        <v>11</v>
      </c>
      <c r="H1438" s="4">
        <v>90250</v>
      </c>
      <c r="I1438" s="4">
        <v>84900</v>
      </c>
      <c r="J1438" s="4">
        <v>5350</v>
      </c>
      <c r="K1438" s="4">
        <v>5.93</v>
      </c>
      <c r="L1438" s="4" t="s">
        <v>1373</v>
      </c>
      <c r="M1438" s="13" t="s">
        <v>118</v>
      </c>
    </row>
    <row r="1439" spans="1:13" x14ac:dyDescent="0.3">
      <c r="A1439" s="11">
        <v>22910</v>
      </c>
      <c r="B1439" s="4" t="s">
        <v>203</v>
      </c>
      <c r="C1439" s="4" t="s">
        <v>77</v>
      </c>
      <c r="D1439" s="12">
        <v>33520</v>
      </c>
      <c r="E1439" s="4">
        <v>28</v>
      </c>
      <c r="F1439" s="12">
        <v>43804</v>
      </c>
      <c r="G1439" s="4">
        <v>7</v>
      </c>
      <c r="H1439" s="4">
        <v>249200</v>
      </c>
      <c r="I1439" s="4">
        <v>244000</v>
      </c>
      <c r="J1439" s="4">
        <v>5200</v>
      </c>
      <c r="K1439" s="4">
        <v>2.09</v>
      </c>
      <c r="L1439" s="4" t="s">
        <v>171</v>
      </c>
      <c r="M1439" s="13" t="s">
        <v>84</v>
      </c>
    </row>
    <row r="1440" spans="1:13" x14ac:dyDescent="0.3">
      <c r="A1440" s="11">
        <v>14571</v>
      </c>
      <c r="B1440" s="4" t="s">
        <v>1710</v>
      </c>
      <c r="C1440" s="4" t="s">
        <v>73</v>
      </c>
      <c r="D1440" s="12">
        <v>34151</v>
      </c>
      <c r="E1440" s="4">
        <v>27</v>
      </c>
      <c r="F1440" s="12">
        <v>42187</v>
      </c>
      <c r="G1440" s="4">
        <v>60</v>
      </c>
      <c r="H1440" s="4">
        <v>134118</v>
      </c>
      <c r="I1440" s="4">
        <v>91523</v>
      </c>
      <c r="J1440" s="4">
        <v>42595</v>
      </c>
      <c r="K1440" s="4">
        <v>31.76</v>
      </c>
      <c r="L1440" s="4" t="s">
        <v>83</v>
      </c>
      <c r="M1440" s="13" t="s">
        <v>84</v>
      </c>
    </row>
    <row r="1441" spans="1:13" x14ac:dyDescent="0.3">
      <c r="A1441" s="11">
        <v>22808</v>
      </c>
      <c r="B1441" s="4" t="s">
        <v>157</v>
      </c>
      <c r="C1441" s="4" t="s">
        <v>73</v>
      </c>
      <c r="D1441" s="12">
        <v>33442</v>
      </c>
      <c r="E1441" s="4">
        <v>28</v>
      </c>
      <c r="F1441" s="12">
        <v>43776</v>
      </c>
      <c r="G1441" s="4">
        <v>8</v>
      </c>
      <c r="H1441" s="4">
        <v>97094</v>
      </c>
      <c r="I1441" s="4">
        <v>90171</v>
      </c>
      <c r="J1441" s="4">
        <v>6923</v>
      </c>
      <c r="K1441" s="4">
        <v>7.13</v>
      </c>
      <c r="L1441" s="4" t="s">
        <v>151</v>
      </c>
      <c r="M1441" s="13" t="s">
        <v>79</v>
      </c>
    </row>
    <row r="1442" spans="1:13" x14ac:dyDescent="0.3">
      <c r="A1442" s="11">
        <v>22456</v>
      </c>
      <c r="B1442" s="4" t="s">
        <v>1620</v>
      </c>
      <c r="C1442" s="4" t="s">
        <v>73</v>
      </c>
      <c r="D1442" s="12">
        <v>33030</v>
      </c>
      <c r="E1442" s="4">
        <v>30</v>
      </c>
      <c r="F1442" s="12">
        <v>43717</v>
      </c>
      <c r="G1442" s="4">
        <v>10</v>
      </c>
      <c r="H1442" s="4">
        <v>197364</v>
      </c>
      <c r="I1442" s="4">
        <v>162943</v>
      </c>
      <c r="J1442" s="4">
        <v>34421</v>
      </c>
      <c r="K1442" s="4">
        <v>17.440000000000001</v>
      </c>
      <c r="L1442" s="4" t="s">
        <v>192</v>
      </c>
      <c r="M1442" s="13" t="s">
        <v>121</v>
      </c>
    </row>
    <row r="1443" spans="1:13" x14ac:dyDescent="0.3">
      <c r="A1443" s="11">
        <v>19958</v>
      </c>
      <c r="B1443" s="4" t="s">
        <v>521</v>
      </c>
      <c r="C1443" s="4" t="s">
        <v>73</v>
      </c>
      <c r="D1443" s="12">
        <v>30416</v>
      </c>
      <c r="E1443" s="4">
        <v>37</v>
      </c>
      <c r="F1443" s="12">
        <v>43171</v>
      </c>
      <c r="G1443" s="4">
        <v>28</v>
      </c>
      <c r="H1443" s="4">
        <v>381274</v>
      </c>
      <c r="I1443" s="4">
        <v>216242</v>
      </c>
      <c r="J1443" s="4">
        <v>165032</v>
      </c>
      <c r="K1443" s="4">
        <v>43.28</v>
      </c>
      <c r="L1443" s="4" t="s">
        <v>252</v>
      </c>
      <c r="M1443" s="13" t="s">
        <v>522</v>
      </c>
    </row>
    <row r="1444" spans="1:13" x14ac:dyDescent="0.3">
      <c r="A1444" s="11">
        <v>17635</v>
      </c>
      <c r="B1444" s="4" t="s">
        <v>1876</v>
      </c>
      <c r="C1444" s="4" t="s">
        <v>73</v>
      </c>
      <c r="D1444" s="12">
        <v>34079</v>
      </c>
      <c r="E1444" s="4">
        <v>27</v>
      </c>
      <c r="F1444" s="12">
        <v>42814</v>
      </c>
      <c r="G1444" s="4">
        <v>39</v>
      </c>
      <c r="H1444" s="4">
        <v>158611</v>
      </c>
      <c r="I1444" s="4">
        <v>122594</v>
      </c>
      <c r="J1444" s="4">
        <v>36017</v>
      </c>
      <c r="K1444" s="4">
        <v>22.71</v>
      </c>
      <c r="L1444" s="4" t="s">
        <v>83</v>
      </c>
      <c r="M1444" s="13" t="s">
        <v>594</v>
      </c>
    </row>
    <row r="1445" spans="1:13" x14ac:dyDescent="0.3">
      <c r="A1445" s="11">
        <v>22399</v>
      </c>
      <c r="B1445" s="4" t="s">
        <v>798</v>
      </c>
      <c r="C1445" s="4" t="s">
        <v>73</v>
      </c>
      <c r="D1445" s="12">
        <v>33107</v>
      </c>
      <c r="E1445" s="4">
        <v>29</v>
      </c>
      <c r="F1445" s="12">
        <v>43706</v>
      </c>
      <c r="G1445" s="4">
        <v>10</v>
      </c>
      <c r="H1445" s="4">
        <v>191400</v>
      </c>
      <c r="I1445" s="4">
        <v>122776</v>
      </c>
      <c r="J1445" s="4">
        <v>68624</v>
      </c>
      <c r="K1445" s="4">
        <v>35.85</v>
      </c>
      <c r="L1445" s="4" t="s">
        <v>83</v>
      </c>
      <c r="M1445" s="13" t="s">
        <v>102</v>
      </c>
    </row>
    <row r="1446" spans="1:13" x14ac:dyDescent="0.3">
      <c r="A1446" s="11">
        <v>19765</v>
      </c>
      <c r="B1446" s="4" t="s">
        <v>2298</v>
      </c>
      <c r="C1446" s="4" t="s">
        <v>73</v>
      </c>
      <c r="D1446" s="12">
        <v>35438</v>
      </c>
      <c r="E1446" s="4">
        <v>23</v>
      </c>
      <c r="F1446" s="12">
        <v>43283</v>
      </c>
      <c r="G1446" s="4">
        <v>24</v>
      </c>
      <c r="H1446" s="4">
        <v>66850</v>
      </c>
      <c r="I1446" s="4">
        <v>49351</v>
      </c>
      <c r="J1446" s="4">
        <v>17499</v>
      </c>
      <c r="K1446" s="4">
        <v>26.18</v>
      </c>
      <c r="L1446" s="4" t="s">
        <v>1649</v>
      </c>
      <c r="M1446" s="13" t="s">
        <v>594</v>
      </c>
    </row>
    <row r="1447" spans="1:13" x14ac:dyDescent="0.3">
      <c r="A1447" s="11">
        <v>6965</v>
      </c>
      <c r="B1447" s="4" t="s">
        <v>1382</v>
      </c>
      <c r="C1447" s="4" t="s">
        <v>73</v>
      </c>
      <c r="D1447" s="12">
        <v>31585</v>
      </c>
      <c r="E1447" s="4">
        <v>34</v>
      </c>
      <c r="F1447" s="12">
        <v>43017</v>
      </c>
      <c r="G1447" s="4">
        <v>33</v>
      </c>
      <c r="H1447" s="4">
        <v>266268</v>
      </c>
      <c r="I1447" s="4">
        <v>180541</v>
      </c>
      <c r="J1447" s="4">
        <v>85727</v>
      </c>
      <c r="K1447" s="4">
        <v>32.200000000000003</v>
      </c>
      <c r="L1447" s="4" t="s">
        <v>1383</v>
      </c>
      <c r="M1447" s="13" t="s">
        <v>1384</v>
      </c>
    </row>
    <row r="1448" spans="1:13" x14ac:dyDescent="0.3">
      <c r="A1448" s="11">
        <v>22376</v>
      </c>
      <c r="B1448" s="4" t="s">
        <v>1790</v>
      </c>
      <c r="C1448" s="4" t="s">
        <v>73</v>
      </c>
      <c r="D1448" s="12">
        <v>33489</v>
      </c>
      <c r="E1448" s="4">
        <v>28</v>
      </c>
      <c r="F1448" s="12">
        <v>43699</v>
      </c>
      <c r="G1448" s="4">
        <v>10</v>
      </c>
      <c r="H1448" s="4">
        <v>162667</v>
      </c>
      <c r="I1448" s="4">
        <v>110644</v>
      </c>
      <c r="J1448" s="4">
        <v>52023</v>
      </c>
      <c r="K1448" s="4">
        <v>31.98</v>
      </c>
      <c r="L1448" s="4" t="s">
        <v>83</v>
      </c>
      <c r="M1448" s="13" t="s">
        <v>314</v>
      </c>
    </row>
    <row r="1449" spans="1:13" x14ac:dyDescent="0.3">
      <c r="A1449" s="11">
        <v>10871</v>
      </c>
      <c r="B1449" s="4" t="s">
        <v>591</v>
      </c>
      <c r="C1449" s="4" t="s">
        <v>73</v>
      </c>
      <c r="D1449" s="12">
        <v>29620</v>
      </c>
      <c r="E1449" s="4">
        <v>39</v>
      </c>
      <c r="F1449" s="12">
        <v>41852</v>
      </c>
      <c r="G1449" s="4">
        <v>71</v>
      </c>
      <c r="H1449" s="4">
        <v>130814</v>
      </c>
      <c r="I1449" s="4">
        <v>111122</v>
      </c>
      <c r="J1449" s="4">
        <v>19692</v>
      </c>
      <c r="K1449" s="4">
        <v>15.05</v>
      </c>
      <c r="L1449" s="4" t="s">
        <v>345</v>
      </c>
      <c r="M1449" s="13" t="s">
        <v>100</v>
      </c>
    </row>
    <row r="1450" spans="1:13" x14ac:dyDescent="0.3">
      <c r="A1450" s="11">
        <v>4212</v>
      </c>
      <c r="B1450" s="4" t="s">
        <v>1151</v>
      </c>
      <c r="C1450" s="4" t="s">
        <v>73</v>
      </c>
      <c r="D1450" s="12">
        <v>30185</v>
      </c>
      <c r="E1450" s="4">
        <v>37</v>
      </c>
      <c r="F1450" s="12">
        <v>39540</v>
      </c>
      <c r="G1450" s="4">
        <v>147</v>
      </c>
      <c r="H1450" s="4">
        <v>285580</v>
      </c>
      <c r="I1450" s="4">
        <v>190363</v>
      </c>
      <c r="J1450" s="4">
        <v>95217</v>
      </c>
      <c r="K1450" s="4">
        <v>33.340000000000003</v>
      </c>
      <c r="L1450" s="4" t="s">
        <v>1152</v>
      </c>
      <c r="M1450" s="13" t="s">
        <v>505</v>
      </c>
    </row>
    <row r="1451" spans="1:13" x14ac:dyDescent="0.3">
      <c r="A1451" s="11">
        <v>16141</v>
      </c>
      <c r="B1451" s="4" t="s">
        <v>1889</v>
      </c>
      <c r="C1451" s="4" t="s">
        <v>73</v>
      </c>
      <c r="D1451" s="12">
        <v>31356</v>
      </c>
      <c r="E1451" s="4">
        <v>34</v>
      </c>
      <c r="F1451" s="12">
        <v>42523</v>
      </c>
      <c r="G1451" s="4">
        <v>49</v>
      </c>
      <c r="H1451" s="4">
        <v>207867</v>
      </c>
      <c r="I1451" s="4">
        <v>154735</v>
      </c>
      <c r="J1451" s="4">
        <v>53132</v>
      </c>
      <c r="K1451" s="4">
        <v>25.56</v>
      </c>
      <c r="L1451" s="4" t="s">
        <v>1890</v>
      </c>
      <c r="M1451" s="13" t="s">
        <v>1891</v>
      </c>
    </row>
    <row r="1452" spans="1:13" x14ac:dyDescent="0.3">
      <c r="A1452" s="11">
        <v>22289</v>
      </c>
      <c r="B1452" s="4" t="s">
        <v>2252</v>
      </c>
      <c r="C1452" s="4" t="s">
        <v>77</v>
      </c>
      <c r="D1452" s="12">
        <v>33880</v>
      </c>
      <c r="E1452" s="4">
        <v>27</v>
      </c>
      <c r="F1452" s="12">
        <v>43682</v>
      </c>
      <c r="G1452" s="4">
        <v>11</v>
      </c>
      <c r="H1452" s="4">
        <v>93185</v>
      </c>
      <c r="I1452" s="4">
        <v>72026</v>
      </c>
      <c r="J1452" s="4">
        <v>21159</v>
      </c>
      <c r="K1452" s="4">
        <v>22.71</v>
      </c>
      <c r="L1452" s="4" t="s">
        <v>162</v>
      </c>
      <c r="M1452" s="13" t="s">
        <v>172</v>
      </c>
    </row>
    <row r="1453" spans="1:13" x14ac:dyDescent="0.3">
      <c r="A1453" s="11">
        <v>17732</v>
      </c>
      <c r="B1453" s="4" t="s">
        <v>971</v>
      </c>
      <c r="C1453" s="4" t="s">
        <v>73</v>
      </c>
      <c r="D1453" s="12">
        <v>29690</v>
      </c>
      <c r="E1453" s="4">
        <v>39</v>
      </c>
      <c r="F1453" s="12">
        <v>42828</v>
      </c>
      <c r="G1453" s="4">
        <v>39</v>
      </c>
      <c r="H1453" s="4">
        <v>486983</v>
      </c>
      <c r="I1453" s="4">
        <v>269308</v>
      </c>
      <c r="J1453" s="4">
        <v>217675</v>
      </c>
      <c r="K1453" s="4">
        <v>44.7</v>
      </c>
      <c r="L1453" s="4" t="s">
        <v>848</v>
      </c>
      <c r="M1453" s="13" t="s">
        <v>618</v>
      </c>
    </row>
    <row r="1454" spans="1:13" x14ac:dyDescent="0.3">
      <c r="A1454" s="11">
        <v>20814</v>
      </c>
      <c r="B1454" s="4" t="s">
        <v>1929</v>
      </c>
      <c r="C1454" s="4" t="s">
        <v>73</v>
      </c>
      <c r="D1454" s="12">
        <v>33532</v>
      </c>
      <c r="E1454" s="4">
        <v>28</v>
      </c>
      <c r="F1454" s="12">
        <v>43353</v>
      </c>
      <c r="G1454" s="4">
        <v>22</v>
      </c>
      <c r="H1454" s="4">
        <v>99846</v>
      </c>
      <c r="I1454" s="4">
        <v>83647</v>
      </c>
      <c r="J1454" s="4">
        <v>16199</v>
      </c>
      <c r="K1454" s="4">
        <v>16.22</v>
      </c>
      <c r="L1454" s="4" t="s">
        <v>1626</v>
      </c>
      <c r="M1454" s="13" t="s">
        <v>761</v>
      </c>
    </row>
    <row r="1455" spans="1:13" x14ac:dyDescent="0.3">
      <c r="A1455" s="11">
        <v>10897</v>
      </c>
      <c r="B1455" s="4" t="s">
        <v>984</v>
      </c>
      <c r="C1455" s="4" t="s">
        <v>73</v>
      </c>
      <c r="D1455" s="12">
        <v>31107</v>
      </c>
      <c r="E1455" s="4">
        <v>35</v>
      </c>
      <c r="F1455" s="12">
        <v>41858</v>
      </c>
      <c r="G1455" s="4">
        <v>71</v>
      </c>
      <c r="H1455" s="4">
        <v>184600</v>
      </c>
      <c r="I1455" s="4">
        <v>151029</v>
      </c>
      <c r="J1455" s="4">
        <v>33571</v>
      </c>
      <c r="K1455" s="4">
        <v>18.190000000000001</v>
      </c>
      <c r="L1455" s="4" t="s">
        <v>341</v>
      </c>
      <c r="M1455" s="13" t="s">
        <v>115</v>
      </c>
    </row>
    <row r="1456" spans="1:13" x14ac:dyDescent="0.3">
      <c r="A1456" s="11">
        <v>19354</v>
      </c>
      <c r="B1456" s="4" t="s">
        <v>419</v>
      </c>
      <c r="C1456" s="4" t="s">
        <v>73</v>
      </c>
      <c r="D1456" s="12">
        <v>33579</v>
      </c>
      <c r="E1456" s="4">
        <v>28</v>
      </c>
      <c r="F1456" s="12">
        <v>43031</v>
      </c>
      <c r="G1456" s="4">
        <v>32</v>
      </c>
      <c r="H1456" s="4">
        <v>115128</v>
      </c>
      <c r="I1456" s="4">
        <v>99124</v>
      </c>
      <c r="J1456" s="4">
        <v>16004</v>
      </c>
      <c r="K1456" s="4">
        <v>13.9</v>
      </c>
      <c r="L1456" s="4" t="s">
        <v>130</v>
      </c>
      <c r="M1456" s="13" t="s">
        <v>133</v>
      </c>
    </row>
    <row r="1457" spans="1:13" x14ac:dyDescent="0.3">
      <c r="A1457" s="11">
        <v>22792</v>
      </c>
      <c r="B1457" s="4" t="s">
        <v>150</v>
      </c>
      <c r="C1457" s="4" t="s">
        <v>73</v>
      </c>
      <c r="D1457" s="12">
        <v>33134</v>
      </c>
      <c r="E1457" s="4">
        <v>29</v>
      </c>
      <c r="F1457" s="12">
        <v>43773</v>
      </c>
      <c r="G1457" s="4">
        <v>8</v>
      </c>
      <c r="H1457" s="4">
        <v>101334</v>
      </c>
      <c r="I1457" s="4">
        <v>94324</v>
      </c>
      <c r="J1457" s="4">
        <v>7010</v>
      </c>
      <c r="K1457" s="4">
        <v>6.92</v>
      </c>
      <c r="L1457" s="4" t="s">
        <v>151</v>
      </c>
      <c r="M1457" s="13" t="s">
        <v>79</v>
      </c>
    </row>
    <row r="1458" spans="1:13" x14ac:dyDescent="0.3">
      <c r="A1458" s="11">
        <v>17019</v>
      </c>
      <c r="B1458" s="4" t="s">
        <v>807</v>
      </c>
      <c r="C1458" s="4" t="s">
        <v>73</v>
      </c>
      <c r="D1458" s="12">
        <v>31980</v>
      </c>
      <c r="E1458" s="4">
        <v>32</v>
      </c>
      <c r="F1458" s="12">
        <v>42712</v>
      </c>
      <c r="G1458" s="4">
        <v>43</v>
      </c>
      <c r="H1458" s="4">
        <v>98594</v>
      </c>
      <c r="I1458" s="4">
        <v>86224</v>
      </c>
      <c r="J1458" s="4">
        <v>12370</v>
      </c>
      <c r="K1458" s="4">
        <v>12.55</v>
      </c>
      <c r="L1458" s="4" t="s">
        <v>109</v>
      </c>
      <c r="M1458" s="13" t="s">
        <v>100</v>
      </c>
    </row>
    <row r="1459" spans="1:13" x14ac:dyDescent="0.3">
      <c r="A1459" s="11">
        <v>22678</v>
      </c>
      <c r="B1459" s="4" t="s">
        <v>1585</v>
      </c>
      <c r="C1459" s="4" t="s">
        <v>73</v>
      </c>
      <c r="D1459" s="12">
        <v>33837</v>
      </c>
      <c r="E1459" s="4">
        <v>27</v>
      </c>
      <c r="F1459" s="12">
        <v>43752</v>
      </c>
      <c r="G1459" s="4">
        <v>9</v>
      </c>
      <c r="H1459" s="4">
        <v>154337</v>
      </c>
      <c r="I1459" s="4">
        <v>123676</v>
      </c>
      <c r="J1459" s="4">
        <v>30661</v>
      </c>
      <c r="K1459" s="4">
        <v>19.87</v>
      </c>
      <c r="L1459" s="4" t="s">
        <v>188</v>
      </c>
      <c r="M1459" s="13" t="s">
        <v>189</v>
      </c>
    </row>
    <row r="1460" spans="1:13" x14ac:dyDescent="0.3">
      <c r="A1460" s="11">
        <v>15859</v>
      </c>
      <c r="B1460" s="4" t="s">
        <v>319</v>
      </c>
      <c r="C1460" s="4" t="s">
        <v>73</v>
      </c>
      <c r="D1460" s="12">
        <v>30925</v>
      </c>
      <c r="E1460" s="4">
        <v>35</v>
      </c>
      <c r="F1460" s="12">
        <v>42492</v>
      </c>
      <c r="G1460" s="4">
        <v>50</v>
      </c>
      <c r="H1460" s="4">
        <v>335149</v>
      </c>
      <c r="I1460" s="4">
        <v>170166</v>
      </c>
      <c r="J1460" s="4">
        <v>164983</v>
      </c>
      <c r="K1460" s="4">
        <v>49.23</v>
      </c>
      <c r="L1460" s="4" t="s">
        <v>320</v>
      </c>
      <c r="M1460" s="13" t="s">
        <v>321</v>
      </c>
    </row>
    <row r="1461" spans="1:13" x14ac:dyDescent="0.3">
      <c r="A1461" s="11">
        <v>8180</v>
      </c>
      <c r="B1461" s="4" t="s">
        <v>889</v>
      </c>
      <c r="C1461" s="4" t="s">
        <v>73</v>
      </c>
      <c r="D1461" s="12">
        <v>29614</v>
      </c>
      <c r="E1461" s="4">
        <v>39</v>
      </c>
      <c r="F1461" s="12">
        <v>41330</v>
      </c>
      <c r="G1461" s="4">
        <v>88</v>
      </c>
      <c r="H1461" s="4">
        <v>208856</v>
      </c>
      <c r="I1461" s="4">
        <v>91469</v>
      </c>
      <c r="J1461" s="4">
        <v>117387</v>
      </c>
      <c r="K1461" s="4">
        <v>56.2</v>
      </c>
      <c r="L1461" s="4" t="s">
        <v>890</v>
      </c>
      <c r="M1461" s="13" t="s">
        <v>328</v>
      </c>
    </row>
    <row r="1462" spans="1:13" x14ac:dyDescent="0.3">
      <c r="A1462" s="11">
        <v>19702</v>
      </c>
      <c r="B1462" s="4" t="s">
        <v>2414</v>
      </c>
      <c r="C1462" s="4" t="s">
        <v>73</v>
      </c>
      <c r="D1462" s="12">
        <v>31923</v>
      </c>
      <c r="E1462" s="4">
        <v>33</v>
      </c>
      <c r="F1462" s="12">
        <v>43104</v>
      </c>
      <c r="G1462" s="4">
        <v>30</v>
      </c>
      <c r="H1462" s="4">
        <v>52045</v>
      </c>
      <c r="I1462" s="4">
        <v>26845</v>
      </c>
      <c r="J1462" s="4">
        <v>25200</v>
      </c>
      <c r="K1462" s="4">
        <v>48.42</v>
      </c>
      <c r="L1462" s="4" t="s">
        <v>883</v>
      </c>
      <c r="M1462" s="13" t="s">
        <v>142</v>
      </c>
    </row>
    <row r="1463" spans="1:13" x14ac:dyDescent="0.3">
      <c r="A1463" s="11">
        <v>20672</v>
      </c>
      <c r="B1463" s="4" t="s">
        <v>2027</v>
      </c>
      <c r="C1463" s="4" t="s">
        <v>73</v>
      </c>
      <c r="D1463" s="12">
        <v>32376</v>
      </c>
      <c r="E1463" s="4">
        <v>31</v>
      </c>
      <c r="F1463" s="12">
        <v>43325</v>
      </c>
      <c r="G1463" s="4">
        <v>23</v>
      </c>
      <c r="H1463" s="4">
        <v>168070</v>
      </c>
      <c r="I1463" s="4">
        <v>114416</v>
      </c>
      <c r="J1463" s="4">
        <v>53654</v>
      </c>
      <c r="K1463" s="4">
        <v>31.92</v>
      </c>
      <c r="L1463" s="4" t="s">
        <v>188</v>
      </c>
      <c r="M1463" s="13" t="s">
        <v>302</v>
      </c>
    </row>
    <row r="1464" spans="1:13" x14ac:dyDescent="0.3">
      <c r="A1464" s="11">
        <v>3796</v>
      </c>
      <c r="B1464" s="4" t="s">
        <v>935</v>
      </c>
      <c r="C1464" s="4" t="s">
        <v>73</v>
      </c>
      <c r="D1464" s="12">
        <v>31067</v>
      </c>
      <c r="E1464" s="4">
        <v>35</v>
      </c>
      <c r="F1464" s="12">
        <v>39204</v>
      </c>
      <c r="G1464" s="4">
        <v>158</v>
      </c>
      <c r="H1464" s="4">
        <v>314797</v>
      </c>
      <c r="I1464" s="4">
        <v>185621</v>
      </c>
      <c r="J1464" s="4">
        <v>129176</v>
      </c>
      <c r="K1464" s="4">
        <v>41.03</v>
      </c>
      <c r="L1464" s="4" t="s">
        <v>600</v>
      </c>
      <c r="M1464" s="13" t="s">
        <v>442</v>
      </c>
    </row>
    <row r="1465" spans="1:13" x14ac:dyDescent="0.3">
      <c r="A1465" s="11">
        <v>5571</v>
      </c>
      <c r="B1465" s="4" t="s">
        <v>713</v>
      </c>
      <c r="C1465" s="4" t="s">
        <v>73</v>
      </c>
      <c r="D1465" s="12">
        <v>29490</v>
      </c>
      <c r="E1465" s="4">
        <v>39</v>
      </c>
      <c r="F1465" s="12">
        <v>40371</v>
      </c>
      <c r="G1465" s="4">
        <v>120</v>
      </c>
      <c r="H1465" s="4">
        <v>361763</v>
      </c>
      <c r="I1465" s="4">
        <v>254289</v>
      </c>
      <c r="J1465" s="4">
        <v>107474</v>
      </c>
      <c r="K1465" s="4">
        <v>29.71</v>
      </c>
      <c r="L1465" s="4" t="s">
        <v>156</v>
      </c>
      <c r="M1465" s="13" t="s">
        <v>133</v>
      </c>
    </row>
    <row r="1466" spans="1:13" x14ac:dyDescent="0.3">
      <c r="A1466" s="11">
        <v>4226</v>
      </c>
      <c r="B1466" s="4" t="s">
        <v>652</v>
      </c>
      <c r="C1466" s="4" t="s">
        <v>77</v>
      </c>
      <c r="D1466" s="12">
        <v>29821</v>
      </c>
      <c r="E1466" s="4">
        <v>38</v>
      </c>
      <c r="F1466" s="12">
        <v>39555</v>
      </c>
      <c r="G1466" s="4">
        <v>146</v>
      </c>
      <c r="H1466" s="4">
        <v>118705</v>
      </c>
      <c r="I1466" s="4">
        <v>99377</v>
      </c>
      <c r="J1466" s="4">
        <v>19328</v>
      </c>
      <c r="K1466" s="4">
        <v>16.28</v>
      </c>
      <c r="L1466" s="4" t="s">
        <v>653</v>
      </c>
      <c r="M1466" s="13" t="s">
        <v>142</v>
      </c>
    </row>
    <row r="1467" spans="1:13" x14ac:dyDescent="0.3">
      <c r="A1467" s="11">
        <v>12151</v>
      </c>
      <c r="B1467" s="4" t="s">
        <v>764</v>
      </c>
      <c r="C1467" s="4" t="s">
        <v>73</v>
      </c>
      <c r="D1467" s="12">
        <v>29047</v>
      </c>
      <c r="E1467" s="4">
        <v>41</v>
      </c>
      <c r="F1467" s="12">
        <v>42079</v>
      </c>
      <c r="G1467" s="4">
        <v>63</v>
      </c>
      <c r="H1467" s="4">
        <v>477168</v>
      </c>
      <c r="I1467" s="4">
        <v>282086</v>
      </c>
      <c r="J1467" s="4">
        <v>195082</v>
      </c>
      <c r="K1467" s="4">
        <v>40.880000000000003</v>
      </c>
      <c r="L1467" s="4" t="s">
        <v>765</v>
      </c>
      <c r="M1467" s="13" t="s">
        <v>618</v>
      </c>
    </row>
    <row r="1468" spans="1:13" x14ac:dyDescent="0.3">
      <c r="A1468" s="11">
        <v>16840</v>
      </c>
      <c r="B1468" s="4" t="s">
        <v>2130</v>
      </c>
      <c r="C1468" s="4" t="s">
        <v>73</v>
      </c>
      <c r="D1468" s="12">
        <v>33509</v>
      </c>
      <c r="E1468" s="4">
        <v>28</v>
      </c>
      <c r="F1468" s="12">
        <v>42667</v>
      </c>
      <c r="G1468" s="4">
        <v>44</v>
      </c>
      <c r="H1468" s="4">
        <v>140240</v>
      </c>
      <c r="I1468" s="4">
        <v>93057</v>
      </c>
      <c r="J1468" s="4">
        <v>47183</v>
      </c>
      <c r="K1468" s="4">
        <v>33.64</v>
      </c>
      <c r="L1468" s="4" t="s">
        <v>188</v>
      </c>
      <c r="M1468" s="13" t="s">
        <v>302</v>
      </c>
    </row>
    <row r="1469" spans="1:13" x14ac:dyDescent="0.3">
      <c r="A1469" s="11">
        <v>10009</v>
      </c>
      <c r="B1469" s="4" t="s">
        <v>344</v>
      </c>
      <c r="C1469" s="4" t="s">
        <v>73</v>
      </c>
      <c r="D1469" s="12">
        <v>29568</v>
      </c>
      <c r="E1469" s="4">
        <v>39</v>
      </c>
      <c r="F1469" s="12">
        <v>41711</v>
      </c>
      <c r="G1469" s="4">
        <v>76</v>
      </c>
      <c r="H1469" s="4">
        <v>124896</v>
      </c>
      <c r="I1469" s="4">
        <v>104439</v>
      </c>
      <c r="J1469" s="4">
        <v>20457</v>
      </c>
      <c r="K1469" s="4">
        <v>16.38</v>
      </c>
      <c r="L1469" s="4" t="s">
        <v>345</v>
      </c>
      <c r="M1469" s="13" t="s">
        <v>100</v>
      </c>
    </row>
    <row r="1470" spans="1:13" x14ac:dyDescent="0.3">
      <c r="A1470" s="11">
        <v>11100</v>
      </c>
      <c r="B1470" s="4" t="s">
        <v>1797</v>
      </c>
      <c r="C1470" s="4" t="s">
        <v>73</v>
      </c>
      <c r="D1470" s="12">
        <v>32703</v>
      </c>
      <c r="E1470" s="4">
        <v>31</v>
      </c>
      <c r="F1470" s="12">
        <v>43696</v>
      </c>
      <c r="G1470" s="4">
        <v>10</v>
      </c>
      <c r="H1470" s="4">
        <v>163222</v>
      </c>
      <c r="I1470" s="4">
        <v>137463</v>
      </c>
      <c r="J1470" s="4">
        <v>25759</v>
      </c>
      <c r="K1470" s="4">
        <v>15.78</v>
      </c>
      <c r="L1470" s="4" t="s">
        <v>220</v>
      </c>
      <c r="M1470" s="13" t="s">
        <v>703</v>
      </c>
    </row>
    <row r="1471" spans="1:13" x14ac:dyDescent="0.3">
      <c r="A1471" s="11">
        <v>19711</v>
      </c>
      <c r="B1471" s="4" t="s">
        <v>1667</v>
      </c>
      <c r="C1471" s="4" t="s">
        <v>73</v>
      </c>
      <c r="D1471" s="12">
        <v>34010</v>
      </c>
      <c r="E1471" s="4">
        <v>27</v>
      </c>
      <c r="F1471" s="12">
        <v>43108</v>
      </c>
      <c r="G1471" s="4">
        <v>30</v>
      </c>
      <c r="H1471" s="4">
        <v>117050</v>
      </c>
      <c r="I1471" s="4">
        <v>100191</v>
      </c>
      <c r="J1471" s="4">
        <v>16859</v>
      </c>
      <c r="K1471" s="4">
        <v>14.4</v>
      </c>
      <c r="L1471" s="4" t="s">
        <v>130</v>
      </c>
      <c r="M1471" s="13" t="s">
        <v>133</v>
      </c>
    </row>
    <row r="1472" spans="1:13" x14ac:dyDescent="0.3">
      <c r="A1472" s="11">
        <v>20491</v>
      </c>
      <c r="B1472" s="4" t="s">
        <v>2005</v>
      </c>
      <c r="C1472" s="4" t="s">
        <v>73</v>
      </c>
      <c r="D1472" s="12">
        <v>32984</v>
      </c>
      <c r="E1472" s="4">
        <v>30</v>
      </c>
      <c r="F1472" s="12">
        <v>43286</v>
      </c>
      <c r="G1472" s="4">
        <v>24</v>
      </c>
      <c r="H1472" s="4">
        <v>86903</v>
      </c>
      <c r="I1472" s="4">
        <v>77925</v>
      </c>
      <c r="J1472" s="4">
        <v>8978</v>
      </c>
      <c r="K1472" s="4">
        <v>10.33</v>
      </c>
      <c r="L1472" s="4" t="s">
        <v>724</v>
      </c>
      <c r="M1472" s="13" t="s">
        <v>195</v>
      </c>
    </row>
    <row r="1473" spans="1:13" x14ac:dyDescent="0.3">
      <c r="A1473" s="11">
        <v>17930</v>
      </c>
      <c r="B1473" s="4" t="s">
        <v>542</v>
      </c>
      <c r="C1473" s="4" t="s">
        <v>77</v>
      </c>
      <c r="D1473" s="12">
        <v>31346</v>
      </c>
      <c r="E1473" s="4">
        <v>34</v>
      </c>
      <c r="F1473" s="12">
        <v>42859</v>
      </c>
      <c r="G1473" s="4">
        <v>38</v>
      </c>
      <c r="H1473" s="4">
        <v>166280</v>
      </c>
      <c r="I1473" s="4">
        <v>135226</v>
      </c>
      <c r="J1473" s="4">
        <v>31054</v>
      </c>
      <c r="K1473" s="4">
        <v>18.68</v>
      </c>
      <c r="L1473" s="4" t="s">
        <v>188</v>
      </c>
      <c r="M1473" s="13" t="s">
        <v>359</v>
      </c>
    </row>
    <row r="1474" spans="1:13" x14ac:dyDescent="0.3">
      <c r="A1474" s="11">
        <v>10008</v>
      </c>
      <c r="B1474" s="4" t="s">
        <v>391</v>
      </c>
      <c r="C1474" s="4" t="s">
        <v>77</v>
      </c>
      <c r="D1474" s="12">
        <v>31133</v>
      </c>
      <c r="E1474" s="4">
        <v>35</v>
      </c>
      <c r="F1474" s="12">
        <v>41711</v>
      </c>
      <c r="G1474" s="4">
        <v>76</v>
      </c>
      <c r="H1474" s="4">
        <v>254223</v>
      </c>
      <c r="I1474" s="4">
        <v>183164</v>
      </c>
      <c r="J1474" s="4">
        <v>71059</v>
      </c>
      <c r="K1474" s="4">
        <v>27.95</v>
      </c>
      <c r="L1474" s="4" t="s">
        <v>313</v>
      </c>
      <c r="M1474" s="13" t="s">
        <v>163</v>
      </c>
    </row>
    <row r="1475" spans="1:13" x14ac:dyDescent="0.3">
      <c r="A1475" s="11">
        <v>10837</v>
      </c>
      <c r="B1475" s="4" t="s">
        <v>448</v>
      </c>
      <c r="C1475" s="4" t="s">
        <v>73</v>
      </c>
      <c r="D1475" s="12">
        <v>30167</v>
      </c>
      <c r="E1475" s="4">
        <v>37</v>
      </c>
      <c r="F1475" s="12">
        <v>41848</v>
      </c>
      <c r="G1475" s="4">
        <v>71</v>
      </c>
      <c r="H1475" s="4">
        <v>367155</v>
      </c>
      <c r="I1475" s="4">
        <v>202982</v>
      </c>
      <c r="J1475" s="4">
        <v>164173</v>
      </c>
      <c r="K1475" s="4">
        <v>44.71</v>
      </c>
      <c r="L1475" s="4" t="s">
        <v>295</v>
      </c>
      <c r="M1475" s="13" t="s">
        <v>172</v>
      </c>
    </row>
    <row r="1476" spans="1:13" x14ac:dyDescent="0.3">
      <c r="A1476" s="11">
        <v>14835</v>
      </c>
      <c r="B1476" s="4" t="s">
        <v>1512</v>
      </c>
      <c r="C1476" s="4" t="s">
        <v>73</v>
      </c>
      <c r="D1476" s="12">
        <v>29657</v>
      </c>
      <c r="E1476" s="4">
        <v>39</v>
      </c>
      <c r="F1476" s="12">
        <v>42233</v>
      </c>
      <c r="G1476" s="4">
        <v>58</v>
      </c>
      <c r="H1476" s="4">
        <v>300930</v>
      </c>
      <c r="I1476" s="4">
        <v>163371</v>
      </c>
      <c r="J1476" s="4">
        <v>137559</v>
      </c>
      <c r="K1476" s="4">
        <v>45.71</v>
      </c>
      <c r="L1476" s="4" t="s">
        <v>1513</v>
      </c>
      <c r="M1476" s="13" t="s">
        <v>166</v>
      </c>
    </row>
    <row r="1477" spans="1:13" x14ac:dyDescent="0.3">
      <c r="A1477" s="11">
        <v>10665</v>
      </c>
      <c r="B1477" s="4" t="s">
        <v>1745</v>
      </c>
      <c r="C1477" s="4" t="s">
        <v>73</v>
      </c>
      <c r="D1477" s="12">
        <v>33887</v>
      </c>
      <c r="E1477" s="4">
        <v>27</v>
      </c>
      <c r="F1477" s="12">
        <v>41820</v>
      </c>
      <c r="G1477" s="4">
        <v>72</v>
      </c>
      <c r="H1477" s="4">
        <v>201525</v>
      </c>
      <c r="I1477" s="4">
        <v>134066</v>
      </c>
      <c r="J1477" s="4">
        <v>67459</v>
      </c>
      <c r="K1477" s="4">
        <v>33.47</v>
      </c>
      <c r="L1477" s="4" t="s">
        <v>1042</v>
      </c>
      <c r="M1477" s="13" t="s">
        <v>1043</v>
      </c>
    </row>
    <row r="1478" spans="1:13" x14ac:dyDescent="0.3">
      <c r="A1478" s="11">
        <v>8585</v>
      </c>
      <c r="B1478" s="4" t="s">
        <v>1288</v>
      </c>
      <c r="C1478" s="4" t="s">
        <v>73</v>
      </c>
      <c r="D1478" s="12">
        <v>33272</v>
      </c>
      <c r="E1478" s="4">
        <v>29</v>
      </c>
      <c r="F1478" s="12">
        <v>42233</v>
      </c>
      <c r="G1478" s="4">
        <v>58</v>
      </c>
      <c r="H1478" s="4">
        <v>151258</v>
      </c>
      <c r="I1478" s="4">
        <v>114336</v>
      </c>
      <c r="J1478" s="4">
        <v>36922</v>
      </c>
      <c r="K1478" s="4">
        <v>24.41</v>
      </c>
      <c r="L1478" s="4" t="s">
        <v>1289</v>
      </c>
      <c r="M1478" s="13" t="s">
        <v>105</v>
      </c>
    </row>
    <row r="1479" spans="1:13" x14ac:dyDescent="0.3">
      <c r="A1479" s="11">
        <v>20308</v>
      </c>
      <c r="B1479" s="4" t="s">
        <v>1670</v>
      </c>
      <c r="C1479" s="4" t="s">
        <v>73</v>
      </c>
      <c r="D1479" s="12">
        <v>32417</v>
      </c>
      <c r="E1479" s="4">
        <v>31</v>
      </c>
      <c r="F1479" s="12">
        <v>43248</v>
      </c>
      <c r="G1479" s="4">
        <v>25</v>
      </c>
      <c r="H1479" s="4">
        <v>79035</v>
      </c>
      <c r="I1479" s="4">
        <v>70419</v>
      </c>
      <c r="J1479" s="4">
        <v>8616</v>
      </c>
      <c r="K1479" s="4">
        <v>10.9</v>
      </c>
      <c r="L1479" s="4" t="s">
        <v>444</v>
      </c>
      <c r="M1479" s="13" t="s">
        <v>142</v>
      </c>
    </row>
    <row r="1480" spans="1:13" x14ac:dyDescent="0.3">
      <c r="A1480" s="11">
        <v>20402</v>
      </c>
      <c r="B1480" s="4" t="s">
        <v>1590</v>
      </c>
      <c r="C1480" s="4" t="s">
        <v>77</v>
      </c>
      <c r="D1480" s="12">
        <v>33932</v>
      </c>
      <c r="E1480" s="4">
        <v>27</v>
      </c>
      <c r="F1480" s="12">
        <v>43272</v>
      </c>
      <c r="G1480" s="4">
        <v>24</v>
      </c>
      <c r="H1480" s="4">
        <v>98565</v>
      </c>
      <c r="I1480" s="4">
        <v>71037</v>
      </c>
      <c r="J1480" s="4">
        <v>27528</v>
      </c>
      <c r="K1480" s="4">
        <v>27.93</v>
      </c>
      <c r="L1480" s="4" t="s">
        <v>213</v>
      </c>
      <c r="M1480" s="13" t="s">
        <v>291</v>
      </c>
    </row>
    <row r="1481" spans="1:13" x14ac:dyDescent="0.3">
      <c r="A1481" s="11">
        <v>9373</v>
      </c>
      <c r="B1481" s="4" t="s">
        <v>980</v>
      </c>
      <c r="C1481" s="4" t="s">
        <v>73</v>
      </c>
      <c r="D1481" s="12">
        <v>32736</v>
      </c>
      <c r="E1481" s="4">
        <v>30</v>
      </c>
      <c r="F1481" s="12">
        <v>41599</v>
      </c>
      <c r="G1481" s="4">
        <v>79</v>
      </c>
      <c r="H1481" s="4">
        <v>187260</v>
      </c>
      <c r="I1481" s="4">
        <v>143000</v>
      </c>
      <c r="J1481" s="4">
        <v>44260</v>
      </c>
      <c r="K1481" s="4">
        <v>23.64</v>
      </c>
      <c r="L1481" s="4" t="s">
        <v>220</v>
      </c>
      <c r="M1481" s="13" t="s">
        <v>703</v>
      </c>
    </row>
    <row r="1482" spans="1:13" x14ac:dyDescent="0.3">
      <c r="A1482" s="11">
        <v>5612</v>
      </c>
      <c r="B1482" s="4" t="s">
        <v>1228</v>
      </c>
      <c r="C1482" s="4" t="s">
        <v>73</v>
      </c>
      <c r="D1482" s="12">
        <v>30294</v>
      </c>
      <c r="E1482" s="4">
        <v>37</v>
      </c>
      <c r="F1482" s="12">
        <v>40385</v>
      </c>
      <c r="G1482" s="4">
        <v>119</v>
      </c>
      <c r="H1482" s="4">
        <v>215593</v>
      </c>
      <c r="I1482" s="4">
        <v>142788</v>
      </c>
      <c r="J1482" s="4">
        <v>72805</v>
      </c>
      <c r="K1482" s="4">
        <v>33.770000000000003</v>
      </c>
      <c r="L1482" s="4" t="s">
        <v>628</v>
      </c>
      <c r="M1482" s="13" t="s">
        <v>656</v>
      </c>
    </row>
    <row r="1483" spans="1:13" x14ac:dyDescent="0.3">
      <c r="A1483" s="11">
        <v>14584</v>
      </c>
      <c r="B1483" s="4" t="s">
        <v>1720</v>
      </c>
      <c r="C1483" s="4" t="s">
        <v>73</v>
      </c>
      <c r="D1483" s="12">
        <v>34193</v>
      </c>
      <c r="E1483" s="4">
        <v>26</v>
      </c>
      <c r="F1483" s="12">
        <v>42187</v>
      </c>
      <c r="G1483" s="4">
        <v>60</v>
      </c>
      <c r="H1483" s="4">
        <v>145228</v>
      </c>
      <c r="I1483" s="4">
        <v>116311</v>
      </c>
      <c r="J1483" s="4">
        <v>28917</v>
      </c>
      <c r="K1483" s="4">
        <v>19.91</v>
      </c>
      <c r="L1483" s="4" t="s">
        <v>83</v>
      </c>
      <c r="M1483" s="13" t="s">
        <v>133</v>
      </c>
    </row>
    <row r="1484" spans="1:13" x14ac:dyDescent="0.3">
      <c r="A1484" s="11">
        <v>19843</v>
      </c>
      <c r="B1484" s="4" t="s">
        <v>871</v>
      </c>
      <c r="C1484" s="4" t="s">
        <v>73</v>
      </c>
      <c r="D1484" s="12">
        <v>31554</v>
      </c>
      <c r="E1484" s="4">
        <v>34</v>
      </c>
      <c r="F1484" s="12">
        <v>43136</v>
      </c>
      <c r="G1484" s="4">
        <v>29</v>
      </c>
      <c r="H1484" s="4">
        <v>180820</v>
      </c>
      <c r="I1484" s="4">
        <v>117902</v>
      </c>
      <c r="J1484" s="4">
        <v>62918</v>
      </c>
      <c r="K1484" s="4">
        <v>34.799999999999997</v>
      </c>
      <c r="L1484" s="4" t="s">
        <v>107</v>
      </c>
      <c r="M1484" s="13" t="s">
        <v>102</v>
      </c>
    </row>
    <row r="1485" spans="1:13" x14ac:dyDescent="0.3">
      <c r="A1485" s="11">
        <v>8613</v>
      </c>
      <c r="B1485" s="4" t="s">
        <v>803</v>
      </c>
      <c r="C1485" s="4" t="s">
        <v>73</v>
      </c>
      <c r="D1485" s="12">
        <v>30453</v>
      </c>
      <c r="E1485" s="4">
        <v>37</v>
      </c>
      <c r="F1485" s="12">
        <v>41417</v>
      </c>
      <c r="G1485" s="4">
        <v>85</v>
      </c>
      <c r="H1485" s="4">
        <v>211808</v>
      </c>
      <c r="I1485" s="4">
        <v>142905</v>
      </c>
      <c r="J1485" s="4">
        <v>68903</v>
      </c>
      <c r="K1485" s="4">
        <v>32.53</v>
      </c>
      <c r="L1485" s="4" t="s">
        <v>297</v>
      </c>
      <c r="M1485" s="13" t="s">
        <v>133</v>
      </c>
    </row>
    <row r="1486" spans="1:13" x14ac:dyDescent="0.3">
      <c r="A1486" s="11">
        <v>18543</v>
      </c>
      <c r="B1486" s="4" t="s">
        <v>1821</v>
      </c>
      <c r="C1486" s="4" t="s">
        <v>73</v>
      </c>
      <c r="D1486" s="12">
        <v>32087</v>
      </c>
      <c r="E1486" s="4">
        <v>32</v>
      </c>
      <c r="F1486" s="12">
        <v>42922</v>
      </c>
      <c r="G1486" s="4">
        <v>36</v>
      </c>
      <c r="H1486" s="4">
        <v>200552</v>
      </c>
      <c r="I1486" s="4">
        <v>125683</v>
      </c>
      <c r="J1486" s="4">
        <v>74869</v>
      </c>
      <c r="K1486" s="4">
        <v>37.33</v>
      </c>
      <c r="L1486" s="4" t="s">
        <v>1249</v>
      </c>
      <c r="M1486" s="13" t="s">
        <v>321</v>
      </c>
    </row>
    <row r="1487" spans="1:13" x14ac:dyDescent="0.3">
      <c r="A1487" s="11">
        <v>17637</v>
      </c>
      <c r="B1487" s="4" t="s">
        <v>1017</v>
      </c>
      <c r="C1487" s="4" t="s">
        <v>73</v>
      </c>
      <c r="D1487" s="12">
        <v>32121</v>
      </c>
      <c r="E1487" s="4">
        <v>32</v>
      </c>
      <c r="F1487" s="12">
        <v>42814</v>
      </c>
      <c r="G1487" s="4">
        <v>39</v>
      </c>
      <c r="H1487" s="4">
        <v>270853</v>
      </c>
      <c r="I1487" s="4">
        <v>156389</v>
      </c>
      <c r="J1487" s="4">
        <v>114464</v>
      </c>
      <c r="K1487" s="4">
        <v>42.26</v>
      </c>
      <c r="L1487" s="4" t="s">
        <v>124</v>
      </c>
      <c r="M1487" s="13" t="s">
        <v>206</v>
      </c>
    </row>
    <row r="1488" spans="1:13" x14ac:dyDescent="0.3">
      <c r="A1488" s="11">
        <v>17085</v>
      </c>
      <c r="B1488" s="4" t="s">
        <v>1757</v>
      </c>
      <c r="C1488" s="4" t="s">
        <v>73</v>
      </c>
      <c r="D1488" s="12">
        <v>33289</v>
      </c>
      <c r="E1488" s="4">
        <v>29</v>
      </c>
      <c r="F1488" s="12">
        <v>42726</v>
      </c>
      <c r="G1488" s="4">
        <v>42</v>
      </c>
      <c r="H1488" s="4">
        <v>142941</v>
      </c>
      <c r="I1488" s="4">
        <v>96064</v>
      </c>
      <c r="J1488" s="4">
        <v>46877</v>
      </c>
      <c r="K1488" s="4">
        <v>32.79</v>
      </c>
      <c r="L1488" s="4" t="s">
        <v>1211</v>
      </c>
      <c r="M1488" s="13" t="s">
        <v>79</v>
      </c>
    </row>
    <row r="1489" spans="1:13" x14ac:dyDescent="0.3">
      <c r="A1489" s="11">
        <v>4513</v>
      </c>
      <c r="B1489" s="4" t="s">
        <v>1239</v>
      </c>
      <c r="C1489" s="4" t="s">
        <v>73</v>
      </c>
      <c r="D1489" s="12">
        <v>29260</v>
      </c>
      <c r="E1489" s="4">
        <v>40</v>
      </c>
      <c r="F1489" s="12">
        <v>39720</v>
      </c>
      <c r="G1489" s="4">
        <v>141</v>
      </c>
      <c r="H1489" s="4">
        <v>355205</v>
      </c>
      <c r="I1489" s="4">
        <v>251574</v>
      </c>
      <c r="J1489" s="4">
        <v>103631</v>
      </c>
      <c r="K1489" s="4">
        <v>29.17</v>
      </c>
      <c r="L1489" s="4" t="s">
        <v>466</v>
      </c>
      <c r="M1489" s="13" t="s">
        <v>133</v>
      </c>
    </row>
    <row r="1490" spans="1:13" x14ac:dyDescent="0.3">
      <c r="A1490" s="11">
        <v>8285</v>
      </c>
      <c r="B1490" s="4" t="s">
        <v>1986</v>
      </c>
      <c r="C1490" s="4" t="s">
        <v>73</v>
      </c>
      <c r="D1490" s="12">
        <v>32425</v>
      </c>
      <c r="E1490" s="4">
        <v>31</v>
      </c>
      <c r="F1490" s="12">
        <v>42095</v>
      </c>
      <c r="G1490" s="4">
        <v>63</v>
      </c>
      <c r="H1490" s="4">
        <v>133034</v>
      </c>
      <c r="I1490" s="4">
        <v>117095</v>
      </c>
      <c r="J1490" s="4">
        <v>15939</v>
      </c>
      <c r="K1490" s="4">
        <v>11.98</v>
      </c>
      <c r="L1490" s="4" t="s">
        <v>499</v>
      </c>
      <c r="M1490" s="13" t="s">
        <v>500</v>
      </c>
    </row>
    <row r="1491" spans="1:13" x14ac:dyDescent="0.3">
      <c r="A1491" s="11">
        <v>16787</v>
      </c>
      <c r="B1491" s="4" t="s">
        <v>2106</v>
      </c>
      <c r="C1491" s="4" t="s">
        <v>73</v>
      </c>
      <c r="D1491" s="12">
        <v>31925</v>
      </c>
      <c r="E1491" s="4">
        <v>33</v>
      </c>
      <c r="F1491" s="12">
        <v>43752</v>
      </c>
      <c r="G1491" s="4">
        <v>9</v>
      </c>
      <c r="H1491" s="4">
        <v>93980</v>
      </c>
      <c r="I1491" s="4">
        <v>89617</v>
      </c>
      <c r="J1491" s="4">
        <v>4363</v>
      </c>
      <c r="K1491" s="4">
        <v>4.6399999999999997</v>
      </c>
      <c r="L1491" s="4" t="s">
        <v>78</v>
      </c>
      <c r="M1491" s="13" t="s">
        <v>79</v>
      </c>
    </row>
    <row r="1492" spans="1:13" x14ac:dyDescent="0.3">
      <c r="A1492" s="11">
        <v>12275</v>
      </c>
      <c r="B1492" s="4" t="s">
        <v>1200</v>
      </c>
      <c r="C1492" s="4" t="s">
        <v>73</v>
      </c>
      <c r="D1492" s="12">
        <v>32639</v>
      </c>
      <c r="E1492" s="4">
        <v>31</v>
      </c>
      <c r="F1492" s="12">
        <v>42100</v>
      </c>
      <c r="G1492" s="4">
        <v>63</v>
      </c>
      <c r="H1492" s="4">
        <v>226199</v>
      </c>
      <c r="I1492" s="4">
        <v>133080</v>
      </c>
      <c r="J1492" s="4">
        <v>93119</v>
      </c>
      <c r="K1492" s="4">
        <v>41.17</v>
      </c>
      <c r="L1492" s="4" t="s">
        <v>1201</v>
      </c>
      <c r="M1492" s="13" t="s">
        <v>565</v>
      </c>
    </row>
    <row r="1493" spans="1:13" x14ac:dyDescent="0.3">
      <c r="A1493" s="11">
        <v>22428</v>
      </c>
      <c r="B1493" s="4" t="s">
        <v>298</v>
      </c>
      <c r="C1493" s="4" t="s">
        <v>73</v>
      </c>
      <c r="D1493" s="12">
        <v>32152</v>
      </c>
      <c r="E1493" s="4">
        <v>32</v>
      </c>
      <c r="F1493" s="12">
        <v>43713</v>
      </c>
      <c r="G1493" s="4">
        <v>10</v>
      </c>
      <c r="H1493" s="4">
        <v>225117</v>
      </c>
      <c r="I1493" s="4">
        <v>152745</v>
      </c>
      <c r="J1493" s="4">
        <v>72372</v>
      </c>
      <c r="K1493" s="4">
        <v>32.15</v>
      </c>
      <c r="L1493" s="4" t="s">
        <v>299</v>
      </c>
      <c r="M1493" s="13" t="s">
        <v>102</v>
      </c>
    </row>
    <row r="1494" spans="1:13" x14ac:dyDescent="0.3">
      <c r="A1494" s="11">
        <v>21880</v>
      </c>
      <c r="B1494" s="4" t="s">
        <v>1763</v>
      </c>
      <c r="C1494" s="4" t="s">
        <v>73</v>
      </c>
      <c r="D1494" s="12">
        <v>34399</v>
      </c>
      <c r="E1494" s="4">
        <v>26</v>
      </c>
      <c r="F1494" s="12">
        <v>43605</v>
      </c>
      <c r="G1494" s="4">
        <v>13</v>
      </c>
      <c r="H1494" s="4">
        <v>94867</v>
      </c>
      <c r="I1494" s="4">
        <v>83385</v>
      </c>
      <c r="J1494" s="4">
        <v>11482</v>
      </c>
      <c r="K1494" s="4">
        <v>12.1</v>
      </c>
      <c r="L1494" s="4" t="s">
        <v>171</v>
      </c>
      <c r="M1494" s="13" t="s">
        <v>115</v>
      </c>
    </row>
    <row r="1495" spans="1:13" x14ac:dyDescent="0.3">
      <c r="A1495" s="11">
        <v>16365</v>
      </c>
      <c r="B1495" s="4" t="s">
        <v>1887</v>
      </c>
      <c r="C1495" s="4" t="s">
        <v>73</v>
      </c>
      <c r="D1495" s="12">
        <v>34289</v>
      </c>
      <c r="E1495" s="4">
        <v>26</v>
      </c>
      <c r="F1495" s="12">
        <v>42555</v>
      </c>
      <c r="G1495" s="4">
        <v>48</v>
      </c>
      <c r="H1495" s="4">
        <v>133467</v>
      </c>
      <c r="I1495" s="4">
        <v>98447</v>
      </c>
      <c r="J1495" s="4">
        <v>35020</v>
      </c>
      <c r="K1495" s="4">
        <v>26.24</v>
      </c>
      <c r="L1495" s="4" t="s">
        <v>130</v>
      </c>
      <c r="M1495" s="13" t="s">
        <v>338</v>
      </c>
    </row>
    <row r="1496" spans="1:13" x14ac:dyDescent="0.3">
      <c r="A1496" s="11">
        <v>20429</v>
      </c>
      <c r="B1496" s="4" t="s">
        <v>312</v>
      </c>
      <c r="C1496" s="4" t="s">
        <v>73</v>
      </c>
      <c r="D1496" s="12">
        <v>29297</v>
      </c>
      <c r="E1496" s="4">
        <v>40</v>
      </c>
      <c r="F1496" s="12">
        <v>43276</v>
      </c>
      <c r="G1496" s="4">
        <v>24</v>
      </c>
      <c r="H1496" s="4">
        <v>303880</v>
      </c>
      <c r="I1496" s="4">
        <v>210051</v>
      </c>
      <c r="J1496" s="4">
        <v>93829</v>
      </c>
      <c r="K1496" s="4">
        <v>30.88</v>
      </c>
      <c r="L1496" s="4" t="s">
        <v>313</v>
      </c>
      <c r="M1496" s="13" t="s">
        <v>314</v>
      </c>
    </row>
    <row r="1497" spans="1:13" x14ac:dyDescent="0.3">
      <c r="A1497" s="11">
        <v>21713</v>
      </c>
      <c r="B1497" s="4" t="s">
        <v>2192</v>
      </c>
      <c r="C1497" s="4" t="s">
        <v>73</v>
      </c>
      <c r="D1497" s="12">
        <v>34019</v>
      </c>
      <c r="E1497" s="4">
        <v>27</v>
      </c>
      <c r="F1497" s="12">
        <v>43577</v>
      </c>
      <c r="G1497" s="4">
        <v>14</v>
      </c>
      <c r="H1497" s="4">
        <v>75400</v>
      </c>
      <c r="I1497" s="4">
        <v>65128</v>
      </c>
      <c r="J1497" s="4">
        <v>10272</v>
      </c>
      <c r="K1497" s="4">
        <v>13.62</v>
      </c>
      <c r="L1497" s="4" t="s">
        <v>2193</v>
      </c>
      <c r="M1497" s="13" t="s">
        <v>428</v>
      </c>
    </row>
    <row r="1498" spans="1:13" x14ac:dyDescent="0.3">
      <c r="A1498" s="11">
        <v>16866</v>
      </c>
      <c r="B1498" s="4" t="s">
        <v>2131</v>
      </c>
      <c r="C1498" s="4" t="s">
        <v>73</v>
      </c>
      <c r="D1498" s="12">
        <v>34674</v>
      </c>
      <c r="E1498" s="4">
        <v>25</v>
      </c>
      <c r="F1498" s="12">
        <v>42677</v>
      </c>
      <c r="G1498" s="4">
        <v>44</v>
      </c>
      <c r="H1498" s="4">
        <v>93852</v>
      </c>
      <c r="I1498" s="4">
        <v>81920</v>
      </c>
      <c r="J1498" s="4">
        <v>11932</v>
      </c>
      <c r="K1498" s="4">
        <v>12.71</v>
      </c>
      <c r="L1498" s="4" t="s">
        <v>95</v>
      </c>
      <c r="M1498" s="13" t="s">
        <v>92</v>
      </c>
    </row>
    <row r="1499" spans="1:13" x14ac:dyDescent="0.3">
      <c r="A1499" s="11">
        <v>17276</v>
      </c>
      <c r="B1499" s="4" t="s">
        <v>1693</v>
      </c>
      <c r="C1499" s="4" t="s">
        <v>73</v>
      </c>
      <c r="D1499" s="12">
        <v>33473</v>
      </c>
      <c r="E1499" s="4">
        <v>28</v>
      </c>
      <c r="F1499" s="12">
        <v>42768</v>
      </c>
      <c r="G1499" s="4">
        <v>41</v>
      </c>
      <c r="H1499" s="4">
        <v>177634</v>
      </c>
      <c r="I1499" s="4">
        <v>116894</v>
      </c>
      <c r="J1499" s="4">
        <v>60740</v>
      </c>
      <c r="K1499" s="4">
        <v>34.19</v>
      </c>
      <c r="L1499" s="4" t="s">
        <v>512</v>
      </c>
      <c r="M1499" s="13" t="s">
        <v>144</v>
      </c>
    </row>
    <row r="1500" spans="1:13" x14ac:dyDescent="0.3">
      <c r="A1500" s="11">
        <v>17059</v>
      </c>
      <c r="B1500" s="4" t="s">
        <v>1295</v>
      </c>
      <c r="C1500" s="4" t="s">
        <v>73</v>
      </c>
      <c r="D1500" s="12">
        <v>32337</v>
      </c>
      <c r="E1500" s="4">
        <v>32</v>
      </c>
      <c r="F1500" s="12">
        <v>42723</v>
      </c>
      <c r="G1500" s="4">
        <v>42</v>
      </c>
      <c r="H1500" s="4">
        <v>280300</v>
      </c>
      <c r="I1500" s="4">
        <v>133797</v>
      </c>
      <c r="J1500" s="4">
        <v>146503</v>
      </c>
      <c r="K1500" s="4">
        <v>52.27</v>
      </c>
      <c r="L1500" s="4" t="s">
        <v>124</v>
      </c>
      <c r="M1500" s="13" t="s">
        <v>406</v>
      </c>
    </row>
    <row r="1501" spans="1:13" x14ac:dyDescent="0.3">
      <c r="A1501" s="11">
        <v>11930</v>
      </c>
      <c r="B1501" s="4" t="s">
        <v>368</v>
      </c>
      <c r="C1501" s="4" t="s">
        <v>73</v>
      </c>
      <c r="D1501" s="12">
        <v>31751</v>
      </c>
      <c r="E1501" s="4">
        <v>33</v>
      </c>
      <c r="F1501" s="12">
        <v>42033</v>
      </c>
      <c r="G1501" s="4">
        <v>65</v>
      </c>
      <c r="H1501" s="4">
        <v>107049</v>
      </c>
      <c r="I1501" s="4">
        <v>68501</v>
      </c>
      <c r="J1501" s="4">
        <v>38548</v>
      </c>
      <c r="K1501" s="4">
        <v>36.01</v>
      </c>
      <c r="L1501" s="4" t="s">
        <v>369</v>
      </c>
      <c r="M1501" s="13" t="s">
        <v>370</v>
      </c>
    </row>
    <row r="1502" spans="1:13" x14ac:dyDescent="0.3">
      <c r="A1502" s="11">
        <v>16459</v>
      </c>
      <c r="B1502" s="4" t="s">
        <v>1679</v>
      </c>
      <c r="C1502" s="4" t="s">
        <v>77</v>
      </c>
      <c r="D1502" s="12">
        <v>33172</v>
      </c>
      <c r="E1502" s="4">
        <v>29</v>
      </c>
      <c r="F1502" s="12">
        <v>42572</v>
      </c>
      <c r="G1502" s="4">
        <v>47</v>
      </c>
      <c r="H1502" s="4">
        <v>191881</v>
      </c>
      <c r="I1502" s="4">
        <v>144402</v>
      </c>
      <c r="J1502" s="4">
        <v>47479</v>
      </c>
      <c r="K1502" s="4">
        <v>24.74</v>
      </c>
      <c r="L1502" s="4" t="s">
        <v>1042</v>
      </c>
      <c r="M1502" s="13" t="s">
        <v>1043</v>
      </c>
    </row>
    <row r="1503" spans="1:13" x14ac:dyDescent="0.3">
      <c r="A1503" s="11">
        <v>20636</v>
      </c>
      <c r="B1503" s="4" t="s">
        <v>1947</v>
      </c>
      <c r="C1503" s="4" t="s">
        <v>77</v>
      </c>
      <c r="D1503" s="12">
        <v>34048</v>
      </c>
      <c r="E1503" s="4">
        <v>27</v>
      </c>
      <c r="F1503" s="12">
        <v>43314</v>
      </c>
      <c r="G1503" s="4">
        <v>23</v>
      </c>
      <c r="H1503" s="4">
        <v>110000</v>
      </c>
      <c r="I1503" s="4">
        <v>83870</v>
      </c>
      <c r="J1503" s="4">
        <v>26130</v>
      </c>
      <c r="K1503" s="4">
        <v>23.75</v>
      </c>
      <c r="L1503" s="4" t="s">
        <v>1626</v>
      </c>
      <c r="M1503" s="13" t="s">
        <v>761</v>
      </c>
    </row>
    <row r="1504" spans="1:13" x14ac:dyDescent="0.3">
      <c r="A1504" s="11">
        <v>16355</v>
      </c>
      <c r="B1504" s="4" t="s">
        <v>1895</v>
      </c>
      <c r="C1504" s="4" t="s">
        <v>77</v>
      </c>
      <c r="D1504" s="12">
        <v>34581</v>
      </c>
      <c r="E1504" s="4">
        <v>25</v>
      </c>
      <c r="F1504" s="12">
        <v>42555</v>
      </c>
      <c r="G1504" s="4">
        <v>48</v>
      </c>
      <c r="H1504" s="4">
        <v>105816</v>
      </c>
      <c r="I1504" s="4">
        <v>88442</v>
      </c>
      <c r="J1504" s="4">
        <v>17374</v>
      </c>
      <c r="K1504" s="4">
        <v>16.420000000000002</v>
      </c>
      <c r="L1504" s="4" t="s">
        <v>243</v>
      </c>
      <c r="M1504" s="13" t="s">
        <v>324</v>
      </c>
    </row>
    <row r="1505" spans="1:13" x14ac:dyDescent="0.3">
      <c r="A1505" s="11">
        <v>21782</v>
      </c>
      <c r="B1505" s="4" t="s">
        <v>1573</v>
      </c>
      <c r="C1505" s="4" t="s">
        <v>77</v>
      </c>
      <c r="D1505" s="12">
        <v>33551</v>
      </c>
      <c r="E1505" s="4">
        <v>28</v>
      </c>
      <c r="F1505" s="12">
        <v>43591</v>
      </c>
      <c r="G1505" s="4">
        <v>14</v>
      </c>
      <c r="H1505" s="4">
        <v>156900</v>
      </c>
      <c r="I1505" s="4">
        <v>115453</v>
      </c>
      <c r="J1505" s="4">
        <v>41447</v>
      </c>
      <c r="K1505" s="4">
        <v>26.42</v>
      </c>
      <c r="L1505" s="4" t="s">
        <v>130</v>
      </c>
      <c r="M1505" s="13" t="s">
        <v>133</v>
      </c>
    </row>
    <row r="1506" spans="1:13" x14ac:dyDescent="0.3">
      <c r="A1506" s="11">
        <v>17061</v>
      </c>
      <c r="B1506" s="4" t="s">
        <v>2152</v>
      </c>
      <c r="C1506" s="4" t="s">
        <v>77</v>
      </c>
      <c r="D1506" s="12">
        <v>34481</v>
      </c>
      <c r="E1506" s="4">
        <v>26</v>
      </c>
      <c r="F1506" s="12">
        <v>42723</v>
      </c>
      <c r="G1506" s="4">
        <v>42</v>
      </c>
      <c r="H1506" s="4">
        <v>62908</v>
      </c>
      <c r="I1506" s="4">
        <v>58870</v>
      </c>
      <c r="J1506" s="4">
        <v>4038</v>
      </c>
      <c r="K1506" s="4">
        <v>6.42</v>
      </c>
      <c r="L1506" s="4" t="s">
        <v>1641</v>
      </c>
      <c r="M1506" s="13" t="s">
        <v>505</v>
      </c>
    </row>
    <row r="1507" spans="1:13" x14ac:dyDescent="0.3">
      <c r="A1507" s="11">
        <v>17304</v>
      </c>
      <c r="B1507" s="4" t="s">
        <v>1358</v>
      </c>
      <c r="C1507" s="4" t="s">
        <v>77</v>
      </c>
      <c r="D1507" s="12">
        <v>32545</v>
      </c>
      <c r="E1507" s="4">
        <v>31</v>
      </c>
      <c r="F1507" s="12">
        <v>42772</v>
      </c>
      <c r="G1507" s="4">
        <v>41</v>
      </c>
      <c r="H1507" s="4">
        <v>147007</v>
      </c>
      <c r="I1507" s="4">
        <v>117736</v>
      </c>
      <c r="J1507" s="4">
        <v>29271</v>
      </c>
      <c r="K1507" s="4">
        <v>19.91</v>
      </c>
      <c r="L1507" s="4" t="s">
        <v>188</v>
      </c>
      <c r="M1507" s="13" t="s">
        <v>302</v>
      </c>
    </row>
    <row r="1508" spans="1:13" x14ac:dyDescent="0.3">
      <c r="A1508" s="11">
        <v>18206</v>
      </c>
      <c r="B1508" s="4" t="s">
        <v>2203</v>
      </c>
      <c r="C1508" s="4" t="s">
        <v>73</v>
      </c>
      <c r="D1508" s="12">
        <v>34380</v>
      </c>
      <c r="E1508" s="4">
        <v>26</v>
      </c>
      <c r="F1508" s="12">
        <v>42880</v>
      </c>
      <c r="G1508" s="4">
        <v>37</v>
      </c>
      <c r="H1508" s="4">
        <v>94772</v>
      </c>
      <c r="I1508" s="4">
        <v>74490</v>
      </c>
      <c r="J1508" s="4">
        <v>20282</v>
      </c>
      <c r="K1508" s="4">
        <v>21.4</v>
      </c>
      <c r="L1508" s="4" t="s">
        <v>95</v>
      </c>
      <c r="M1508" s="13" t="s">
        <v>255</v>
      </c>
    </row>
    <row r="1509" spans="1:13" x14ac:dyDescent="0.3">
      <c r="A1509" s="11">
        <v>20604</v>
      </c>
      <c r="B1509" s="4" t="s">
        <v>2074</v>
      </c>
      <c r="C1509" s="4" t="s">
        <v>77</v>
      </c>
      <c r="D1509" s="12">
        <v>33397</v>
      </c>
      <c r="E1509" s="4">
        <v>29</v>
      </c>
      <c r="F1509" s="12">
        <v>43307</v>
      </c>
      <c r="G1509" s="4">
        <v>23</v>
      </c>
      <c r="H1509" s="4">
        <v>88602</v>
      </c>
      <c r="I1509" s="4">
        <v>79965</v>
      </c>
      <c r="J1509" s="4">
        <v>8637</v>
      </c>
      <c r="K1509" s="4">
        <v>9.75</v>
      </c>
      <c r="L1509" s="4" t="s">
        <v>1626</v>
      </c>
      <c r="M1509" s="13" t="s">
        <v>761</v>
      </c>
    </row>
    <row r="1510" spans="1:13" x14ac:dyDescent="0.3">
      <c r="A1510" s="11">
        <v>20759</v>
      </c>
      <c r="B1510" s="4" t="s">
        <v>2021</v>
      </c>
      <c r="C1510" s="4" t="s">
        <v>77</v>
      </c>
      <c r="D1510" s="12">
        <v>33188</v>
      </c>
      <c r="E1510" s="4">
        <v>29</v>
      </c>
      <c r="F1510" s="12">
        <v>43339</v>
      </c>
      <c r="G1510" s="4">
        <v>22</v>
      </c>
      <c r="H1510" s="4">
        <v>212106</v>
      </c>
      <c r="I1510" s="4">
        <v>162244</v>
      </c>
      <c r="J1510" s="4">
        <v>49862</v>
      </c>
      <c r="K1510" s="4">
        <v>23.51</v>
      </c>
      <c r="L1510" s="4" t="s">
        <v>2022</v>
      </c>
      <c r="M1510" s="13" t="s">
        <v>1518</v>
      </c>
    </row>
    <row r="1511" spans="1:13" x14ac:dyDescent="0.3">
      <c r="A1511" s="11">
        <v>18103</v>
      </c>
      <c r="B1511" s="4" t="s">
        <v>1832</v>
      </c>
      <c r="C1511" s="4" t="s">
        <v>77</v>
      </c>
      <c r="D1511" s="12">
        <v>34120</v>
      </c>
      <c r="E1511" s="4">
        <v>27</v>
      </c>
      <c r="F1511" s="12">
        <v>42873</v>
      </c>
      <c r="G1511" s="4">
        <v>37</v>
      </c>
      <c r="H1511" s="4">
        <v>73083</v>
      </c>
      <c r="I1511" s="4">
        <v>67203</v>
      </c>
      <c r="J1511" s="4">
        <v>5880</v>
      </c>
      <c r="K1511" s="4">
        <v>8.0500000000000007</v>
      </c>
      <c r="L1511" s="4" t="s">
        <v>1833</v>
      </c>
      <c r="M1511" s="13" t="s">
        <v>195</v>
      </c>
    </row>
    <row r="1512" spans="1:13" x14ac:dyDescent="0.3">
      <c r="A1512" s="11">
        <v>17877</v>
      </c>
      <c r="B1512" s="4" t="s">
        <v>546</v>
      </c>
      <c r="C1512" s="4" t="s">
        <v>77</v>
      </c>
      <c r="D1512" s="12">
        <v>32948</v>
      </c>
      <c r="E1512" s="4">
        <v>30</v>
      </c>
      <c r="F1512" s="12">
        <v>42849</v>
      </c>
      <c r="G1512" s="4">
        <v>38</v>
      </c>
      <c r="H1512" s="4">
        <v>123232</v>
      </c>
      <c r="I1512" s="4">
        <v>86424</v>
      </c>
      <c r="J1512" s="4">
        <v>36808</v>
      </c>
      <c r="K1512" s="4">
        <v>29.87</v>
      </c>
      <c r="L1512" s="4" t="s">
        <v>107</v>
      </c>
      <c r="M1512" s="13" t="s">
        <v>102</v>
      </c>
    </row>
    <row r="1513" spans="1:13" x14ac:dyDescent="0.3">
      <c r="A1513" s="11">
        <v>19663</v>
      </c>
      <c r="B1513" s="4" t="s">
        <v>2277</v>
      </c>
      <c r="C1513" s="4" t="s">
        <v>77</v>
      </c>
      <c r="D1513" s="12">
        <v>35147</v>
      </c>
      <c r="E1513" s="4">
        <v>24</v>
      </c>
      <c r="F1513" s="12">
        <v>43090</v>
      </c>
      <c r="G1513" s="4">
        <v>30</v>
      </c>
      <c r="H1513" s="4">
        <v>89696</v>
      </c>
      <c r="I1513" s="4">
        <v>74162</v>
      </c>
      <c r="J1513" s="4">
        <v>15534</v>
      </c>
      <c r="K1513" s="4">
        <v>17.32</v>
      </c>
      <c r="L1513" s="4" t="s">
        <v>213</v>
      </c>
      <c r="M1513" s="13" t="s">
        <v>291</v>
      </c>
    </row>
    <row r="1514" spans="1:13" x14ac:dyDescent="0.3">
      <c r="A1514" s="11">
        <v>21557</v>
      </c>
      <c r="B1514" s="4" t="s">
        <v>1387</v>
      </c>
      <c r="C1514" s="4" t="s">
        <v>77</v>
      </c>
      <c r="D1514" s="12">
        <v>32439</v>
      </c>
      <c r="E1514" s="4">
        <v>31</v>
      </c>
      <c r="F1514" s="12">
        <v>43531</v>
      </c>
      <c r="G1514" s="4">
        <v>16</v>
      </c>
      <c r="H1514" s="4">
        <v>104133</v>
      </c>
      <c r="I1514" s="4">
        <v>88748</v>
      </c>
      <c r="J1514" s="4">
        <v>15385</v>
      </c>
      <c r="K1514" s="4">
        <v>14.77</v>
      </c>
      <c r="L1514" s="4" t="s">
        <v>1388</v>
      </c>
      <c r="M1514" s="13" t="s">
        <v>105</v>
      </c>
    </row>
    <row r="1515" spans="1:13" x14ac:dyDescent="0.3">
      <c r="A1515" s="11">
        <v>14428</v>
      </c>
      <c r="B1515" s="4" t="s">
        <v>696</v>
      </c>
      <c r="C1515" s="4" t="s">
        <v>77</v>
      </c>
      <c r="D1515" s="12">
        <v>30267</v>
      </c>
      <c r="E1515" s="4">
        <v>37</v>
      </c>
      <c r="F1515" s="12">
        <v>42170</v>
      </c>
      <c r="G1515" s="4">
        <v>61</v>
      </c>
      <c r="H1515" s="4">
        <v>364113</v>
      </c>
      <c r="I1515" s="4">
        <v>210096</v>
      </c>
      <c r="J1515" s="4">
        <v>154017</v>
      </c>
      <c r="K1515" s="4">
        <v>42.3</v>
      </c>
      <c r="L1515" s="4" t="s">
        <v>697</v>
      </c>
      <c r="M1515" s="13" t="s">
        <v>698</v>
      </c>
    </row>
    <row r="1516" spans="1:13" x14ac:dyDescent="0.3">
      <c r="A1516" s="11">
        <v>10662</v>
      </c>
      <c r="B1516" s="4" t="s">
        <v>1747</v>
      </c>
      <c r="C1516" s="4" t="s">
        <v>77</v>
      </c>
      <c r="D1516" s="12">
        <v>33876</v>
      </c>
      <c r="E1516" s="4">
        <v>27</v>
      </c>
      <c r="F1516" s="12">
        <v>41820</v>
      </c>
      <c r="G1516" s="4">
        <v>72</v>
      </c>
      <c r="H1516" s="4">
        <v>128250</v>
      </c>
      <c r="I1516" s="4">
        <v>107608</v>
      </c>
      <c r="J1516" s="4">
        <v>20642</v>
      </c>
      <c r="K1516" s="4">
        <v>16.100000000000001</v>
      </c>
      <c r="L1516" s="4" t="s">
        <v>518</v>
      </c>
      <c r="M1516" s="13" t="s">
        <v>255</v>
      </c>
    </row>
    <row r="1517" spans="1:13" x14ac:dyDescent="0.3">
      <c r="A1517" s="11">
        <v>8222</v>
      </c>
      <c r="B1517" s="4" t="s">
        <v>1286</v>
      </c>
      <c r="C1517" s="4" t="s">
        <v>73</v>
      </c>
      <c r="D1517" s="12">
        <v>29526</v>
      </c>
      <c r="E1517" s="4">
        <v>39</v>
      </c>
      <c r="F1517" s="12">
        <v>41340</v>
      </c>
      <c r="G1517" s="4">
        <v>88</v>
      </c>
      <c r="H1517" s="4">
        <v>330929</v>
      </c>
      <c r="I1517" s="4">
        <v>144458</v>
      </c>
      <c r="J1517" s="4">
        <v>186471</v>
      </c>
      <c r="K1517" s="4">
        <v>56.35</v>
      </c>
      <c r="L1517" s="4" t="s">
        <v>486</v>
      </c>
      <c r="M1517" s="13" t="s">
        <v>128</v>
      </c>
    </row>
    <row r="1518" spans="1:13" x14ac:dyDescent="0.3">
      <c r="A1518" s="11">
        <v>7317</v>
      </c>
      <c r="B1518" s="4" t="s">
        <v>2406</v>
      </c>
      <c r="C1518" s="4" t="s">
        <v>73</v>
      </c>
      <c r="D1518" s="12">
        <v>33163</v>
      </c>
      <c r="E1518" s="4">
        <v>29</v>
      </c>
      <c r="F1518" s="12">
        <v>42789</v>
      </c>
      <c r="G1518" s="4">
        <v>40</v>
      </c>
      <c r="H1518" s="4">
        <v>736</v>
      </c>
      <c r="I1518" s="4">
        <v>736</v>
      </c>
      <c r="J1518" s="4">
        <v>0</v>
      </c>
      <c r="K1518" s="4">
        <v>0</v>
      </c>
      <c r="L1518" s="4" t="s">
        <v>235</v>
      </c>
      <c r="M1518" s="13" t="s">
        <v>302</v>
      </c>
    </row>
    <row r="1519" spans="1:13" x14ac:dyDescent="0.3">
      <c r="A1519" s="11">
        <v>5976</v>
      </c>
      <c r="B1519" s="4" t="s">
        <v>1082</v>
      </c>
      <c r="C1519" s="4" t="s">
        <v>73</v>
      </c>
      <c r="D1519" s="12">
        <v>30681</v>
      </c>
      <c r="E1519" s="4">
        <v>36</v>
      </c>
      <c r="F1519" s="12">
        <v>40567</v>
      </c>
      <c r="G1519" s="4">
        <v>113</v>
      </c>
      <c r="H1519" s="4">
        <v>248050</v>
      </c>
      <c r="I1519" s="4">
        <v>92883</v>
      </c>
      <c r="J1519" s="4">
        <v>155167</v>
      </c>
      <c r="K1519" s="4">
        <v>62.55</v>
      </c>
      <c r="L1519" s="4" t="s">
        <v>355</v>
      </c>
      <c r="M1519" s="13" t="s">
        <v>115</v>
      </c>
    </row>
    <row r="1520" spans="1:13" x14ac:dyDescent="0.3">
      <c r="A1520" s="11">
        <v>17334</v>
      </c>
      <c r="B1520" s="4" t="s">
        <v>481</v>
      </c>
      <c r="C1520" s="4" t="s">
        <v>73</v>
      </c>
      <c r="D1520" s="12">
        <v>33142</v>
      </c>
      <c r="E1520" s="4">
        <v>29</v>
      </c>
      <c r="F1520" s="12">
        <v>42779</v>
      </c>
      <c r="G1520" s="4">
        <v>41</v>
      </c>
      <c r="H1520" s="4">
        <v>110666</v>
      </c>
      <c r="I1520" s="4">
        <v>91902</v>
      </c>
      <c r="J1520" s="4">
        <v>18764</v>
      </c>
      <c r="K1520" s="4">
        <v>16.96</v>
      </c>
      <c r="L1520" s="4" t="s">
        <v>243</v>
      </c>
      <c r="M1520" s="13" t="s">
        <v>302</v>
      </c>
    </row>
    <row r="1521" spans="1:13" x14ac:dyDescent="0.3">
      <c r="A1521" s="11">
        <v>11225</v>
      </c>
      <c r="B1521" s="4" t="s">
        <v>1656</v>
      </c>
      <c r="C1521" s="4" t="s">
        <v>73</v>
      </c>
      <c r="D1521" s="12">
        <v>32295</v>
      </c>
      <c r="E1521" s="4">
        <v>32</v>
      </c>
      <c r="F1521" s="12">
        <v>41911</v>
      </c>
      <c r="G1521" s="4">
        <v>69</v>
      </c>
      <c r="H1521" s="4">
        <v>233475</v>
      </c>
      <c r="I1521" s="4">
        <v>146453</v>
      </c>
      <c r="J1521" s="4">
        <v>87022</v>
      </c>
      <c r="K1521" s="4">
        <v>37.270000000000003</v>
      </c>
      <c r="L1521" s="4" t="s">
        <v>932</v>
      </c>
      <c r="M1521" s="13" t="s">
        <v>326</v>
      </c>
    </row>
    <row r="1522" spans="1:13" x14ac:dyDescent="0.3">
      <c r="A1522" s="11">
        <v>22957</v>
      </c>
      <c r="B1522" s="4" t="s">
        <v>209</v>
      </c>
      <c r="C1522" s="4" t="s">
        <v>73</v>
      </c>
      <c r="D1522" s="12">
        <v>31075</v>
      </c>
      <c r="E1522" s="4">
        <v>35</v>
      </c>
      <c r="F1522" s="12">
        <v>43811</v>
      </c>
      <c r="G1522" s="4">
        <v>7</v>
      </c>
      <c r="H1522" s="4">
        <v>263636</v>
      </c>
      <c r="I1522" s="4">
        <v>208728</v>
      </c>
      <c r="J1522" s="4">
        <v>54908</v>
      </c>
      <c r="K1522" s="4">
        <v>20.83</v>
      </c>
      <c r="L1522" s="4" t="s">
        <v>210</v>
      </c>
      <c r="M1522" s="13" t="s">
        <v>211</v>
      </c>
    </row>
    <row r="1523" spans="1:13" x14ac:dyDescent="0.3">
      <c r="A1523" s="11">
        <v>15384</v>
      </c>
      <c r="B1523" s="4" t="s">
        <v>804</v>
      </c>
      <c r="C1523" s="4" t="s">
        <v>73</v>
      </c>
      <c r="D1523" s="12">
        <v>33395</v>
      </c>
      <c r="E1523" s="4">
        <v>29</v>
      </c>
      <c r="F1523" s="12">
        <v>42338</v>
      </c>
      <c r="G1523" s="4">
        <v>55</v>
      </c>
      <c r="H1523" s="4">
        <v>132036</v>
      </c>
      <c r="I1523" s="4">
        <v>115515</v>
      </c>
      <c r="J1523" s="4">
        <v>16521</v>
      </c>
      <c r="K1523" s="4">
        <v>12.51</v>
      </c>
      <c r="L1523" s="4" t="s">
        <v>127</v>
      </c>
      <c r="M1523" s="13" t="s">
        <v>314</v>
      </c>
    </row>
    <row r="1524" spans="1:13" x14ac:dyDescent="0.3">
      <c r="A1524" s="11">
        <v>20192</v>
      </c>
      <c r="B1524" s="4" t="s">
        <v>2102</v>
      </c>
      <c r="C1524" s="4" t="s">
        <v>73</v>
      </c>
      <c r="D1524" s="12">
        <v>32339</v>
      </c>
      <c r="E1524" s="4">
        <v>32</v>
      </c>
      <c r="F1524" s="12">
        <v>43234</v>
      </c>
      <c r="G1524" s="4">
        <v>26</v>
      </c>
      <c r="H1524" s="4">
        <v>241207</v>
      </c>
      <c r="I1524" s="4">
        <v>156140</v>
      </c>
      <c r="J1524" s="4">
        <v>85067</v>
      </c>
      <c r="K1524" s="4">
        <v>35.270000000000003</v>
      </c>
      <c r="L1524" s="4" t="s">
        <v>124</v>
      </c>
      <c r="M1524" s="13" t="s">
        <v>84</v>
      </c>
    </row>
    <row r="1525" spans="1:13" x14ac:dyDescent="0.3">
      <c r="A1525" s="11">
        <v>23036</v>
      </c>
      <c r="B1525" s="4" t="s">
        <v>250</v>
      </c>
      <c r="C1525" s="4" t="s">
        <v>73</v>
      </c>
      <c r="D1525" s="12">
        <v>34460</v>
      </c>
      <c r="E1525" s="4">
        <v>26</v>
      </c>
      <c r="F1525" s="12">
        <v>43836</v>
      </c>
      <c r="G1525" s="4">
        <v>6</v>
      </c>
      <c r="H1525" s="4">
        <v>60723</v>
      </c>
      <c r="I1525" s="4">
        <v>56966</v>
      </c>
      <c r="J1525" s="4">
        <v>3757</v>
      </c>
      <c r="K1525" s="4">
        <v>6.19</v>
      </c>
      <c r="L1525" s="4" t="s">
        <v>245</v>
      </c>
      <c r="M1525" s="13" t="s">
        <v>246</v>
      </c>
    </row>
    <row r="1526" spans="1:13" x14ac:dyDescent="0.3">
      <c r="A1526" s="11">
        <v>6958</v>
      </c>
      <c r="B1526" s="4" t="s">
        <v>1244</v>
      </c>
      <c r="C1526" s="4" t="s">
        <v>73</v>
      </c>
      <c r="D1526" s="12">
        <v>29777</v>
      </c>
      <c r="E1526" s="4">
        <v>39</v>
      </c>
      <c r="F1526" s="12">
        <v>41001</v>
      </c>
      <c r="G1526" s="4">
        <v>99</v>
      </c>
      <c r="H1526" s="4">
        <v>120247</v>
      </c>
      <c r="I1526" s="4">
        <v>95663</v>
      </c>
      <c r="J1526" s="4">
        <v>24584</v>
      </c>
      <c r="K1526" s="4">
        <v>20.440000000000001</v>
      </c>
      <c r="L1526" s="4" t="s">
        <v>1191</v>
      </c>
      <c r="M1526" s="13" t="s">
        <v>447</v>
      </c>
    </row>
    <row r="1527" spans="1:13" x14ac:dyDescent="0.3">
      <c r="A1527" s="11">
        <v>8450</v>
      </c>
      <c r="B1527" s="4" t="s">
        <v>1178</v>
      </c>
      <c r="C1527" s="4" t="s">
        <v>73</v>
      </c>
      <c r="D1527" s="12">
        <v>31498</v>
      </c>
      <c r="E1527" s="4">
        <v>34</v>
      </c>
      <c r="F1527" s="12">
        <v>41389</v>
      </c>
      <c r="G1527" s="4">
        <v>86</v>
      </c>
      <c r="H1527" s="4">
        <v>210649</v>
      </c>
      <c r="I1527" s="4">
        <v>93901</v>
      </c>
      <c r="J1527" s="4">
        <v>116748</v>
      </c>
      <c r="K1527" s="4">
        <v>55.42</v>
      </c>
      <c r="L1527" s="4" t="s">
        <v>1019</v>
      </c>
      <c r="M1527" s="13" t="s">
        <v>79</v>
      </c>
    </row>
    <row r="1528" spans="1:13" x14ac:dyDescent="0.3">
      <c r="A1528" s="11">
        <v>7445</v>
      </c>
      <c r="B1528" s="4" t="s">
        <v>899</v>
      </c>
      <c r="C1528" s="4" t="s">
        <v>73</v>
      </c>
      <c r="D1528" s="12">
        <v>32115</v>
      </c>
      <c r="E1528" s="4">
        <v>32</v>
      </c>
      <c r="F1528" s="12">
        <v>41130</v>
      </c>
      <c r="G1528" s="4">
        <v>95</v>
      </c>
      <c r="H1528" s="4">
        <v>188788</v>
      </c>
      <c r="I1528" s="4">
        <v>124462</v>
      </c>
      <c r="J1528" s="4">
        <v>64326</v>
      </c>
      <c r="K1528" s="4">
        <v>34.07</v>
      </c>
      <c r="L1528" s="4" t="s">
        <v>83</v>
      </c>
      <c r="M1528" s="13" t="s">
        <v>166</v>
      </c>
    </row>
    <row r="1529" spans="1:13" x14ac:dyDescent="0.3">
      <c r="A1529" s="11">
        <v>4842</v>
      </c>
      <c r="B1529" s="4" t="s">
        <v>593</v>
      </c>
      <c r="C1529" s="4" t="s">
        <v>73</v>
      </c>
      <c r="D1529" s="12">
        <v>31018</v>
      </c>
      <c r="E1529" s="4">
        <v>35</v>
      </c>
      <c r="F1529" s="12">
        <v>39975</v>
      </c>
      <c r="G1529" s="4">
        <v>133</v>
      </c>
      <c r="H1529" s="4">
        <v>476046</v>
      </c>
      <c r="I1529" s="4">
        <v>204208</v>
      </c>
      <c r="J1529" s="4">
        <v>271838</v>
      </c>
      <c r="K1529" s="4">
        <v>57.1</v>
      </c>
      <c r="L1529" s="4" t="s">
        <v>156</v>
      </c>
      <c r="M1529" s="13" t="s">
        <v>594</v>
      </c>
    </row>
    <row r="1530" spans="1:13" x14ac:dyDescent="0.3">
      <c r="A1530" s="11">
        <v>21767</v>
      </c>
      <c r="B1530" s="4" t="s">
        <v>1596</v>
      </c>
      <c r="C1530" s="4" t="s">
        <v>73</v>
      </c>
      <c r="D1530" s="12">
        <v>32280</v>
      </c>
      <c r="E1530" s="4">
        <v>32</v>
      </c>
      <c r="F1530" s="12">
        <v>43584</v>
      </c>
      <c r="G1530" s="4">
        <v>14</v>
      </c>
      <c r="H1530" s="4">
        <v>159097</v>
      </c>
      <c r="I1530" s="4">
        <v>130415</v>
      </c>
      <c r="J1530" s="4">
        <v>28682</v>
      </c>
      <c r="K1530" s="4">
        <v>18.03</v>
      </c>
      <c r="L1530" s="4" t="s">
        <v>188</v>
      </c>
      <c r="M1530" s="13" t="s">
        <v>541</v>
      </c>
    </row>
    <row r="1531" spans="1:13" x14ac:dyDescent="0.3">
      <c r="A1531" s="11">
        <v>8025</v>
      </c>
      <c r="B1531" s="4" t="s">
        <v>1350</v>
      </c>
      <c r="C1531" s="4" t="s">
        <v>73</v>
      </c>
      <c r="D1531" s="12">
        <v>31264</v>
      </c>
      <c r="E1531" s="4">
        <v>34</v>
      </c>
      <c r="F1531" s="12">
        <v>41288</v>
      </c>
      <c r="G1531" s="4">
        <v>90</v>
      </c>
      <c r="H1531" s="4">
        <v>279287</v>
      </c>
      <c r="I1531" s="4">
        <v>160671</v>
      </c>
      <c r="J1531" s="4">
        <v>118616</v>
      </c>
      <c r="K1531" s="4">
        <v>42.47</v>
      </c>
      <c r="L1531" s="4" t="s">
        <v>295</v>
      </c>
      <c r="M1531" s="13" t="s">
        <v>102</v>
      </c>
    </row>
    <row r="1532" spans="1:13" x14ac:dyDescent="0.3">
      <c r="A1532" s="11">
        <v>20442</v>
      </c>
      <c r="B1532" s="4" t="s">
        <v>2307</v>
      </c>
      <c r="C1532" s="4" t="s">
        <v>73</v>
      </c>
      <c r="D1532" s="12">
        <v>35256</v>
      </c>
      <c r="E1532" s="4">
        <v>24</v>
      </c>
      <c r="F1532" s="12">
        <v>43283</v>
      </c>
      <c r="G1532" s="4">
        <v>24</v>
      </c>
      <c r="H1532" s="4">
        <v>89204</v>
      </c>
      <c r="I1532" s="4">
        <v>69269</v>
      </c>
      <c r="J1532" s="4">
        <v>19935</v>
      </c>
      <c r="K1532" s="4">
        <v>22.35</v>
      </c>
      <c r="L1532" s="4" t="s">
        <v>91</v>
      </c>
      <c r="M1532" s="13" t="s">
        <v>144</v>
      </c>
    </row>
    <row r="1533" spans="1:13" x14ac:dyDescent="0.3">
      <c r="A1533" s="11">
        <v>18813</v>
      </c>
      <c r="B1533" s="4" t="s">
        <v>1020</v>
      </c>
      <c r="C1533" s="4" t="s">
        <v>73</v>
      </c>
      <c r="D1533" s="12">
        <v>32586</v>
      </c>
      <c r="E1533" s="4">
        <v>31</v>
      </c>
      <c r="F1533" s="12">
        <v>42964</v>
      </c>
      <c r="G1533" s="4">
        <v>34</v>
      </c>
      <c r="H1533" s="4">
        <v>97495</v>
      </c>
      <c r="I1533" s="4">
        <v>60977</v>
      </c>
      <c r="J1533" s="4">
        <v>36518</v>
      </c>
      <c r="K1533" s="4">
        <v>37.46</v>
      </c>
      <c r="L1533" s="4" t="s">
        <v>127</v>
      </c>
      <c r="M1533" s="13" t="s">
        <v>115</v>
      </c>
    </row>
    <row r="1534" spans="1:13" x14ac:dyDescent="0.3">
      <c r="A1534" s="11">
        <v>19858</v>
      </c>
      <c r="B1534" s="4" t="s">
        <v>558</v>
      </c>
      <c r="C1534" s="4" t="s">
        <v>73</v>
      </c>
      <c r="D1534" s="12">
        <v>33088</v>
      </c>
      <c r="E1534" s="4">
        <v>29</v>
      </c>
      <c r="F1534" s="12">
        <v>43143</v>
      </c>
      <c r="G1534" s="4">
        <v>29</v>
      </c>
      <c r="H1534" s="4">
        <v>187090</v>
      </c>
      <c r="I1534" s="4">
        <v>113754</v>
      </c>
      <c r="J1534" s="4">
        <v>73336</v>
      </c>
      <c r="K1534" s="4">
        <v>39.200000000000003</v>
      </c>
      <c r="L1534" s="4" t="s">
        <v>107</v>
      </c>
      <c r="M1534" s="13" t="s">
        <v>102</v>
      </c>
    </row>
    <row r="1535" spans="1:13" x14ac:dyDescent="0.3">
      <c r="A1535" s="11">
        <v>16228</v>
      </c>
      <c r="B1535" s="4" t="s">
        <v>1404</v>
      </c>
      <c r="C1535" s="4" t="s">
        <v>77</v>
      </c>
      <c r="D1535" s="12">
        <v>31377</v>
      </c>
      <c r="E1535" s="4">
        <v>34</v>
      </c>
      <c r="F1535" s="12">
        <v>42541</v>
      </c>
      <c r="G1535" s="4">
        <v>48</v>
      </c>
      <c r="H1535" s="4">
        <v>101777</v>
      </c>
      <c r="I1535" s="4">
        <v>88312</v>
      </c>
      <c r="J1535" s="4">
        <v>13465</v>
      </c>
      <c r="K1535" s="4">
        <v>13.23</v>
      </c>
      <c r="L1535" s="4" t="s">
        <v>345</v>
      </c>
      <c r="M1535" s="13" t="s">
        <v>100</v>
      </c>
    </row>
    <row r="1536" spans="1:13" x14ac:dyDescent="0.3">
      <c r="A1536" s="11">
        <v>11876</v>
      </c>
      <c r="B1536" s="4" t="s">
        <v>1810</v>
      </c>
      <c r="C1536" s="4" t="s">
        <v>77</v>
      </c>
      <c r="D1536" s="12">
        <v>33063</v>
      </c>
      <c r="E1536" s="4">
        <v>30</v>
      </c>
      <c r="F1536" s="12">
        <v>42229</v>
      </c>
      <c r="G1536" s="4">
        <v>59</v>
      </c>
      <c r="H1536" s="4">
        <v>96071</v>
      </c>
      <c r="I1536" s="4">
        <v>80953</v>
      </c>
      <c r="J1536" s="4">
        <v>15118</v>
      </c>
      <c r="K1536" s="4">
        <v>15.74</v>
      </c>
      <c r="L1536" s="4" t="s">
        <v>1373</v>
      </c>
      <c r="M1536" s="13" t="s">
        <v>118</v>
      </c>
    </row>
    <row r="1537" spans="1:13" x14ac:dyDescent="0.3">
      <c r="A1537" s="11">
        <v>19506</v>
      </c>
      <c r="B1537" s="4" t="s">
        <v>732</v>
      </c>
      <c r="C1537" s="4" t="s">
        <v>77</v>
      </c>
      <c r="D1537" s="12">
        <v>32929</v>
      </c>
      <c r="E1537" s="4">
        <v>30</v>
      </c>
      <c r="F1537" s="12">
        <v>43052</v>
      </c>
      <c r="G1537" s="4">
        <v>32</v>
      </c>
      <c r="H1537" s="4">
        <v>205381</v>
      </c>
      <c r="I1537" s="4">
        <v>135595</v>
      </c>
      <c r="J1537" s="4">
        <v>69786</v>
      </c>
      <c r="K1537" s="4">
        <v>33.979999999999997</v>
      </c>
      <c r="L1537" s="4" t="s">
        <v>83</v>
      </c>
      <c r="M1537" s="13" t="s">
        <v>102</v>
      </c>
    </row>
    <row r="1538" spans="1:13" x14ac:dyDescent="0.3">
      <c r="A1538" s="11">
        <v>10460</v>
      </c>
      <c r="B1538" s="4" t="s">
        <v>1723</v>
      </c>
      <c r="C1538" s="4" t="s">
        <v>73</v>
      </c>
      <c r="D1538" s="12">
        <v>28686</v>
      </c>
      <c r="E1538" s="4">
        <v>42</v>
      </c>
      <c r="F1538" s="12">
        <v>41785</v>
      </c>
      <c r="G1538" s="4">
        <v>73</v>
      </c>
      <c r="H1538" s="4">
        <v>259764</v>
      </c>
      <c r="I1538" s="4">
        <v>148300</v>
      </c>
      <c r="J1538" s="4">
        <v>111464</v>
      </c>
      <c r="K1538" s="4">
        <v>42.91</v>
      </c>
      <c r="L1538" s="4" t="s">
        <v>210</v>
      </c>
      <c r="M1538" s="13" t="s">
        <v>1724</v>
      </c>
    </row>
    <row r="1539" spans="1:13" x14ac:dyDescent="0.3">
      <c r="A1539" s="11">
        <v>19852</v>
      </c>
      <c r="B1539" s="4" t="s">
        <v>1570</v>
      </c>
      <c r="C1539" s="4" t="s">
        <v>77</v>
      </c>
      <c r="D1539" s="12">
        <v>32957</v>
      </c>
      <c r="E1539" s="4">
        <v>30</v>
      </c>
      <c r="F1539" s="12">
        <v>43139</v>
      </c>
      <c r="G1539" s="4">
        <v>29</v>
      </c>
      <c r="H1539" s="4">
        <v>89629</v>
      </c>
      <c r="I1539" s="4">
        <v>80282</v>
      </c>
      <c r="J1539" s="4">
        <v>9347</v>
      </c>
      <c r="K1539" s="4">
        <v>10.43</v>
      </c>
      <c r="L1539" s="4" t="s">
        <v>109</v>
      </c>
      <c r="M1539" s="13" t="s">
        <v>100</v>
      </c>
    </row>
    <row r="1540" spans="1:13" x14ac:dyDescent="0.3">
      <c r="A1540" s="11">
        <v>8452</v>
      </c>
      <c r="B1540" s="4" t="s">
        <v>493</v>
      </c>
      <c r="C1540" s="4" t="s">
        <v>73</v>
      </c>
      <c r="D1540" s="12">
        <v>32418</v>
      </c>
      <c r="E1540" s="4">
        <v>31</v>
      </c>
      <c r="F1540" s="12">
        <v>41389</v>
      </c>
      <c r="G1540" s="4">
        <v>86</v>
      </c>
      <c r="H1540" s="4">
        <v>238054</v>
      </c>
      <c r="I1540" s="4">
        <v>124860</v>
      </c>
      <c r="J1540" s="4">
        <v>113194</v>
      </c>
      <c r="K1540" s="4">
        <v>47.55</v>
      </c>
      <c r="L1540" s="4" t="s">
        <v>494</v>
      </c>
      <c r="M1540" s="13" t="s">
        <v>233</v>
      </c>
    </row>
    <row r="1541" spans="1:13" x14ac:dyDescent="0.3">
      <c r="A1541" s="11">
        <v>15306</v>
      </c>
      <c r="B1541" s="4" t="s">
        <v>895</v>
      </c>
      <c r="C1541" s="4" t="s">
        <v>73</v>
      </c>
      <c r="D1541" s="12">
        <v>30451</v>
      </c>
      <c r="E1541" s="4">
        <v>37</v>
      </c>
      <c r="F1541" s="12">
        <v>42317</v>
      </c>
      <c r="G1541" s="4">
        <v>56</v>
      </c>
      <c r="H1541" s="4">
        <v>330566</v>
      </c>
      <c r="I1541" s="4">
        <v>185324</v>
      </c>
      <c r="J1541" s="4">
        <v>145242</v>
      </c>
      <c r="K1541" s="4">
        <v>43.94</v>
      </c>
      <c r="L1541" s="4" t="s">
        <v>896</v>
      </c>
      <c r="M1541" s="13" t="s">
        <v>182</v>
      </c>
    </row>
    <row r="1542" spans="1:13" x14ac:dyDescent="0.3">
      <c r="A1542" s="11">
        <v>3273</v>
      </c>
      <c r="B1542" s="4" t="s">
        <v>820</v>
      </c>
      <c r="C1542" s="4" t="s">
        <v>73</v>
      </c>
      <c r="D1542" s="12">
        <v>30310</v>
      </c>
      <c r="E1542" s="4">
        <v>37</v>
      </c>
      <c r="F1542" s="12">
        <v>38929</v>
      </c>
      <c r="G1542" s="4">
        <v>167</v>
      </c>
      <c r="H1542" s="4">
        <v>499278</v>
      </c>
      <c r="I1542" s="4">
        <v>233017</v>
      </c>
      <c r="J1542" s="4">
        <v>266261</v>
      </c>
      <c r="K1542" s="4">
        <v>53.33</v>
      </c>
      <c r="L1542" s="4" t="s">
        <v>821</v>
      </c>
      <c r="M1542" s="13" t="s">
        <v>475</v>
      </c>
    </row>
    <row r="1543" spans="1:13" x14ac:dyDescent="0.3">
      <c r="A1543" s="11">
        <v>20167</v>
      </c>
      <c r="B1543" s="4" t="s">
        <v>733</v>
      </c>
      <c r="C1543" s="4" t="s">
        <v>73</v>
      </c>
      <c r="D1543" s="12">
        <v>30853</v>
      </c>
      <c r="E1543" s="4">
        <v>36</v>
      </c>
      <c r="F1543" s="12">
        <v>43227</v>
      </c>
      <c r="G1543" s="4">
        <v>26</v>
      </c>
      <c r="H1543" s="4">
        <v>353531</v>
      </c>
      <c r="I1543" s="4">
        <v>196518</v>
      </c>
      <c r="J1543" s="4">
        <v>157013</v>
      </c>
      <c r="K1543" s="4">
        <v>44.41</v>
      </c>
      <c r="L1543" s="4" t="s">
        <v>295</v>
      </c>
      <c r="M1543" s="13" t="s">
        <v>326</v>
      </c>
    </row>
    <row r="1544" spans="1:13" x14ac:dyDescent="0.3">
      <c r="A1544" s="11">
        <v>20191</v>
      </c>
      <c r="B1544" s="4" t="s">
        <v>519</v>
      </c>
      <c r="C1544" s="4" t="s">
        <v>73</v>
      </c>
      <c r="D1544" s="12">
        <v>31593</v>
      </c>
      <c r="E1544" s="4">
        <v>34</v>
      </c>
      <c r="F1544" s="12">
        <v>43234</v>
      </c>
      <c r="G1544" s="4">
        <v>26</v>
      </c>
      <c r="H1544" s="4">
        <v>166817</v>
      </c>
      <c r="I1544" s="4">
        <v>128317</v>
      </c>
      <c r="J1544" s="4">
        <v>38500</v>
      </c>
      <c r="K1544" s="4">
        <v>23.08</v>
      </c>
      <c r="L1544" s="4" t="s">
        <v>520</v>
      </c>
      <c r="M1544" s="13" t="s">
        <v>105</v>
      </c>
    </row>
    <row r="1545" spans="1:13" x14ac:dyDescent="0.3">
      <c r="A1545" s="11">
        <v>11122</v>
      </c>
      <c r="B1545" s="4" t="s">
        <v>796</v>
      </c>
      <c r="C1545" s="4" t="s">
        <v>73</v>
      </c>
      <c r="D1545" s="12">
        <v>31467</v>
      </c>
      <c r="E1545" s="4">
        <v>34</v>
      </c>
      <c r="F1545" s="12">
        <v>41893</v>
      </c>
      <c r="G1545" s="4">
        <v>70</v>
      </c>
      <c r="H1545" s="4">
        <v>232397</v>
      </c>
      <c r="I1545" s="4">
        <v>138681</v>
      </c>
      <c r="J1545" s="4">
        <v>93716</v>
      </c>
      <c r="K1545" s="4">
        <v>40.33</v>
      </c>
      <c r="L1545" s="4" t="s">
        <v>235</v>
      </c>
      <c r="M1545" s="13" t="s">
        <v>302</v>
      </c>
    </row>
    <row r="1546" spans="1:13" x14ac:dyDescent="0.3">
      <c r="A1546" s="11">
        <v>8807</v>
      </c>
      <c r="B1546" s="4" t="s">
        <v>1311</v>
      </c>
      <c r="C1546" s="4" t="s">
        <v>73</v>
      </c>
      <c r="D1546" s="12">
        <v>33314</v>
      </c>
      <c r="E1546" s="4">
        <v>29</v>
      </c>
      <c r="F1546" s="12">
        <v>41456</v>
      </c>
      <c r="G1546" s="4">
        <v>84</v>
      </c>
      <c r="H1546" s="4">
        <v>242464</v>
      </c>
      <c r="I1546" s="4">
        <v>146727</v>
      </c>
      <c r="J1546" s="4">
        <v>95737</v>
      </c>
      <c r="K1546" s="4">
        <v>39.49</v>
      </c>
      <c r="L1546" s="4" t="s">
        <v>235</v>
      </c>
      <c r="M1546" s="13" t="s">
        <v>324</v>
      </c>
    </row>
    <row r="1547" spans="1:13" x14ac:dyDescent="0.3">
      <c r="A1547" s="11">
        <v>19658</v>
      </c>
      <c r="B1547" s="4" t="s">
        <v>1232</v>
      </c>
      <c r="C1547" s="4" t="s">
        <v>73</v>
      </c>
      <c r="D1547" s="12">
        <v>33127</v>
      </c>
      <c r="E1547" s="4">
        <v>29</v>
      </c>
      <c r="F1547" s="12">
        <v>43090</v>
      </c>
      <c r="G1547" s="4">
        <v>30</v>
      </c>
      <c r="H1547" s="4">
        <v>133804</v>
      </c>
      <c r="I1547" s="4">
        <v>104787</v>
      </c>
      <c r="J1547" s="4">
        <v>29017</v>
      </c>
      <c r="K1547" s="4">
        <v>21.69</v>
      </c>
      <c r="L1547" s="4" t="s">
        <v>130</v>
      </c>
      <c r="M1547" s="13" t="s">
        <v>172</v>
      </c>
    </row>
    <row r="1548" spans="1:13" x14ac:dyDescent="0.3">
      <c r="A1548" s="11">
        <v>22790</v>
      </c>
      <c r="B1548" s="4" t="s">
        <v>148</v>
      </c>
      <c r="C1548" s="4" t="s">
        <v>77</v>
      </c>
      <c r="D1548" s="12">
        <v>34791</v>
      </c>
      <c r="E1548" s="4">
        <v>25</v>
      </c>
      <c r="F1548" s="12">
        <v>43773</v>
      </c>
      <c r="G1548" s="4">
        <v>8</v>
      </c>
      <c r="H1548" s="4">
        <v>65856</v>
      </c>
      <c r="I1548" s="4">
        <v>60912</v>
      </c>
      <c r="J1548" s="4">
        <v>4944</v>
      </c>
      <c r="K1548" s="4">
        <v>7.51</v>
      </c>
      <c r="L1548" s="4" t="s">
        <v>99</v>
      </c>
      <c r="M1548" s="13" t="s">
        <v>149</v>
      </c>
    </row>
    <row r="1549" spans="1:13" x14ac:dyDescent="0.3">
      <c r="A1549" s="11">
        <v>20443</v>
      </c>
      <c r="B1549" s="4" t="s">
        <v>2308</v>
      </c>
      <c r="C1549" s="4" t="s">
        <v>77</v>
      </c>
      <c r="D1549" s="12">
        <v>35287</v>
      </c>
      <c r="E1549" s="4">
        <v>23</v>
      </c>
      <c r="F1549" s="12">
        <v>43283</v>
      </c>
      <c r="G1549" s="4">
        <v>24</v>
      </c>
      <c r="H1549" s="4">
        <v>80502</v>
      </c>
      <c r="I1549" s="4">
        <v>71514</v>
      </c>
      <c r="J1549" s="4">
        <v>8988</v>
      </c>
      <c r="K1549" s="4">
        <v>11.16</v>
      </c>
      <c r="L1549" s="4" t="s">
        <v>91</v>
      </c>
      <c r="M1549" s="13" t="s">
        <v>144</v>
      </c>
    </row>
    <row r="1550" spans="1:13" x14ac:dyDescent="0.3">
      <c r="A1550" s="11">
        <v>17636</v>
      </c>
      <c r="B1550" s="4" t="s">
        <v>1016</v>
      </c>
      <c r="C1550" s="4" t="s">
        <v>77</v>
      </c>
      <c r="D1550" s="12">
        <v>33672</v>
      </c>
      <c r="E1550" s="4">
        <v>28</v>
      </c>
      <c r="F1550" s="12">
        <v>42814</v>
      </c>
      <c r="G1550" s="4">
        <v>39</v>
      </c>
      <c r="H1550" s="4">
        <v>103601</v>
      </c>
      <c r="I1550" s="4">
        <v>89627</v>
      </c>
      <c r="J1550" s="4">
        <v>13974</v>
      </c>
      <c r="K1550" s="4">
        <v>13.49</v>
      </c>
      <c r="L1550" s="4" t="s">
        <v>304</v>
      </c>
      <c r="M1550" s="13" t="s">
        <v>115</v>
      </c>
    </row>
    <row r="1551" spans="1:13" x14ac:dyDescent="0.3">
      <c r="A1551" s="11">
        <v>11623</v>
      </c>
      <c r="B1551" s="4" t="s">
        <v>1162</v>
      </c>
      <c r="C1551" s="4" t="s">
        <v>77</v>
      </c>
      <c r="D1551" s="12">
        <v>32501</v>
      </c>
      <c r="E1551" s="4">
        <v>31</v>
      </c>
      <c r="F1551" s="12">
        <v>41981</v>
      </c>
      <c r="G1551" s="4">
        <v>67</v>
      </c>
      <c r="H1551" s="4">
        <v>179623</v>
      </c>
      <c r="I1551" s="4">
        <v>112747</v>
      </c>
      <c r="J1551" s="4">
        <v>66876</v>
      </c>
      <c r="K1551" s="4">
        <v>37.229999999999997</v>
      </c>
      <c r="L1551" s="4" t="s">
        <v>341</v>
      </c>
      <c r="M1551" s="13" t="s">
        <v>115</v>
      </c>
    </row>
    <row r="1552" spans="1:13" x14ac:dyDescent="0.3">
      <c r="A1552" s="11">
        <v>22293</v>
      </c>
      <c r="B1552" s="4" t="s">
        <v>2095</v>
      </c>
      <c r="C1552" s="4" t="s">
        <v>73</v>
      </c>
      <c r="D1552" s="12">
        <v>32244</v>
      </c>
      <c r="E1552" s="4">
        <v>32</v>
      </c>
      <c r="F1552" s="12">
        <v>43682</v>
      </c>
      <c r="G1552" s="4">
        <v>11</v>
      </c>
      <c r="H1552" s="4">
        <v>162667</v>
      </c>
      <c r="I1552" s="4">
        <v>119255</v>
      </c>
      <c r="J1552" s="4">
        <v>43412</v>
      </c>
      <c r="K1552" s="4">
        <v>26.69</v>
      </c>
      <c r="L1552" s="4" t="s">
        <v>188</v>
      </c>
      <c r="M1552" s="13" t="s">
        <v>214</v>
      </c>
    </row>
    <row r="1553" spans="1:13" x14ac:dyDescent="0.3">
      <c r="A1553" s="11">
        <v>16249</v>
      </c>
      <c r="B1553" s="4" t="s">
        <v>1919</v>
      </c>
      <c r="C1553" s="4" t="s">
        <v>73</v>
      </c>
      <c r="D1553" s="12">
        <v>33538</v>
      </c>
      <c r="E1553" s="4">
        <v>28</v>
      </c>
      <c r="F1553" s="12">
        <v>42541</v>
      </c>
      <c r="G1553" s="4">
        <v>48</v>
      </c>
      <c r="H1553" s="4">
        <v>121822</v>
      </c>
      <c r="I1553" s="4">
        <v>105063</v>
      </c>
      <c r="J1553" s="4">
        <v>16759</v>
      </c>
      <c r="K1553" s="4">
        <v>13.76</v>
      </c>
      <c r="L1553" s="4" t="s">
        <v>95</v>
      </c>
      <c r="M1553" s="13" t="s">
        <v>144</v>
      </c>
    </row>
    <row r="1554" spans="1:13" x14ac:dyDescent="0.3">
      <c r="A1554" s="11">
        <v>10671</v>
      </c>
      <c r="B1554" s="4" t="s">
        <v>1775</v>
      </c>
      <c r="C1554" s="4" t="s">
        <v>73</v>
      </c>
      <c r="D1554" s="12">
        <v>33501</v>
      </c>
      <c r="E1554" s="4">
        <v>28</v>
      </c>
      <c r="F1554" s="12">
        <v>41816</v>
      </c>
      <c r="G1554" s="4">
        <v>72</v>
      </c>
      <c r="H1554" s="4">
        <v>188421</v>
      </c>
      <c r="I1554" s="4">
        <v>118082</v>
      </c>
      <c r="J1554" s="4">
        <v>70339</v>
      </c>
      <c r="K1554" s="4">
        <v>37.33</v>
      </c>
      <c r="L1554" s="4" t="s">
        <v>1249</v>
      </c>
      <c r="M1554" s="13" t="s">
        <v>321</v>
      </c>
    </row>
    <row r="1555" spans="1:13" x14ac:dyDescent="0.3">
      <c r="A1555" s="11">
        <v>17669</v>
      </c>
      <c r="B1555" s="4" t="s">
        <v>1167</v>
      </c>
      <c r="C1555" s="4" t="s">
        <v>73</v>
      </c>
      <c r="D1555" s="12">
        <v>32385</v>
      </c>
      <c r="E1555" s="4">
        <v>31</v>
      </c>
      <c r="F1555" s="12">
        <v>42817</v>
      </c>
      <c r="G1555" s="4">
        <v>39</v>
      </c>
      <c r="H1555" s="4">
        <v>172598</v>
      </c>
      <c r="I1555" s="4">
        <v>105034</v>
      </c>
      <c r="J1555" s="4">
        <v>67564</v>
      </c>
      <c r="K1555" s="4">
        <v>39.15</v>
      </c>
      <c r="L1555" s="4" t="s">
        <v>127</v>
      </c>
      <c r="M1555" s="13" t="s">
        <v>406</v>
      </c>
    </row>
    <row r="1556" spans="1:13" x14ac:dyDescent="0.3">
      <c r="A1556" s="11">
        <v>22998</v>
      </c>
      <c r="B1556" s="4" t="s">
        <v>225</v>
      </c>
      <c r="C1556" s="4" t="s">
        <v>73</v>
      </c>
      <c r="D1556" s="12">
        <v>32327</v>
      </c>
      <c r="E1556" s="4">
        <v>32</v>
      </c>
      <c r="F1556" s="12">
        <v>43822</v>
      </c>
      <c r="G1556" s="4">
        <v>6</v>
      </c>
      <c r="H1556" s="4">
        <v>299358</v>
      </c>
      <c r="I1556" s="4">
        <v>284242</v>
      </c>
      <c r="J1556" s="4">
        <v>15116</v>
      </c>
      <c r="K1556" s="4">
        <v>5.05</v>
      </c>
      <c r="L1556" s="4" t="s">
        <v>226</v>
      </c>
      <c r="M1556" s="13" t="s">
        <v>105</v>
      </c>
    </row>
    <row r="1557" spans="1:13" x14ac:dyDescent="0.3">
      <c r="A1557" s="11">
        <v>16500</v>
      </c>
      <c r="B1557" s="4" t="s">
        <v>706</v>
      </c>
      <c r="C1557" s="4" t="s">
        <v>73</v>
      </c>
      <c r="D1557" s="12">
        <v>30451</v>
      </c>
      <c r="E1557" s="4">
        <v>37</v>
      </c>
      <c r="F1557" s="12">
        <v>42579</v>
      </c>
      <c r="G1557" s="4">
        <v>47</v>
      </c>
      <c r="H1557" s="4">
        <v>290572</v>
      </c>
      <c r="I1557" s="4">
        <v>134218</v>
      </c>
      <c r="J1557" s="4">
        <v>156354</v>
      </c>
      <c r="K1557" s="4">
        <v>53.81</v>
      </c>
      <c r="L1557" s="4" t="s">
        <v>210</v>
      </c>
      <c r="M1557" s="13" t="s">
        <v>363</v>
      </c>
    </row>
    <row r="1558" spans="1:13" x14ac:dyDescent="0.3">
      <c r="A1558" s="11">
        <v>9897</v>
      </c>
      <c r="B1558" s="4" t="s">
        <v>413</v>
      </c>
      <c r="C1558" s="4" t="s">
        <v>73</v>
      </c>
      <c r="D1558" s="12">
        <v>31203</v>
      </c>
      <c r="E1558" s="4">
        <v>35</v>
      </c>
      <c r="F1558" s="12">
        <v>41683</v>
      </c>
      <c r="G1558" s="4">
        <v>77</v>
      </c>
      <c r="H1558" s="4">
        <v>143729</v>
      </c>
      <c r="I1558" s="4">
        <v>94825</v>
      </c>
      <c r="J1558" s="4">
        <v>48904</v>
      </c>
      <c r="K1558" s="4">
        <v>34.03</v>
      </c>
      <c r="L1558" s="4" t="s">
        <v>414</v>
      </c>
      <c r="M1558" s="13" t="s">
        <v>105</v>
      </c>
    </row>
    <row r="1559" spans="1:13" x14ac:dyDescent="0.3">
      <c r="A1559" s="11">
        <v>16208</v>
      </c>
      <c r="B1559" s="4" t="s">
        <v>979</v>
      </c>
      <c r="C1559" s="4" t="s">
        <v>73</v>
      </c>
      <c r="D1559" s="12">
        <v>31975</v>
      </c>
      <c r="E1559" s="4">
        <v>32</v>
      </c>
      <c r="F1559" s="12">
        <v>42537</v>
      </c>
      <c r="G1559" s="4">
        <v>48</v>
      </c>
      <c r="H1559" s="4">
        <v>267066</v>
      </c>
      <c r="I1559" s="4">
        <v>151860</v>
      </c>
      <c r="J1559" s="4">
        <v>115206</v>
      </c>
      <c r="K1559" s="4">
        <v>43.14</v>
      </c>
      <c r="L1559" s="4" t="s">
        <v>297</v>
      </c>
      <c r="M1559" s="13" t="s">
        <v>166</v>
      </c>
    </row>
    <row r="1560" spans="1:13" x14ac:dyDescent="0.3">
      <c r="A1560" s="11">
        <v>20024</v>
      </c>
      <c r="B1560" s="4" t="s">
        <v>2282</v>
      </c>
      <c r="C1560" s="4" t="s">
        <v>73</v>
      </c>
      <c r="D1560" s="12">
        <v>34424</v>
      </c>
      <c r="E1560" s="4">
        <v>26</v>
      </c>
      <c r="F1560" s="12">
        <v>43647</v>
      </c>
      <c r="G1560" s="4">
        <v>12</v>
      </c>
      <c r="H1560" s="4">
        <v>112259</v>
      </c>
      <c r="I1560" s="4">
        <v>97820</v>
      </c>
      <c r="J1560" s="4">
        <v>14439</v>
      </c>
      <c r="K1560" s="4">
        <v>12.86</v>
      </c>
      <c r="L1560" s="4" t="s">
        <v>91</v>
      </c>
      <c r="M1560" s="13" t="s">
        <v>255</v>
      </c>
    </row>
    <row r="1561" spans="1:13" x14ac:dyDescent="0.3">
      <c r="A1561" s="11">
        <v>21366</v>
      </c>
      <c r="B1561" s="4" t="s">
        <v>2360</v>
      </c>
      <c r="C1561" s="4" t="s">
        <v>73</v>
      </c>
      <c r="D1561" s="12">
        <v>35524</v>
      </c>
      <c r="E1561" s="4">
        <v>23</v>
      </c>
      <c r="F1561" s="12">
        <v>43654</v>
      </c>
      <c r="G1561" s="4">
        <v>12</v>
      </c>
      <c r="H1561" s="4">
        <v>75668</v>
      </c>
      <c r="I1561" s="4">
        <v>60776</v>
      </c>
      <c r="J1561" s="4">
        <v>14892</v>
      </c>
      <c r="K1561" s="4">
        <v>19.68</v>
      </c>
      <c r="L1561" s="4" t="s">
        <v>162</v>
      </c>
      <c r="M1561" s="13" t="s">
        <v>314</v>
      </c>
    </row>
    <row r="1562" spans="1:13" x14ac:dyDescent="0.3">
      <c r="A1562" s="11">
        <v>9829</v>
      </c>
      <c r="B1562" s="4" t="s">
        <v>878</v>
      </c>
      <c r="C1562" s="4" t="s">
        <v>73</v>
      </c>
      <c r="D1562" s="12">
        <v>31277</v>
      </c>
      <c r="E1562" s="4">
        <v>34</v>
      </c>
      <c r="F1562" s="12">
        <v>41669</v>
      </c>
      <c r="G1562" s="4">
        <v>77</v>
      </c>
      <c r="H1562" s="4">
        <v>153087</v>
      </c>
      <c r="I1562" s="4">
        <v>120870</v>
      </c>
      <c r="J1562" s="4">
        <v>32217</v>
      </c>
      <c r="K1562" s="4">
        <v>21.04</v>
      </c>
      <c r="L1562" s="4" t="s">
        <v>107</v>
      </c>
      <c r="M1562" s="13" t="s">
        <v>326</v>
      </c>
    </row>
    <row r="1563" spans="1:13" x14ac:dyDescent="0.3">
      <c r="A1563" s="11">
        <v>15091</v>
      </c>
      <c r="B1563" s="4" t="s">
        <v>358</v>
      </c>
      <c r="C1563" s="4" t="s">
        <v>73</v>
      </c>
      <c r="D1563" s="12">
        <v>33485</v>
      </c>
      <c r="E1563" s="4">
        <v>28</v>
      </c>
      <c r="F1563" s="12">
        <v>43773</v>
      </c>
      <c r="G1563" s="4">
        <v>8</v>
      </c>
      <c r="H1563" s="4">
        <v>163222</v>
      </c>
      <c r="I1563" s="4">
        <v>140365</v>
      </c>
      <c r="J1563" s="4">
        <v>22857</v>
      </c>
      <c r="K1563" s="4">
        <v>14</v>
      </c>
      <c r="L1563" s="4" t="s">
        <v>188</v>
      </c>
      <c r="M1563" s="13" t="s">
        <v>359</v>
      </c>
    </row>
    <row r="1564" spans="1:13" x14ac:dyDescent="0.3">
      <c r="A1564" s="11">
        <v>16487</v>
      </c>
      <c r="B1564" s="4" t="s">
        <v>1936</v>
      </c>
      <c r="C1564" s="4" t="s">
        <v>77</v>
      </c>
      <c r="D1564" s="12">
        <v>33760</v>
      </c>
      <c r="E1564" s="4">
        <v>28</v>
      </c>
      <c r="F1564" s="12">
        <v>42576</v>
      </c>
      <c r="G1564" s="4">
        <v>47</v>
      </c>
      <c r="H1564" s="4">
        <v>92093</v>
      </c>
      <c r="I1564" s="4">
        <v>78888</v>
      </c>
      <c r="J1564" s="4">
        <v>13205</v>
      </c>
      <c r="K1564" s="4">
        <v>14.34</v>
      </c>
      <c r="L1564" s="4" t="s">
        <v>1937</v>
      </c>
      <c r="M1564" s="13" t="s">
        <v>195</v>
      </c>
    </row>
    <row r="1565" spans="1:13" x14ac:dyDescent="0.3">
      <c r="A1565" s="11">
        <v>18734</v>
      </c>
      <c r="B1565" s="4" t="s">
        <v>1359</v>
      </c>
      <c r="C1565" s="4" t="s">
        <v>77</v>
      </c>
      <c r="D1565" s="12">
        <v>33245</v>
      </c>
      <c r="E1565" s="4">
        <v>29</v>
      </c>
      <c r="F1565" s="12">
        <v>42950</v>
      </c>
      <c r="G1565" s="4">
        <v>35</v>
      </c>
      <c r="H1565" s="4">
        <v>129121</v>
      </c>
      <c r="I1565" s="4">
        <v>92026</v>
      </c>
      <c r="J1565" s="4">
        <v>37095</v>
      </c>
      <c r="K1565" s="4">
        <v>28.73</v>
      </c>
      <c r="L1565" s="4" t="s">
        <v>188</v>
      </c>
      <c r="M1565" s="13" t="s">
        <v>359</v>
      </c>
    </row>
    <row r="1566" spans="1:13" x14ac:dyDescent="0.3">
      <c r="A1566" s="11">
        <v>22564</v>
      </c>
      <c r="B1566" s="4" t="s">
        <v>2335</v>
      </c>
      <c r="C1566" s="4" t="s">
        <v>77</v>
      </c>
      <c r="D1566" s="12">
        <v>34778</v>
      </c>
      <c r="E1566" s="4">
        <v>25</v>
      </c>
      <c r="F1566" s="12">
        <v>43727</v>
      </c>
      <c r="G1566" s="4">
        <v>9</v>
      </c>
      <c r="H1566" s="4">
        <v>101585</v>
      </c>
      <c r="I1566" s="4">
        <v>94696</v>
      </c>
      <c r="J1566" s="4">
        <v>6889</v>
      </c>
      <c r="K1566" s="4">
        <v>6.78</v>
      </c>
      <c r="L1566" s="4" t="s">
        <v>95</v>
      </c>
      <c r="M1566" s="13" t="s">
        <v>144</v>
      </c>
    </row>
    <row r="1567" spans="1:13" x14ac:dyDescent="0.3">
      <c r="A1567" s="11">
        <v>21493</v>
      </c>
      <c r="B1567" s="4" t="s">
        <v>902</v>
      </c>
      <c r="C1567" s="4" t="s">
        <v>73</v>
      </c>
      <c r="D1567" s="12">
        <v>31588</v>
      </c>
      <c r="E1567" s="4">
        <v>34</v>
      </c>
      <c r="F1567" s="12">
        <v>43507</v>
      </c>
      <c r="G1567" s="4">
        <v>17</v>
      </c>
      <c r="H1567" s="4">
        <v>283287</v>
      </c>
      <c r="I1567" s="4">
        <v>171504</v>
      </c>
      <c r="J1567" s="4">
        <v>111783</v>
      </c>
      <c r="K1567" s="4">
        <v>39.46</v>
      </c>
      <c r="L1567" s="4" t="s">
        <v>124</v>
      </c>
      <c r="M1567" s="13" t="s">
        <v>163</v>
      </c>
    </row>
    <row r="1568" spans="1:13" x14ac:dyDescent="0.3">
      <c r="A1568" s="11">
        <v>16400</v>
      </c>
      <c r="B1568" s="4" t="s">
        <v>1881</v>
      </c>
      <c r="C1568" s="4" t="s">
        <v>73</v>
      </c>
      <c r="D1568" s="12">
        <v>34359</v>
      </c>
      <c r="E1568" s="4">
        <v>26</v>
      </c>
      <c r="F1568" s="12">
        <v>42555</v>
      </c>
      <c r="G1568" s="4">
        <v>48</v>
      </c>
      <c r="H1568" s="4">
        <v>93517</v>
      </c>
      <c r="I1568" s="4">
        <v>77920</v>
      </c>
      <c r="J1568" s="4">
        <v>15597</v>
      </c>
      <c r="K1568" s="4">
        <v>16.68</v>
      </c>
      <c r="L1568" s="4" t="s">
        <v>1373</v>
      </c>
      <c r="M1568" s="13" t="s">
        <v>195</v>
      </c>
    </row>
    <row r="1569" spans="1:13" x14ac:dyDescent="0.3">
      <c r="A1569" s="11">
        <v>21788</v>
      </c>
      <c r="B1569" s="4" t="s">
        <v>1621</v>
      </c>
      <c r="C1569" s="4" t="s">
        <v>73</v>
      </c>
      <c r="D1569" s="12">
        <v>33114</v>
      </c>
      <c r="E1569" s="4">
        <v>29</v>
      </c>
      <c r="F1569" s="12">
        <v>43591</v>
      </c>
      <c r="G1569" s="4">
        <v>14</v>
      </c>
      <c r="H1569" s="4">
        <v>250900</v>
      </c>
      <c r="I1569" s="4">
        <v>186208</v>
      </c>
      <c r="J1569" s="4">
        <v>64692</v>
      </c>
      <c r="K1569" s="4">
        <v>25.78</v>
      </c>
      <c r="L1569" s="4" t="s">
        <v>83</v>
      </c>
      <c r="M1569" s="13" t="s">
        <v>163</v>
      </c>
    </row>
    <row r="1570" spans="1:13" x14ac:dyDescent="0.3">
      <c r="A1570" s="11">
        <v>9374</v>
      </c>
      <c r="B1570" s="4" t="s">
        <v>699</v>
      </c>
      <c r="C1570" s="4" t="s">
        <v>73</v>
      </c>
      <c r="D1570" s="12">
        <v>31321</v>
      </c>
      <c r="E1570" s="4">
        <v>34</v>
      </c>
      <c r="F1570" s="12">
        <v>41599</v>
      </c>
      <c r="G1570" s="4">
        <v>79</v>
      </c>
      <c r="H1570" s="4">
        <v>298537</v>
      </c>
      <c r="I1570" s="4">
        <v>159789</v>
      </c>
      <c r="J1570" s="4">
        <v>138748</v>
      </c>
      <c r="K1570" s="4">
        <v>46.48</v>
      </c>
      <c r="L1570" s="4" t="s">
        <v>295</v>
      </c>
      <c r="M1570" s="13" t="s">
        <v>326</v>
      </c>
    </row>
    <row r="1571" spans="1:13" x14ac:dyDescent="0.3">
      <c r="A1571" s="11">
        <v>17971</v>
      </c>
      <c r="B1571" s="4" t="s">
        <v>540</v>
      </c>
      <c r="C1571" s="4" t="s">
        <v>73</v>
      </c>
      <c r="D1571" s="12">
        <v>29612</v>
      </c>
      <c r="E1571" s="4">
        <v>39</v>
      </c>
      <c r="F1571" s="12">
        <v>42863</v>
      </c>
      <c r="G1571" s="4">
        <v>38</v>
      </c>
      <c r="H1571" s="4">
        <v>173915</v>
      </c>
      <c r="I1571" s="4">
        <v>118903</v>
      </c>
      <c r="J1571" s="4">
        <v>55012</v>
      </c>
      <c r="K1571" s="4">
        <v>31.63</v>
      </c>
      <c r="L1571" s="4" t="s">
        <v>188</v>
      </c>
      <c r="M1571" s="13" t="s">
        <v>541</v>
      </c>
    </row>
    <row r="1572" spans="1:13" x14ac:dyDescent="0.3">
      <c r="A1572" s="11">
        <v>4607</v>
      </c>
      <c r="B1572" s="4" t="s">
        <v>616</v>
      </c>
      <c r="C1572" s="4" t="s">
        <v>73</v>
      </c>
      <c r="D1572" s="12">
        <v>32066</v>
      </c>
      <c r="E1572" s="4">
        <v>32</v>
      </c>
      <c r="F1572" s="12">
        <v>39792</v>
      </c>
      <c r="G1572" s="4">
        <v>139</v>
      </c>
      <c r="H1572" s="4">
        <v>270000</v>
      </c>
      <c r="I1572" s="4">
        <v>161478</v>
      </c>
      <c r="J1572" s="4">
        <v>108522</v>
      </c>
      <c r="K1572" s="4">
        <v>40.19</v>
      </c>
      <c r="L1572" s="4" t="s">
        <v>617</v>
      </c>
      <c r="M1572" s="13" t="s">
        <v>618</v>
      </c>
    </row>
    <row r="1573" spans="1:13" x14ac:dyDescent="0.3">
      <c r="A1573" s="11">
        <v>16223</v>
      </c>
      <c r="B1573" s="4" t="s">
        <v>457</v>
      </c>
      <c r="C1573" s="4" t="s">
        <v>73</v>
      </c>
      <c r="D1573" s="12">
        <v>31552</v>
      </c>
      <c r="E1573" s="4">
        <v>34</v>
      </c>
      <c r="F1573" s="12">
        <v>42541</v>
      </c>
      <c r="G1573" s="4">
        <v>48</v>
      </c>
      <c r="H1573" s="4">
        <v>240900</v>
      </c>
      <c r="I1573" s="4">
        <v>180528</v>
      </c>
      <c r="J1573" s="4">
        <v>60372</v>
      </c>
      <c r="K1573" s="4">
        <v>25.06</v>
      </c>
      <c r="L1573" s="4" t="s">
        <v>235</v>
      </c>
      <c r="M1573" s="13" t="s">
        <v>214</v>
      </c>
    </row>
    <row r="1574" spans="1:13" x14ac:dyDescent="0.3">
      <c r="A1574" s="11">
        <v>18697</v>
      </c>
      <c r="B1574" s="4" t="s">
        <v>1115</v>
      </c>
      <c r="C1574" s="4" t="s">
        <v>77</v>
      </c>
      <c r="D1574" s="12">
        <v>32720</v>
      </c>
      <c r="E1574" s="4">
        <v>30</v>
      </c>
      <c r="F1574" s="12">
        <v>42943</v>
      </c>
      <c r="G1574" s="4">
        <v>35</v>
      </c>
      <c r="H1574" s="4">
        <v>107452</v>
      </c>
      <c r="I1574" s="4">
        <v>50148</v>
      </c>
      <c r="J1574" s="4">
        <v>57304</v>
      </c>
      <c r="K1574" s="4">
        <v>53.33</v>
      </c>
      <c r="L1574" s="4" t="s">
        <v>243</v>
      </c>
      <c r="M1574" s="13" t="s">
        <v>302</v>
      </c>
    </row>
    <row r="1575" spans="1:13" x14ac:dyDescent="0.3">
      <c r="A1575" s="11">
        <v>5630</v>
      </c>
      <c r="B1575" s="4" t="s">
        <v>2343</v>
      </c>
      <c r="C1575" s="4" t="s">
        <v>73</v>
      </c>
      <c r="D1575" s="12">
        <v>30827</v>
      </c>
      <c r="E1575" s="4">
        <v>36</v>
      </c>
      <c r="F1575" s="12">
        <v>43465</v>
      </c>
      <c r="G1575" s="4">
        <v>18</v>
      </c>
      <c r="H1575" s="4">
        <v>262432</v>
      </c>
      <c r="I1575" s="4">
        <v>151230</v>
      </c>
      <c r="J1575" s="4">
        <v>111202</v>
      </c>
      <c r="K1575" s="4">
        <v>42.37</v>
      </c>
      <c r="L1575" s="4" t="s">
        <v>290</v>
      </c>
      <c r="M1575" s="13" t="s">
        <v>2344</v>
      </c>
    </row>
    <row r="1576" spans="1:13" x14ac:dyDescent="0.3">
      <c r="A1576" s="11">
        <v>14371</v>
      </c>
      <c r="B1576" s="4" t="s">
        <v>1276</v>
      </c>
      <c r="C1576" s="4" t="s">
        <v>73</v>
      </c>
      <c r="D1576" s="12">
        <v>32351</v>
      </c>
      <c r="E1576" s="4">
        <v>31</v>
      </c>
      <c r="F1576" s="12">
        <v>42159</v>
      </c>
      <c r="G1576" s="4">
        <v>61</v>
      </c>
      <c r="H1576" s="4">
        <v>197290</v>
      </c>
      <c r="I1576" s="4">
        <v>145619</v>
      </c>
      <c r="J1576" s="4">
        <v>51671</v>
      </c>
      <c r="K1576" s="4">
        <v>26.19</v>
      </c>
      <c r="L1576" s="4" t="s">
        <v>1277</v>
      </c>
      <c r="M1576" s="13" t="s">
        <v>321</v>
      </c>
    </row>
    <row r="1577" spans="1:13" x14ac:dyDescent="0.3">
      <c r="A1577" s="11">
        <v>14731</v>
      </c>
      <c r="B1577" s="4" t="s">
        <v>1722</v>
      </c>
      <c r="C1577" s="4" t="s">
        <v>77</v>
      </c>
      <c r="D1577" s="12">
        <v>33815</v>
      </c>
      <c r="E1577" s="4">
        <v>27</v>
      </c>
      <c r="F1577" s="12">
        <v>42212</v>
      </c>
      <c r="G1577" s="4">
        <v>59</v>
      </c>
      <c r="H1577" s="4">
        <v>139558</v>
      </c>
      <c r="I1577" s="4">
        <v>91397</v>
      </c>
      <c r="J1577" s="4">
        <v>48161</v>
      </c>
      <c r="K1577" s="4">
        <v>34.51</v>
      </c>
      <c r="L1577" s="4" t="s">
        <v>1705</v>
      </c>
      <c r="M1577" s="13" t="s">
        <v>255</v>
      </c>
    </row>
    <row r="1578" spans="1:13" x14ac:dyDescent="0.3">
      <c r="A1578" s="11">
        <v>20051</v>
      </c>
      <c r="B1578" s="4" t="s">
        <v>2134</v>
      </c>
      <c r="C1578" s="4" t="s">
        <v>73</v>
      </c>
      <c r="D1578" s="12">
        <v>33477</v>
      </c>
      <c r="E1578" s="4">
        <v>28</v>
      </c>
      <c r="F1578" s="12">
        <v>43199</v>
      </c>
      <c r="G1578" s="4">
        <v>27</v>
      </c>
      <c r="H1578" s="4">
        <v>90447</v>
      </c>
      <c r="I1578" s="4">
        <v>68333</v>
      </c>
      <c r="J1578" s="4">
        <v>22114</v>
      </c>
      <c r="K1578" s="4">
        <v>24.45</v>
      </c>
      <c r="L1578" s="4" t="s">
        <v>2135</v>
      </c>
      <c r="M1578" s="13" t="s">
        <v>2136</v>
      </c>
    </row>
    <row r="1579" spans="1:13" x14ac:dyDescent="0.3">
      <c r="A1579" s="11">
        <v>6125</v>
      </c>
      <c r="B1579" s="4" t="s">
        <v>849</v>
      </c>
      <c r="C1579" s="4" t="s">
        <v>73</v>
      </c>
      <c r="D1579" s="12">
        <v>30172</v>
      </c>
      <c r="E1579" s="4">
        <v>37</v>
      </c>
      <c r="F1579" s="12">
        <v>40665</v>
      </c>
      <c r="G1579" s="4">
        <v>110</v>
      </c>
      <c r="H1579" s="4">
        <v>185718</v>
      </c>
      <c r="I1579" s="4">
        <v>119699</v>
      </c>
      <c r="J1579" s="4">
        <v>66019</v>
      </c>
      <c r="K1579" s="4">
        <v>35.549999999999997</v>
      </c>
      <c r="L1579" s="4" t="s">
        <v>850</v>
      </c>
      <c r="M1579" s="13" t="s">
        <v>142</v>
      </c>
    </row>
    <row r="1580" spans="1:13" x14ac:dyDescent="0.3">
      <c r="A1580" s="11">
        <v>20916</v>
      </c>
      <c r="B1580" s="4" t="s">
        <v>2338</v>
      </c>
      <c r="C1580" s="4" t="s">
        <v>73</v>
      </c>
      <c r="D1580" s="12">
        <v>32795</v>
      </c>
      <c r="E1580" s="4">
        <v>30</v>
      </c>
      <c r="F1580" s="12">
        <v>43713</v>
      </c>
      <c r="G1580" s="4">
        <v>10</v>
      </c>
      <c r="H1580" s="4">
        <v>163222</v>
      </c>
      <c r="I1580" s="4">
        <v>136475</v>
      </c>
      <c r="J1580" s="4">
        <v>26747</v>
      </c>
      <c r="K1580" s="4">
        <v>16.39</v>
      </c>
      <c r="L1580" s="4" t="s">
        <v>856</v>
      </c>
      <c r="M1580" s="13" t="s">
        <v>1224</v>
      </c>
    </row>
    <row r="1581" spans="1:13" x14ac:dyDescent="0.3">
      <c r="A1581" s="11">
        <v>14652</v>
      </c>
      <c r="B1581" s="4" t="s">
        <v>678</v>
      </c>
      <c r="C1581" s="4" t="s">
        <v>77</v>
      </c>
      <c r="D1581" s="12">
        <v>33410</v>
      </c>
      <c r="E1581" s="4">
        <v>29</v>
      </c>
      <c r="F1581" s="12">
        <v>42555</v>
      </c>
      <c r="G1581" s="4">
        <v>48</v>
      </c>
      <c r="H1581" s="4">
        <v>116053</v>
      </c>
      <c r="I1581" s="4">
        <v>94590</v>
      </c>
      <c r="J1581" s="4">
        <v>21463</v>
      </c>
      <c r="K1581" s="4">
        <v>18.489999999999998</v>
      </c>
      <c r="L1581" s="4" t="s">
        <v>323</v>
      </c>
      <c r="M1581" s="13" t="s">
        <v>679</v>
      </c>
    </row>
    <row r="1582" spans="1:13" x14ac:dyDescent="0.3">
      <c r="A1582" s="11">
        <v>22009</v>
      </c>
      <c r="B1582" s="4" t="s">
        <v>2211</v>
      </c>
      <c r="C1582" s="4" t="s">
        <v>77</v>
      </c>
      <c r="D1582" s="12">
        <v>35127</v>
      </c>
      <c r="E1582" s="4">
        <v>24</v>
      </c>
      <c r="F1582" s="12">
        <v>43629</v>
      </c>
      <c r="G1582" s="4">
        <v>13</v>
      </c>
      <c r="H1582" s="4">
        <v>73121</v>
      </c>
      <c r="I1582" s="4">
        <v>63951</v>
      </c>
      <c r="J1582" s="4">
        <v>9170</v>
      </c>
      <c r="K1582" s="4">
        <v>12.54</v>
      </c>
      <c r="L1582" s="4" t="s">
        <v>2128</v>
      </c>
      <c r="M1582" s="13" t="s">
        <v>548</v>
      </c>
    </row>
    <row r="1583" spans="1:13" x14ac:dyDescent="0.3">
      <c r="A1583" s="11">
        <v>20852</v>
      </c>
      <c r="B1583" s="4" t="s">
        <v>88</v>
      </c>
      <c r="C1583" s="4" t="s">
        <v>77</v>
      </c>
      <c r="D1583" s="12">
        <v>33925</v>
      </c>
      <c r="E1583" s="4">
        <v>27</v>
      </c>
      <c r="F1583" s="12">
        <v>43843</v>
      </c>
      <c r="G1583" s="4">
        <v>6</v>
      </c>
      <c r="H1583" s="4">
        <v>44375</v>
      </c>
      <c r="I1583" s="4">
        <v>39939</v>
      </c>
      <c r="J1583" s="4">
        <v>4436</v>
      </c>
      <c r="K1583" s="4">
        <v>10</v>
      </c>
      <c r="L1583" s="4" t="s">
        <v>78</v>
      </c>
      <c r="M1583" s="13" t="s">
        <v>79</v>
      </c>
    </row>
    <row r="1584" spans="1:13" x14ac:dyDescent="0.3">
      <c r="A1584" s="11">
        <v>16557</v>
      </c>
      <c r="B1584" s="4" t="s">
        <v>2058</v>
      </c>
      <c r="C1584" s="4" t="s">
        <v>73</v>
      </c>
      <c r="D1584" s="12">
        <v>33040</v>
      </c>
      <c r="E1584" s="4">
        <v>30</v>
      </c>
      <c r="F1584" s="12">
        <v>42604</v>
      </c>
      <c r="G1584" s="4">
        <v>46</v>
      </c>
      <c r="H1584" s="4">
        <v>93871</v>
      </c>
      <c r="I1584" s="4">
        <v>80219</v>
      </c>
      <c r="J1584" s="4">
        <v>13652</v>
      </c>
      <c r="K1584" s="4">
        <v>14.54</v>
      </c>
      <c r="L1584" s="4" t="s">
        <v>2059</v>
      </c>
      <c r="M1584" s="13" t="s">
        <v>326</v>
      </c>
    </row>
    <row r="1585" spans="1:13" x14ac:dyDescent="0.3">
      <c r="A1585" s="11">
        <v>14290</v>
      </c>
      <c r="B1585" s="4" t="s">
        <v>1780</v>
      </c>
      <c r="C1585" s="4" t="s">
        <v>73</v>
      </c>
      <c r="D1585" s="12">
        <v>31218</v>
      </c>
      <c r="E1585" s="4">
        <v>35</v>
      </c>
      <c r="F1585" s="12">
        <v>42145</v>
      </c>
      <c r="G1585" s="4">
        <v>61</v>
      </c>
      <c r="H1585" s="4">
        <v>263470</v>
      </c>
      <c r="I1585" s="4">
        <v>143997</v>
      </c>
      <c r="J1585" s="4">
        <v>119473</v>
      </c>
      <c r="K1585" s="4">
        <v>45.35</v>
      </c>
      <c r="L1585" s="4" t="s">
        <v>124</v>
      </c>
      <c r="M1585" s="13" t="s">
        <v>172</v>
      </c>
    </row>
    <row r="1586" spans="1:13" x14ac:dyDescent="0.3">
      <c r="A1586" s="11">
        <v>16779</v>
      </c>
      <c r="B1586" s="4" t="s">
        <v>2108</v>
      </c>
      <c r="C1586" s="4" t="s">
        <v>73</v>
      </c>
      <c r="D1586" s="12">
        <v>34495</v>
      </c>
      <c r="E1586" s="4">
        <v>26</v>
      </c>
      <c r="F1586" s="12">
        <v>43370</v>
      </c>
      <c r="G1586" s="4">
        <v>21</v>
      </c>
      <c r="H1586" s="4">
        <v>129886</v>
      </c>
      <c r="I1586" s="4">
        <v>113287</v>
      </c>
      <c r="J1586" s="4">
        <v>16599</v>
      </c>
      <c r="K1586" s="4">
        <v>12.78</v>
      </c>
      <c r="L1586" s="4" t="s">
        <v>151</v>
      </c>
      <c r="M1586" s="13" t="s">
        <v>79</v>
      </c>
    </row>
    <row r="1587" spans="1:13" x14ac:dyDescent="0.3">
      <c r="A1587" s="11">
        <v>10661</v>
      </c>
      <c r="B1587" s="4" t="s">
        <v>1743</v>
      </c>
      <c r="C1587" s="4" t="s">
        <v>77</v>
      </c>
      <c r="D1587" s="12">
        <v>33845</v>
      </c>
      <c r="E1587" s="4">
        <v>27</v>
      </c>
      <c r="F1587" s="12">
        <v>41820</v>
      </c>
      <c r="G1587" s="4">
        <v>72</v>
      </c>
      <c r="H1587" s="4">
        <v>158238</v>
      </c>
      <c r="I1587" s="4">
        <v>127918</v>
      </c>
      <c r="J1587" s="4">
        <v>30320</v>
      </c>
      <c r="K1587" s="4">
        <v>19.16</v>
      </c>
      <c r="L1587" s="4" t="s">
        <v>518</v>
      </c>
      <c r="M1587" s="13" t="s">
        <v>144</v>
      </c>
    </row>
    <row r="1588" spans="1:13" x14ac:dyDescent="0.3">
      <c r="A1588" s="11">
        <v>10870</v>
      </c>
      <c r="B1588" s="4" t="s">
        <v>452</v>
      </c>
      <c r="C1588" s="4" t="s">
        <v>73</v>
      </c>
      <c r="D1588" s="12">
        <v>30844</v>
      </c>
      <c r="E1588" s="4">
        <v>36</v>
      </c>
      <c r="F1588" s="12">
        <v>41852</v>
      </c>
      <c r="G1588" s="4">
        <v>71</v>
      </c>
      <c r="H1588" s="4">
        <v>271871</v>
      </c>
      <c r="I1588" s="4">
        <v>163294</v>
      </c>
      <c r="J1588" s="4">
        <v>108577</v>
      </c>
      <c r="K1588" s="4">
        <v>39.94</v>
      </c>
      <c r="L1588" s="4" t="s">
        <v>295</v>
      </c>
      <c r="M1588" s="13" t="s">
        <v>102</v>
      </c>
    </row>
    <row r="1589" spans="1:13" x14ac:dyDescent="0.3">
      <c r="A1589" s="11">
        <v>18627</v>
      </c>
      <c r="B1589" s="4" t="s">
        <v>2244</v>
      </c>
      <c r="C1589" s="4" t="s">
        <v>73</v>
      </c>
      <c r="D1589" s="12">
        <v>34161</v>
      </c>
      <c r="E1589" s="4">
        <v>27</v>
      </c>
      <c r="F1589" s="12">
        <v>42936</v>
      </c>
      <c r="G1589" s="4">
        <v>35</v>
      </c>
      <c r="H1589" s="4">
        <v>71235</v>
      </c>
      <c r="I1589" s="4">
        <v>66103</v>
      </c>
      <c r="J1589" s="4">
        <v>5132</v>
      </c>
      <c r="K1589" s="4">
        <v>7.2</v>
      </c>
      <c r="L1589" s="4" t="s">
        <v>1742</v>
      </c>
      <c r="M1589" s="13" t="s">
        <v>75</v>
      </c>
    </row>
    <row r="1590" spans="1:13" x14ac:dyDescent="0.3">
      <c r="A1590" s="11">
        <v>7772</v>
      </c>
      <c r="B1590" s="4" t="s">
        <v>1117</v>
      </c>
      <c r="C1590" s="4" t="s">
        <v>73</v>
      </c>
      <c r="D1590" s="12">
        <v>30447</v>
      </c>
      <c r="E1590" s="4">
        <v>37</v>
      </c>
      <c r="F1590" s="12">
        <v>41225</v>
      </c>
      <c r="G1590" s="4">
        <v>92</v>
      </c>
      <c r="H1590" s="4">
        <v>462384</v>
      </c>
      <c r="I1590" s="4">
        <v>325137</v>
      </c>
      <c r="J1590" s="4">
        <v>137247</v>
      </c>
      <c r="K1590" s="4">
        <v>29.68</v>
      </c>
      <c r="L1590" s="4" t="s">
        <v>156</v>
      </c>
      <c r="M1590" s="13" t="s">
        <v>102</v>
      </c>
    </row>
    <row r="1591" spans="1:13" x14ac:dyDescent="0.3">
      <c r="A1591" s="11">
        <v>17438</v>
      </c>
      <c r="B1591" s="4" t="s">
        <v>1861</v>
      </c>
      <c r="C1591" s="4" t="s">
        <v>73</v>
      </c>
      <c r="D1591" s="12">
        <v>32343</v>
      </c>
      <c r="E1591" s="4">
        <v>31</v>
      </c>
      <c r="F1591" s="12">
        <v>42803</v>
      </c>
      <c r="G1591" s="4">
        <v>40</v>
      </c>
      <c r="H1591" s="4">
        <v>291163</v>
      </c>
      <c r="I1591" s="4">
        <v>198861</v>
      </c>
      <c r="J1591" s="4">
        <v>92302</v>
      </c>
      <c r="K1591" s="4">
        <v>31.7</v>
      </c>
      <c r="L1591" s="4" t="s">
        <v>124</v>
      </c>
      <c r="M1591" s="13" t="s">
        <v>240</v>
      </c>
    </row>
    <row r="1592" spans="1:13" x14ac:dyDescent="0.3">
      <c r="A1592" s="11">
        <v>20654</v>
      </c>
      <c r="B1592" s="4" t="s">
        <v>1110</v>
      </c>
      <c r="C1592" s="4" t="s">
        <v>73</v>
      </c>
      <c r="D1592" s="12">
        <v>32983</v>
      </c>
      <c r="E1592" s="4">
        <v>30</v>
      </c>
      <c r="F1592" s="12">
        <v>43318</v>
      </c>
      <c r="G1592" s="4">
        <v>23</v>
      </c>
      <c r="H1592" s="4">
        <v>124605</v>
      </c>
      <c r="I1592" s="4">
        <v>95988</v>
      </c>
      <c r="J1592" s="4">
        <v>28617</v>
      </c>
      <c r="K1592" s="4">
        <v>22.97</v>
      </c>
      <c r="L1592" s="4" t="s">
        <v>243</v>
      </c>
      <c r="M1592" s="13" t="s">
        <v>302</v>
      </c>
    </row>
    <row r="1593" spans="1:13" x14ac:dyDescent="0.3">
      <c r="A1593" s="11">
        <v>7268</v>
      </c>
      <c r="B1593" s="4" t="s">
        <v>830</v>
      </c>
      <c r="C1593" s="4" t="s">
        <v>73</v>
      </c>
      <c r="D1593" s="12">
        <v>32016</v>
      </c>
      <c r="E1593" s="4">
        <v>32</v>
      </c>
      <c r="F1593" s="12">
        <v>41092</v>
      </c>
      <c r="G1593" s="4">
        <v>96</v>
      </c>
      <c r="H1593" s="4">
        <v>232980</v>
      </c>
      <c r="I1593" s="4">
        <v>138137</v>
      </c>
      <c r="J1593" s="4">
        <v>94843</v>
      </c>
      <c r="K1593" s="4">
        <v>40.71</v>
      </c>
      <c r="L1593" s="4" t="s">
        <v>641</v>
      </c>
      <c r="M1593" s="13" t="s">
        <v>115</v>
      </c>
    </row>
    <row r="1594" spans="1:13" x14ac:dyDescent="0.3">
      <c r="A1594" s="11">
        <v>19948</v>
      </c>
      <c r="B1594" s="4" t="s">
        <v>1867</v>
      </c>
      <c r="C1594" s="4" t="s">
        <v>73</v>
      </c>
      <c r="D1594" s="12">
        <v>30858</v>
      </c>
      <c r="E1594" s="4">
        <v>36</v>
      </c>
      <c r="F1594" s="12">
        <v>43167</v>
      </c>
      <c r="G1594" s="4">
        <v>28</v>
      </c>
      <c r="H1594" s="4">
        <v>291357</v>
      </c>
      <c r="I1594" s="4">
        <v>180068</v>
      </c>
      <c r="J1594" s="4">
        <v>111289</v>
      </c>
      <c r="K1594" s="4">
        <v>38.200000000000003</v>
      </c>
      <c r="L1594" s="4" t="s">
        <v>297</v>
      </c>
      <c r="M1594" s="13" t="s">
        <v>133</v>
      </c>
    </row>
    <row r="1595" spans="1:13" x14ac:dyDescent="0.3">
      <c r="A1595" s="11">
        <v>21349</v>
      </c>
      <c r="B1595" s="4" t="s">
        <v>2393</v>
      </c>
      <c r="C1595" s="4" t="s">
        <v>73</v>
      </c>
      <c r="D1595" s="12">
        <v>35628</v>
      </c>
      <c r="E1595" s="4">
        <v>22</v>
      </c>
      <c r="F1595" s="12">
        <v>43654</v>
      </c>
      <c r="G1595" s="4">
        <v>12</v>
      </c>
      <c r="H1595" s="4">
        <v>73813</v>
      </c>
      <c r="I1595" s="4">
        <v>57896</v>
      </c>
      <c r="J1595" s="4">
        <v>15917</v>
      </c>
      <c r="K1595" s="4">
        <v>21.56</v>
      </c>
      <c r="L1595" s="4" t="s">
        <v>162</v>
      </c>
      <c r="M1595" s="13" t="s">
        <v>133</v>
      </c>
    </row>
    <row r="1596" spans="1:13" x14ac:dyDescent="0.3">
      <c r="A1596" s="11">
        <v>15635</v>
      </c>
      <c r="B1596" s="4" t="s">
        <v>1245</v>
      </c>
      <c r="C1596" s="4" t="s">
        <v>73</v>
      </c>
      <c r="D1596" s="12">
        <v>32378</v>
      </c>
      <c r="E1596" s="4">
        <v>31</v>
      </c>
      <c r="F1596" s="12">
        <v>42432</v>
      </c>
      <c r="G1596" s="4">
        <v>52</v>
      </c>
      <c r="H1596" s="4">
        <v>151901</v>
      </c>
      <c r="I1596" s="4">
        <v>126694</v>
      </c>
      <c r="J1596" s="4">
        <v>25207</v>
      </c>
      <c r="K1596" s="4">
        <v>16.59</v>
      </c>
      <c r="L1596" s="4" t="s">
        <v>518</v>
      </c>
      <c r="M1596" s="13" t="s">
        <v>255</v>
      </c>
    </row>
    <row r="1597" spans="1:13" x14ac:dyDescent="0.3">
      <c r="A1597" s="11">
        <v>15380</v>
      </c>
      <c r="B1597" s="4" t="s">
        <v>1425</v>
      </c>
      <c r="C1597" s="4" t="s">
        <v>77</v>
      </c>
      <c r="D1597" s="12">
        <v>33587</v>
      </c>
      <c r="E1597" s="4">
        <v>28</v>
      </c>
      <c r="F1597" s="12">
        <v>42338</v>
      </c>
      <c r="G1597" s="4">
        <v>55</v>
      </c>
      <c r="H1597" s="4">
        <v>150338</v>
      </c>
      <c r="I1597" s="4">
        <v>100237</v>
      </c>
      <c r="J1597" s="4">
        <v>50101</v>
      </c>
      <c r="K1597" s="4">
        <v>33.33</v>
      </c>
      <c r="L1597" s="4" t="s">
        <v>188</v>
      </c>
      <c r="M1597" s="13" t="s">
        <v>721</v>
      </c>
    </row>
    <row r="1598" spans="1:13" x14ac:dyDescent="0.3">
      <c r="A1598" s="11">
        <v>16378</v>
      </c>
      <c r="B1598" s="4" t="s">
        <v>606</v>
      </c>
      <c r="C1598" s="4" t="s">
        <v>77</v>
      </c>
      <c r="D1598" s="12">
        <v>32230</v>
      </c>
      <c r="E1598" s="4">
        <v>32</v>
      </c>
      <c r="F1598" s="12">
        <v>43309</v>
      </c>
      <c r="G1598" s="4">
        <v>23</v>
      </c>
      <c r="H1598" s="4">
        <v>78350</v>
      </c>
      <c r="I1598" s="4">
        <v>71189</v>
      </c>
      <c r="J1598" s="4">
        <v>7161</v>
      </c>
      <c r="K1598" s="4">
        <v>9.14</v>
      </c>
      <c r="L1598" s="4" t="s">
        <v>228</v>
      </c>
      <c r="M1598" s="13" t="s">
        <v>550</v>
      </c>
    </row>
    <row r="1599" spans="1:13" x14ac:dyDescent="0.3">
      <c r="A1599" s="11">
        <v>20427</v>
      </c>
      <c r="B1599" s="4" t="s">
        <v>875</v>
      </c>
      <c r="C1599" s="4" t="s">
        <v>73</v>
      </c>
      <c r="D1599" s="12">
        <v>32273</v>
      </c>
      <c r="E1599" s="4">
        <v>32</v>
      </c>
      <c r="F1599" s="12">
        <v>43276</v>
      </c>
      <c r="G1599" s="4">
        <v>24</v>
      </c>
      <c r="H1599" s="4">
        <v>264418</v>
      </c>
      <c r="I1599" s="4">
        <v>201795</v>
      </c>
      <c r="J1599" s="4">
        <v>62623</v>
      </c>
      <c r="K1599" s="4">
        <v>23.68</v>
      </c>
      <c r="L1599" s="4" t="s">
        <v>610</v>
      </c>
      <c r="M1599" s="13" t="s">
        <v>121</v>
      </c>
    </row>
    <row r="1600" spans="1:13" x14ac:dyDescent="0.3">
      <c r="A1600" s="11">
        <v>17638</v>
      </c>
      <c r="B1600" s="4" t="s">
        <v>1839</v>
      </c>
      <c r="C1600" s="4" t="s">
        <v>73</v>
      </c>
      <c r="D1600" s="12">
        <v>32777</v>
      </c>
      <c r="E1600" s="4">
        <v>30</v>
      </c>
      <c r="F1600" s="12">
        <v>42814</v>
      </c>
      <c r="G1600" s="4">
        <v>39</v>
      </c>
      <c r="H1600" s="4">
        <v>93015</v>
      </c>
      <c r="I1600" s="4">
        <v>79319</v>
      </c>
      <c r="J1600" s="4">
        <v>13696</v>
      </c>
      <c r="K1600" s="4">
        <v>14.72</v>
      </c>
      <c r="L1600" s="4" t="s">
        <v>1611</v>
      </c>
      <c r="M1600" s="13" t="s">
        <v>160</v>
      </c>
    </row>
    <row r="1601" spans="1:13" x14ac:dyDescent="0.3">
      <c r="A1601" s="11">
        <v>22216</v>
      </c>
      <c r="B1601" s="4" t="s">
        <v>2010</v>
      </c>
      <c r="C1601" s="4" t="s">
        <v>77</v>
      </c>
      <c r="D1601" s="12">
        <v>33507</v>
      </c>
      <c r="E1601" s="4">
        <v>28</v>
      </c>
      <c r="F1601" s="12">
        <v>43668</v>
      </c>
      <c r="G1601" s="4">
        <v>11</v>
      </c>
      <c r="H1601" s="4">
        <v>123887</v>
      </c>
      <c r="I1601" s="4">
        <v>106337</v>
      </c>
      <c r="J1601" s="4">
        <v>17550</v>
      </c>
      <c r="K1601" s="4">
        <v>14.17</v>
      </c>
      <c r="L1601" s="4" t="s">
        <v>213</v>
      </c>
      <c r="M1601" s="13" t="s">
        <v>338</v>
      </c>
    </row>
    <row r="1602" spans="1:13" x14ac:dyDescent="0.3">
      <c r="A1602" s="11">
        <v>8334</v>
      </c>
      <c r="B1602" s="4" t="s">
        <v>1333</v>
      </c>
      <c r="C1602" s="4" t="s">
        <v>73</v>
      </c>
      <c r="D1602" s="12">
        <v>31495</v>
      </c>
      <c r="E1602" s="4">
        <v>34</v>
      </c>
      <c r="F1602" s="12">
        <v>41365</v>
      </c>
      <c r="G1602" s="4">
        <v>87</v>
      </c>
      <c r="H1602" s="4">
        <v>147368</v>
      </c>
      <c r="I1602" s="4">
        <v>101134</v>
      </c>
      <c r="J1602" s="4">
        <v>46234</v>
      </c>
      <c r="K1602" s="4">
        <v>31.37</v>
      </c>
      <c r="L1602" s="4" t="s">
        <v>111</v>
      </c>
      <c r="M1602" s="13" t="s">
        <v>438</v>
      </c>
    </row>
    <row r="1603" spans="1:13" x14ac:dyDescent="0.3">
      <c r="A1603" s="11">
        <v>20450</v>
      </c>
      <c r="B1603" s="4" t="s">
        <v>2048</v>
      </c>
      <c r="C1603" s="4" t="s">
        <v>77</v>
      </c>
      <c r="D1603" s="12">
        <v>34543</v>
      </c>
      <c r="E1603" s="4">
        <v>25</v>
      </c>
      <c r="F1603" s="12">
        <v>43563</v>
      </c>
      <c r="G1603" s="4">
        <v>15</v>
      </c>
      <c r="H1603" s="4">
        <v>85059</v>
      </c>
      <c r="I1603" s="4">
        <v>65079</v>
      </c>
      <c r="J1603" s="4">
        <v>19980</v>
      </c>
      <c r="K1603" s="4">
        <v>23.49</v>
      </c>
      <c r="L1603" s="4" t="s">
        <v>1649</v>
      </c>
      <c r="M1603" s="13" t="s">
        <v>166</v>
      </c>
    </row>
    <row r="1604" spans="1:13" x14ac:dyDescent="0.3">
      <c r="A1604" s="11">
        <v>10654</v>
      </c>
      <c r="B1604" s="4" t="s">
        <v>1725</v>
      </c>
      <c r="C1604" s="4" t="s">
        <v>73</v>
      </c>
      <c r="D1604" s="12">
        <v>33730</v>
      </c>
      <c r="E1604" s="4">
        <v>28</v>
      </c>
      <c r="F1604" s="12">
        <v>41820</v>
      </c>
      <c r="G1604" s="4">
        <v>72</v>
      </c>
      <c r="H1604" s="4">
        <v>146361</v>
      </c>
      <c r="I1604" s="4">
        <v>93547</v>
      </c>
      <c r="J1604" s="4">
        <v>52814</v>
      </c>
      <c r="K1604" s="4">
        <v>36.08</v>
      </c>
      <c r="L1604" s="4" t="s">
        <v>239</v>
      </c>
      <c r="M1604" s="13" t="s">
        <v>240</v>
      </c>
    </row>
    <row r="1605" spans="1:13" x14ac:dyDescent="0.3">
      <c r="A1605" s="11">
        <v>4782</v>
      </c>
      <c r="B1605" s="4" t="s">
        <v>1136</v>
      </c>
      <c r="C1605" s="4" t="s">
        <v>77</v>
      </c>
      <c r="D1605" s="12">
        <v>30599</v>
      </c>
      <c r="E1605" s="4">
        <v>36</v>
      </c>
      <c r="F1605" s="12">
        <v>39944</v>
      </c>
      <c r="G1605" s="4">
        <v>134</v>
      </c>
      <c r="H1605" s="4">
        <v>300785</v>
      </c>
      <c r="I1605" s="4">
        <v>214291</v>
      </c>
      <c r="J1605" s="4">
        <v>86494</v>
      </c>
      <c r="K1605" s="4">
        <v>28.76</v>
      </c>
      <c r="L1605" s="4" t="s">
        <v>441</v>
      </c>
      <c r="M1605" s="13" t="s">
        <v>442</v>
      </c>
    </row>
    <row r="1606" spans="1:13" x14ac:dyDescent="0.3">
      <c r="A1606" s="11">
        <v>16733</v>
      </c>
      <c r="B1606" s="4" t="s">
        <v>2099</v>
      </c>
      <c r="C1606" s="4" t="s">
        <v>73</v>
      </c>
      <c r="D1606" s="12">
        <v>31682</v>
      </c>
      <c r="E1606" s="4">
        <v>33</v>
      </c>
      <c r="F1606" s="12">
        <v>42639</v>
      </c>
      <c r="G1606" s="4">
        <v>45</v>
      </c>
      <c r="H1606" s="4">
        <v>164949</v>
      </c>
      <c r="I1606" s="4">
        <v>124247</v>
      </c>
      <c r="J1606" s="4">
        <v>40702</v>
      </c>
      <c r="K1606" s="4">
        <v>24.68</v>
      </c>
      <c r="L1606" s="4" t="s">
        <v>220</v>
      </c>
      <c r="M1606" s="13" t="s">
        <v>214</v>
      </c>
    </row>
    <row r="1607" spans="1:13" x14ac:dyDescent="0.3">
      <c r="A1607" s="11">
        <v>19193</v>
      </c>
      <c r="B1607" s="4" t="s">
        <v>1644</v>
      </c>
      <c r="C1607" s="4" t="s">
        <v>73</v>
      </c>
      <c r="D1607" s="12">
        <v>33818</v>
      </c>
      <c r="E1607" s="4">
        <v>27</v>
      </c>
      <c r="F1607" s="12">
        <v>43024</v>
      </c>
      <c r="G1607" s="4">
        <v>32</v>
      </c>
      <c r="H1607" s="4">
        <v>189113</v>
      </c>
      <c r="I1607" s="4">
        <v>146866</v>
      </c>
      <c r="J1607" s="4">
        <v>42247</v>
      </c>
      <c r="K1607" s="4">
        <v>22.34</v>
      </c>
      <c r="L1607" s="4" t="s">
        <v>130</v>
      </c>
      <c r="M1607" s="13" t="s">
        <v>125</v>
      </c>
    </row>
    <row r="1608" spans="1:13" x14ac:dyDescent="0.3">
      <c r="A1608" s="11">
        <v>23033</v>
      </c>
      <c r="B1608" s="4" t="s">
        <v>247</v>
      </c>
      <c r="C1608" s="4" t="s">
        <v>77</v>
      </c>
      <c r="D1608" s="12">
        <v>34918</v>
      </c>
      <c r="E1608" s="4">
        <v>24</v>
      </c>
      <c r="F1608" s="12">
        <v>43836</v>
      </c>
      <c r="G1608" s="4">
        <v>6</v>
      </c>
      <c r="H1608" s="4">
        <v>60723</v>
      </c>
      <c r="I1608" s="4">
        <v>57216</v>
      </c>
      <c r="J1608" s="4">
        <v>3507</v>
      </c>
      <c r="K1608" s="4">
        <v>5.78</v>
      </c>
      <c r="L1608" s="4" t="s">
        <v>245</v>
      </c>
      <c r="M1608" s="13" t="s">
        <v>246</v>
      </c>
    </row>
    <row r="1609" spans="1:13" x14ac:dyDescent="0.3">
      <c r="A1609" s="11">
        <v>12349</v>
      </c>
      <c r="B1609" s="4" t="s">
        <v>1101</v>
      </c>
      <c r="C1609" s="4" t="s">
        <v>77</v>
      </c>
      <c r="D1609" s="12">
        <v>33354</v>
      </c>
      <c r="E1609" s="4">
        <v>29</v>
      </c>
      <c r="F1609" s="12">
        <v>42107</v>
      </c>
      <c r="G1609" s="4">
        <v>63</v>
      </c>
      <c r="H1609" s="4">
        <v>104470</v>
      </c>
      <c r="I1609" s="4">
        <v>78387</v>
      </c>
      <c r="J1609" s="4">
        <v>26083</v>
      </c>
      <c r="K1609" s="4">
        <v>24.97</v>
      </c>
      <c r="L1609" s="4" t="s">
        <v>282</v>
      </c>
      <c r="M1609" s="13" t="s">
        <v>142</v>
      </c>
    </row>
    <row r="1610" spans="1:13" x14ac:dyDescent="0.3">
      <c r="A1610" s="11">
        <v>17661</v>
      </c>
      <c r="B1610" s="4" t="s">
        <v>2180</v>
      </c>
      <c r="C1610" s="4" t="s">
        <v>73</v>
      </c>
      <c r="D1610" s="12">
        <v>34403</v>
      </c>
      <c r="E1610" s="4">
        <v>26</v>
      </c>
      <c r="F1610" s="12">
        <v>42817</v>
      </c>
      <c r="G1610" s="4">
        <v>39</v>
      </c>
      <c r="H1610" s="4">
        <v>112522</v>
      </c>
      <c r="I1610" s="4">
        <v>97554</v>
      </c>
      <c r="J1610" s="4">
        <v>14968</v>
      </c>
      <c r="K1610" s="4">
        <v>13.3</v>
      </c>
      <c r="L1610" s="4" t="s">
        <v>95</v>
      </c>
      <c r="M1610" s="13" t="s">
        <v>144</v>
      </c>
    </row>
    <row r="1611" spans="1:13" x14ac:dyDescent="0.3">
      <c r="A1611" s="11">
        <v>20446</v>
      </c>
      <c r="B1611" s="4" t="s">
        <v>2310</v>
      </c>
      <c r="C1611" s="4" t="s">
        <v>73</v>
      </c>
      <c r="D1611" s="12">
        <v>34851</v>
      </c>
      <c r="E1611" s="4">
        <v>25</v>
      </c>
      <c r="F1611" s="12">
        <v>43283</v>
      </c>
      <c r="G1611" s="4">
        <v>24</v>
      </c>
      <c r="H1611" s="4">
        <v>97103</v>
      </c>
      <c r="I1611" s="4">
        <v>83398</v>
      </c>
      <c r="J1611" s="4">
        <v>13705</v>
      </c>
      <c r="K1611" s="4">
        <v>14.11</v>
      </c>
      <c r="L1611" s="4" t="s">
        <v>91</v>
      </c>
      <c r="M1611" s="13" t="s">
        <v>144</v>
      </c>
    </row>
    <row r="1612" spans="1:13" x14ac:dyDescent="0.3">
      <c r="A1612" s="11">
        <v>22149</v>
      </c>
      <c r="B1612" s="4" t="s">
        <v>2372</v>
      </c>
      <c r="C1612" s="4" t="s">
        <v>73</v>
      </c>
      <c r="D1612" s="12">
        <v>35831</v>
      </c>
      <c r="E1612" s="4">
        <v>22</v>
      </c>
      <c r="F1612" s="12">
        <v>43654</v>
      </c>
      <c r="G1612" s="4">
        <v>12</v>
      </c>
      <c r="H1612" s="4">
        <v>73813</v>
      </c>
      <c r="I1612" s="4">
        <v>56672</v>
      </c>
      <c r="J1612" s="4">
        <v>17141</v>
      </c>
      <c r="K1612" s="4">
        <v>23.22</v>
      </c>
      <c r="L1612" s="4" t="s">
        <v>162</v>
      </c>
      <c r="M1612" s="13" t="s">
        <v>102</v>
      </c>
    </row>
    <row r="1613" spans="1:13" x14ac:dyDescent="0.3">
      <c r="A1613" s="11">
        <v>20686</v>
      </c>
      <c r="B1613" s="4" t="s">
        <v>2181</v>
      </c>
      <c r="C1613" s="4" t="s">
        <v>73</v>
      </c>
      <c r="D1613" s="12">
        <v>34772</v>
      </c>
      <c r="E1613" s="4">
        <v>25</v>
      </c>
      <c r="F1613" s="12">
        <v>43328</v>
      </c>
      <c r="G1613" s="4">
        <v>22</v>
      </c>
      <c r="H1613" s="4">
        <v>98679</v>
      </c>
      <c r="I1613" s="4">
        <v>84416</v>
      </c>
      <c r="J1613" s="4">
        <v>14263</v>
      </c>
      <c r="K1613" s="4">
        <v>14.45</v>
      </c>
      <c r="L1613" s="4" t="s">
        <v>245</v>
      </c>
      <c r="M1613" s="13" t="s">
        <v>761</v>
      </c>
    </row>
    <row r="1614" spans="1:13" x14ac:dyDescent="0.3">
      <c r="A1614" s="11">
        <v>4033</v>
      </c>
      <c r="B1614" s="4" t="s">
        <v>621</v>
      </c>
      <c r="C1614" s="4" t="s">
        <v>73</v>
      </c>
      <c r="D1614" s="12">
        <v>30378</v>
      </c>
      <c r="E1614" s="4">
        <v>37</v>
      </c>
      <c r="F1614" s="12">
        <v>39412</v>
      </c>
      <c r="G1614" s="4">
        <v>151</v>
      </c>
      <c r="H1614" s="4">
        <v>187782</v>
      </c>
      <c r="I1614" s="4">
        <v>133922</v>
      </c>
      <c r="J1614" s="4">
        <v>53860</v>
      </c>
      <c r="K1614" s="4">
        <v>28.68</v>
      </c>
      <c r="L1614" s="4" t="s">
        <v>615</v>
      </c>
      <c r="M1614" s="13" t="s">
        <v>505</v>
      </c>
    </row>
    <row r="1615" spans="1:13" x14ac:dyDescent="0.3">
      <c r="A1615" s="11">
        <v>17187</v>
      </c>
      <c r="B1615" s="4" t="s">
        <v>2161</v>
      </c>
      <c r="C1615" s="4" t="s">
        <v>73</v>
      </c>
      <c r="D1615" s="12">
        <v>29683</v>
      </c>
      <c r="E1615" s="4">
        <v>39</v>
      </c>
      <c r="F1615" s="12">
        <v>42754</v>
      </c>
      <c r="G1615" s="4">
        <v>41</v>
      </c>
      <c r="H1615" s="4">
        <v>169465</v>
      </c>
      <c r="I1615" s="4">
        <v>135145</v>
      </c>
      <c r="J1615" s="4">
        <v>34320</v>
      </c>
      <c r="K1615" s="4">
        <v>20.25</v>
      </c>
      <c r="L1615" s="4" t="s">
        <v>1122</v>
      </c>
      <c r="M1615" s="13" t="s">
        <v>500</v>
      </c>
    </row>
    <row r="1616" spans="1:13" x14ac:dyDescent="0.3">
      <c r="A1616" s="11">
        <v>19113</v>
      </c>
      <c r="B1616" s="4" t="s">
        <v>708</v>
      </c>
      <c r="C1616" s="4" t="s">
        <v>73</v>
      </c>
      <c r="D1616" s="12">
        <v>26899</v>
      </c>
      <c r="E1616" s="4">
        <v>46</v>
      </c>
      <c r="F1616" s="12">
        <v>43006</v>
      </c>
      <c r="G1616" s="4">
        <v>33</v>
      </c>
      <c r="H1616" s="4">
        <v>433172</v>
      </c>
      <c r="I1616" s="4">
        <v>212804</v>
      </c>
      <c r="J1616" s="4">
        <v>220368</v>
      </c>
      <c r="K1616" s="4">
        <v>50.87</v>
      </c>
      <c r="L1616" s="4" t="s">
        <v>709</v>
      </c>
      <c r="M1616" s="13" t="s">
        <v>163</v>
      </c>
    </row>
    <row r="1617" spans="1:13" x14ac:dyDescent="0.3">
      <c r="A1617" s="11">
        <v>20791</v>
      </c>
      <c r="B1617" s="4" t="s">
        <v>2334</v>
      </c>
      <c r="C1617" s="4" t="s">
        <v>77</v>
      </c>
      <c r="D1617" s="12">
        <v>33755</v>
      </c>
      <c r="E1617" s="4">
        <v>28</v>
      </c>
      <c r="F1617" s="12">
        <v>43346</v>
      </c>
      <c r="G1617" s="4">
        <v>22</v>
      </c>
      <c r="H1617" s="4">
        <v>50355</v>
      </c>
      <c r="I1617" s="4">
        <v>45679</v>
      </c>
      <c r="J1617" s="4">
        <v>4676</v>
      </c>
      <c r="K1617" s="4">
        <v>9.2899999999999991</v>
      </c>
      <c r="L1617" s="4" t="s">
        <v>74</v>
      </c>
      <c r="M1617" s="13" t="s">
        <v>75</v>
      </c>
    </row>
    <row r="1618" spans="1:13" x14ac:dyDescent="0.3">
      <c r="A1618" s="11">
        <v>2823</v>
      </c>
      <c r="B1618" s="4" t="s">
        <v>1246</v>
      </c>
      <c r="C1618" s="4" t="s">
        <v>73</v>
      </c>
      <c r="D1618" s="12">
        <v>27700</v>
      </c>
      <c r="E1618" s="4">
        <v>44</v>
      </c>
      <c r="F1618" s="12">
        <v>38231</v>
      </c>
      <c r="G1618" s="4">
        <v>190</v>
      </c>
      <c r="H1618" s="4">
        <v>377442</v>
      </c>
      <c r="I1618" s="4">
        <v>206905</v>
      </c>
      <c r="J1618" s="4">
        <v>170537</v>
      </c>
      <c r="K1618" s="4">
        <v>45.18</v>
      </c>
      <c r="L1618" s="4" t="s">
        <v>1247</v>
      </c>
      <c r="M1618" s="13" t="s">
        <v>503</v>
      </c>
    </row>
    <row r="1619" spans="1:13" x14ac:dyDescent="0.3">
      <c r="A1619" s="11">
        <v>4203</v>
      </c>
      <c r="B1619" s="4" t="s">
        <v>1395</v>
      </c>
      <c r="C1619" s="4" t="s">
        <v>73</v>
      </c>
      <c r="D1619" s="12">
        <v>29495</v>
      </c>
      <c r="E1619" s="4">
        <v>39</v>
      </c>
      <c r="F1619" s="12">
        <v>39539</v>
      </c>
      <c r="G1619" s="4">
        <v>147</v>
      </c>
      <c r="H1619" s="4">
        <v>226729</v>
      </c>
      <c r="I1619" s="4">
        <v>136859</v>
      </c>
      <c r="J1619" s="4">
        <v>89870</v>
      </c>
      <c r="K1619" s="4">
        <v>39.64</v>
      </c>
      <c r="L1619" s="4" t="s">
        <v>295</v>
      </c>
      <c r="M1619" s="13" t="s">
        <v>102</v>
      </c>
    </row>
    <row r="1620" spans="1:13" x14ac:dyDescent="0.3">
      <c r="A1620" s="11">
        <v>14215</v>
      </c>
      <c r="B1620" s="4" t="s">
        <v>644</v>
      </c>
      <c r="C1620" s="4" t="s">
        <v>73</v>
      </c>
      <c r="D1620" s="12">
        <v>32551</v>
      </c>
      <c r="E1620" s="4">
        <v>31</v>
      </c>
      <c r="F1620" s="12">
        <v>42135</v>
      </c>
      <c r="G1620" s="4">
        <v>62</v>
      </c>
      <c r="H1620" s="4">
        <v>200475</v>
      </c>
      <c r="I1620" s="4">
        <v>102462</v>
      </c>
      <c r="J1620" s="4">
        <v>98013</v>
      </c>
      <c r="K1620" s="4">
        <v>48.89</v>
      </c>
      <c r="L1620" s="4" t="s">
        <v>335</v>
      </c>
      <c r="M1620" s="13" t="s">
        <v>79</v>
      </c>
    </row>
    <row r="1621" spans="1:13" x14ac:dyDescent="0.3">
      <c r="A1621" s="11">
        <v>19207</v>
      </c>
      <c r="B1621" s="4" t="s">
        <v>710</v>
      </c>
      <c r="C1621" s="4" t="s">
        <v>73</v>
      </c>
      <c r="D1621" s="12">
        <v>29380</v>
      </c>
      <c r="E1621" s="4">
        <v>40</v>
      </c>
      <c r="F1621" s="12">
        <v>43027</v>
      </c>
      <c r="G1621" s="4">
        <v>32</v>
      </c>
      <c r="H1621" s="4">
        <v>391846</v>
      </c>
      <c r="I1621" s="4">
        <v>214163</v>
      </c>
      <c r="J1621" s="4">
        <v>177683</v>
      </c>
      <c r="K1621" s="4">
        <v>45.35</v>
      </c>
      <c r="L1621" s="4" t="s">
        <v>709</v>
      </c>
      <c r="M1621" s="13" t="s">
        <v>166</v>
      </c>
    </row>
    <row r="1622" spans="1:13" x14ac:dyDescent="0.3">
      <c r="A1622" s="11">
        <v>16332</v>
      </c>
      <c r="B1622" s="4" t="s">
        <v>1902</v>
      </c>
      <c r="C1622" s="4" t="s">
        <v>73</v>
      </c>
      <c r="D1622" s="12">
        <v>33686</v>
      </c>
      <c r="E1622" s="4">
        <v>28</v>
      </c>
      <c r="F1622" s="12">
        <v>42555</v>
      </c>
      <c r="G1622" s="4">
        <v>48</v>
      </c>
      <c r="H1622" s="4">
        <v>184068</v>
      </c>
      <c r="I1622" s="4">
        <v>136146</v>
      </c>
      <c r="J1622" s="4">
        <v>47922</v>
      </c>
      <c r="K1622" s="4">
        <v>26.03</v>
      </c>
      <c r="L1622" s="4" t="s">
        <v>400</v>
      </c>
      <c r="M1622" s="13" t="s">
        <v>1770</v>
      </c>
    </row>
    <row r="1623" spans="1:13" x14ac:dyDescent="0.3">
      <c r="A1623" s="11">
        <v>5521</v>
      </c>
      <c r="B1623" s="4" t="s">
        <v>999</v>
      </c>
      <c r="C1623" s="4" t="s">
        <v>73</v>
      </c>
      <c r="D1623" s="12">
        <v>28870</v>
      </c>
      <c r="E1623" s="4">
        <v>41</v>
      </c>
      <c r="F1623" s="12">
        <v>40357</v>
      </c>
      <c r="G1623" s="4">
        <v>120</v>
      </c>
      <c r="H1623" s="4">
        <v>297612</v>
      </c>
      <c r="I1623" s="4">
        <v>178894</v>
      </c>
      <c r="J1623" s="4">
        <v>118718</v>
      </c>
      <c r="K1623" s="4">
        <v>39.89</v>
      </c>
      <c r="L1623" s="4" t="s">
        <v>1000</v>
      </c>
      <c r="M1623" s="13" t="s">
        <v>989</v>
      </c>
    </row>
    <row r="1624" spans="1:13" x14ac:dyDescent="0.3">
      <c r="A1624" s="11">
        <v>21772</v>
      </c>
      <c r="B1624" s="4" t="s">
        <v>1526</v>
      </c>
      <c r="C1624" s="4" t="s">
        <v>73</v>
      </c>
      <c r="D1624" s="12">
        <v>33877</v>
      </c>
      <c r="E1624" s="4">
        <v>27</v>
      </c>
      <c r="F1624" s="12">
        <v>43587</v>
      </c>
      <c r="G1624" s="4">
        <v>14</v>
      </c>
      <c r="H1624" s="4">
        <v>195114</v>
      </c>
      <c r="I1624" s="4">
        <v>150993</v>
      </c>
      <c r="J1624" s="4">
        <v>44121</v>
      </c>
      <c r="K1624" s="4">
        <v>22.61</v>
      </c>
      <c r="L1624" s="4" t="s">
        <v>83</v>
      </c>
      <c r="M1624" s="13" t="s">
        <v>115</v>
      </c>
    </row>
    <row r="1625" spans="1:13" x14ac:dyDescent="0.3">
      <c r="A1625" s="11">
        <v>17670</v>
      </c>
      <c r="B1625" s="4" t="s">
        <v>2177</v>
      </c>
      <c r="C1625" s="4" t="s">
        <v>73</v>
      </c>
      <c r="D1625" s="12">
        <v>33035</v>
      </c>
      <c r="E1625" s="4">
        <v>30</v>
      </c>
      <c r="F1625" s="12">
        <v>42817</v>
      </c>
      <c r="G1625" s="4">
        <v>39</v>
      </c>
      <c r="H1625" s="4">
        <v>92161</v>
      </c>
      <c r="I1625" s="4">
        <v>81918</v>
      </c>
      <c r="J1625" s="4">
        <v>10243</v>
      </c>
      <c r="K1625" s="4">
        <v>11.11</v>
      </c>
      <c r="L1625" s="4" t="s">
        <v>95</v>
      </c>
      <c r="M1625" s="13" t="s">
        <v>144</v>
      </c>
    </row>
    <row r="1626" spans="1:13" x14ac:dyDescent="0.3">
      <c r="A1626" s="11">
        <v>18811</v>
      </c>
      <c r="B1626" s="4" t="s">
        <v>2050</v>
      </c>
      <c r="C1626" s="4" t="s">
        <v>73</v>
      </c>
      <c r="D1626" s="12">
        <v>32855</v>
      </c>
      <c r="E1626" s="4">
        <v>30</v>
      </c>
      <c r="F1626" s="12">
        <v>42964</v>
      </c>
      <c r="G1626" s="4">
        <v>34</v>
      </c>
      <c r="H1626" s="4">
        <v>80551</v>
      </c>
      <c r="I1626" s="4">
        <v>69908</v>
      </c>
      <c r="J1626" s="4">
        <v>10643</v>
      </c>
      <c r="K1626" s="4">
        <v>13.21</v>
      </c>
      <c r="L1626" s="4" t="s">
        <v>444</v>
      </c>
      <c r="M1626" s="13" t="s">
        <v>142</v>
      </c>
    </row>
    <row r="1627" spans="1:13" x14ac:dyDescent="0.3">
      <c r="A1627" s="11">
        <v>21711</v>
      </c>
      <c r="B1627" s="4" t="s">
        <v>285</v>
      </c>
      <c r="C1627" s="4" t="s">
        <v>77</v>
      </c>
      <c r="D1627" s="12">
        <v>32156</v>
      </c>
      <c r="E1627" s="4">
        <v>32</v>
      </c>
      <c r="F1627" s="12">
        <v>43577</v>
      </c>
      <c r="G1627" s="4">
        <v>14</v>
      </c>
      <c r="H1627" s="4">
        <v>118734</v>
      </c>
      <c r="I1627" s="4">
        <v>117373</v>
      </c>
      <c r="J1627" s="4">
        <v>1361</v>
      </c>
      <c r="K1627" s="4">
        <v>1.1499999999999999</v>
      </c>
      <c r="L1627" s="4" t="s">
        <v>231</v>
      </c>
      <c r="M1627" s="13" t="s">
        <v>142</v>
      </c>
    </row>
    <row r="1628" spans="1:13" x14ac:dyDescent="0.3">
      <c r="A1628" s="11">
        <v>14300</v>
      </c>
      <c r="B1628" s="4" t="s">
        <v>905</v>
      </c>
      <c r="C1628" s="4" t="s">
        <v>77</v>
      </c>
      <c r="D1628" s="12">
        <v>30178</v>
      </c>
      <c r="E1628" s="4">
        <v>37</v>
      </c>
      <c r="F1628" s="12">
        <v>42149</v>
      </c>
      <c r="G1628" s="4">
        <v>61</v>
      </c>
      <c r="H1628" s="4">
        <v>189612</v>
      </c>
      <c r="I1628" s="4">
        <v>72857</v>
      </c>
      <c r="J1628" s="4">
        <v>116755</v>
      </c>
      <c r="K1628" s="4">
        <v>61.58</v>
      </c>
      <c r="L1628" s="4" t="s">
        <v>906</v>
      </c>
      <c r="M1628" s="13" t="s">
        <v>907</v>
      </c>
    </row>
    <row r="1629" spans="1:13" x14ac:dyDescent="0.3">
      <c r="A1629" s="11">
        <v>18715</v>
      </c>
      <c r="B1629" s="4" t="s">
        <v>2014</v>
      </c>
      <c r="C1629" s="4" t="s">
        <v>77</v>
      </c>
      <c r="D1629" s="12">
        <v>33718</v>
      </c>
      <c r="E1629" s="4">
        <v>28</v>
      </c>
      <c r="F1629" s="12">
        <v>42947</v>
      </c>
      <c r="G1629" s="4">
        <v>35</v>
      </c>
      <c r="H1629" s="4">
        <v>160354</v>
      </c>
      <c r="I1629" s="4">
        <v>133198</v>
      </c>
      <c r="J1629" s="4">
        <v>27156</v>
      </c>
      <c r="K1629" s="4">
        <v>16.940000000000001</v>
      </c>
      <c r="L1629" s="4" t="s">
        <v>127</v>
      </c>
      <c r="M1629" s="13" t="s">
        <v>115</v>
      </c>
    </row>
    <row r="1630" spans="1:13" x14ac:dyDescent="0.3">
      <c r="A1630" s="11">
        <v>19182</v>
      </c>
      <c r="B1630" s="4" t="s">
        <v>711</v>
      </c>
      <c r="C1630" s="4" t="s">
        <v>77</v>
      </c>
      <c r="D1630" s="12">
        <v>32683</v>
      </c>
      <c r="E1630" s="4">
        <v>31</v>
      </c>
      <c r="F1630" s="12">
        <v>43020</v>
      </c>
      <c r="G1630" s="4">
        <v>33</v>
      </c>
      <c r="H1630" s="4">
        <v>126448</v>
      </c>
      <c r="I1630" s="4">
        <v>107056</v>
      </c>
      <c r="J1630" s="4">
        <v>19392</v>
      </c>
      <c r="K1630" s="4">
        <v>15.34</v>
      </c>
      <c r="L1630" s="4" t="s">
        <v>518</v>
      </c>
      <c r="M1630" s="13" t="s">
        <v>255</v>
      </c>
    </row>
    <row r="1631" spans="1:13" x14ac:dyDescent="0.3">
      <c r="A1631" s="11">
        <v>22799</v>
      </c>
      <c r="B1631" s="4" t="s">
        <v>153</v>
      </c>
      <c r="C1631" s="4" t="s">
        <v>77</v>
      </c>
      <c r="D1631" s="12">
        <v>34955</v>
      </c>
      <c r="E1631" s="4">
        <v>24</v>
      </c>
      <c r="F1631" s="12">
        <v>43776</v>
      </c>
      <c r="G1631" s="4">
        <v>8</v>
      </c>
      <c r="H1631" s="4">
        <v>112067</v>
      </c>
      <c r="I1631" s="4">
        <v>104339</v>
      </c>
      <c r="J1631" s="4">
        <v>7728</v>
      </c>
      <c r="K1631" s="4">
        <v>6.9</v>
      </c>
      <c r="L1631" s="4" t="s">
        <v>130</v>
      </c>
      <c r="M1631" s="13" t="s">
        <v>154</v>
      </c>
    </row>
    <row r="1632" spans="1:13" x14ac:dyDescent="0.3">
      <c r="A1632" s="11">
        <v>8092</v>
      </c>
      <c r="B1632" s="4" t="s">
        <v>279</v>
      </c>
      <c r="C1632" s="4" t="s">
        <v>77</v>
      </c>
      <c r="D1632" s="12">
        <v>30308</v>
      </c>
      <c r="E1632" s="4">
        <v>37</v>
      </c>
      <c r="F1632" s="12">
        <v>41309</v>
      </c>
      <c r="G1632" s="4">
        <v>89</v>
      </c>
      <c r="H1632" s="4">
        <v>298183</v>
      </c>
      <c r="I1632" s="4">
        <v>295901</v>
      </c>
      <c r="J1632" s="4">
        <v>2282</v>
      </c>
      <c r="K1632" s="4">
        <v>0.77</v>
      </c>
      <c r="L1632" s="4" t="s">
        <v>280</v>
      </c>
      <c r="M1632" s="13" t="s">
        <v>87</v>
      </c>
    </row>
    <row r="1633" spans="1:13" x14ac:dyDescent="0.3">
      <c r="A1633" s="11">
        <v>22294</v>
      </c>
      <c r="B1633" s="4" t="s">
        <v>1993</v>
      </c>
      <c r="C1633" s="4" t="s">
        <v>77</v>
      </c>
      <c r="D1633" s="12">
        <v>33605</v>
      </c>
      <c r="E1633" s="4">
        <v>28</v>
      </c>
      <c r="F1633" s="12">
        <v>43682</v>
      </c>
      <c r="G1633" s="4">
        <v>11</v>
      </c>
      <c r="H1633" s="4">
        <v>81400</v>
      </c>
      <c r="I1633" s="4">
        <v>77600</v>
      </c>
      <c r="J1633" s="4">
        <v>3800</v>
      </c>
      <c r="K1633" s="4">
        <v>4.67</v>
      </c>
      <c r="L1633" s="4" t="s">
        <v>693</v>
      </c>
      <c r="M1633" s="13" t="s">
        <v>142</v>
      </c>
    </row>
    <row r="1634" spans="1:13" x14ac:dyDescent="0.3">
      <c r="A1634" s="11">
        <v>16489</v>
      </c>
      <c r="B1634" s="4" t="s">
        <v>720</v>
      </c>
      <c r="C1634" s="4" t="s">
        <v>77</v>
      </c>
      <c r="D1634" s="12">
        <v>33269</v>
      </c>
      <c r="E1634" s="4">
        <v>29</v>
      </c>
      <c r="F1634" s="12">
        <v>42576</v>
      </c>
      <c r="G1634" s="4">
        <v>47</v>
      </c>
      <c r="H1634" s="4">
        <v>114272</v>
      </c>
      <c r="I1634" s="4">
        <v>94358</v>
      </c>
      <c r="J1634" s="4">
        <v>19914</v>
      </c>
      <c r="K1634" s="4">
        <v>17.43</v>
      </c>
      <c r="L1634" s="4" t="s">
        <v>243</v>
      </c>
      <c r="M1634" s="13" t="s">
        <v>721</v>
      </c>
    </row>
    <row r="1635" spans="1:13" x14ac:dyDescent="0.3">
      <c r="A1635" s="11">
        <v>10514</v>
      </c>
      <c r="B1635" s="4" t="s">
        <v>1842</v>
      </c>
      <c r="C1635" s="4" t="s">
        <v>77</v>
      </c>
      <c r="D1635" s="12">
        <v>32331</v>
      </c>
      <c r="E1635" s="4">
        <v>32</v>
      </c>
      <c r="F1635" s="12">
        <v>42555</v>
      </c>
      <c r="G1635" s="4">
        <v>48</v>
      </c>
      <c r="H1635" s="4">
        <v>65681</v>
      </c>
      <c r="I1635" s="4">
        <v>61112</v>
      </c>
      <c r="J1635" s="4">
        <v>4569</v>
      </c>
      <c r="K1635" s="4">
        <v>6.96</v>
      </c>
      <c r="L1635" s="4" t="s">
        <v>1843</v>
      </c>
      <c r="M1635" s="13" t="s">
        <v>139</v>
      </c>
    </row>
    <row r="1636" spans="1:13" x14ac:dyDescent="0.3">
      <c r="A1636" s="11">
        <v>11045</v>
      </c>
      <c r="B1636" s="4" t="s">
        <v>747</v>
      </c>
      <c r="C1636" s="4" t="s">
        <v>77</v>
      </c>
      <c r="D1636" s="12">
        <v>32543</v>
      </c>
      <c r="E1636" s="4">
        <v>31</v>
      </c>
      <c r="F1636" s="12">
        <v>41883</v>
      </c>
      <c r="G1636" s="4">
        <v>70</v>
      </c>
      <c r="H1636" s="4">
        <v>183775</v>
      </c>
      <c r="I1636" s="4">
        <v>117486</v>
      </c>
      <c r="J1636" s="4">
        <v>66289</v>
      </c>
      <c r="K1636" s="4">
        <v>36.07</v>
      </c>
      <c r="L1636" s="4" t="s">
        <v>341</v>
      </c>
      <c r="M1636" s="13" t="s">
        <v>115</v>
      </c>
    </row>
    <row r="1637" spans="1:13" x14ac:dyDescent="0.3">
      <c r="A1637" s="11">
        <v>21971</v>
      </c>
      <c r="B1637" s="4" t="s">
        <v>2142</v>
      </c>
      <c r="C1637" s="4" t="s">
        <v>77</v>
      </c>
      <c r="D1637" s="12">
        <v>33392</v>
      </c>
      <c r="E1637" s="4">
        <v>29</v>
      </c>
      <c r="F1637" s="12">
        <v>43622</v>
      </c>
      <c r="G1637" s="4">
        <v>13</v>
      </c>
      <c r="H1637" s="4">
        <v>173667</v>
      </c>
      <c r="I1637" s="4">
        <v>113818</v>
      </c>
      <c r="J1637" s="4">
        <v>59849</v>
      </c>
      <c r="K1637" s="4">
        <v>34.46</v>
      </c>
      <c r="L1637" s="4" t="s">
        <v>188</v>
      </c>
      <c r="M1637" s="13" t="s">
        <v>892</v>
      </c>
    </row>
    <row r="1638" spans="1:13" x14ac:dyDescent="0.3">
      <c r="A1638" s="11">
        <v>10659</v>
      </c>
      <c r="B1638" s="4" t="s">
        <v>1767</v>
      </c>
      <c r="C1638" s="4" t="s">
        <v>77</v>
      </c>
      <c r="D1638" s="12">
        <v>33878</v>
      </c>
      <c r="E1638" s="4">
        <v>27</v>
      </c>
      <c r="F1638" s="12">
        <v>41820</v>
      </c>
      <c r="G1638" s="4">
        <v>72</v>
      </c>
      <c r="H1638" s="4">
        <v>155272</v>
      </c>
      <c r="I1638" s="4">
        <v>98298</v>
      </c>
      <c r="J1638" s="4">
        <v>56974</v>
      </c>
      <c r="K1638" s="4">
        <v>36.69</v>
      </c>
      <c r="L1638" s="4" t="s">
        <v>220</v>
      </c>
      <c r="M1638" s="13" t="s">
        <v>703</v>
      </c>
    </row>
    <row r="1639" spans="1:13" x14ac:dyDescent="0.3">
      <c r="A1639" s="11">
        <v>17338</v>
      </c>
      <c r="B1639" s="4" t="s">
        <v>2164</v>
      </c>
      <c r="C1639" s="4" t="s">
        <v>77</v>
      </c>
      <c r="D1639" s="12">
        <v>33838</v>
      </c>
      <c r="E1639" s="4">
        <v>27</v>
      </c>
      <c r="F1639" s="12">
        <v>42779</v>
      </c>
      <c r="G1639" s="4">
        <v>41</v>
      </c>
      <c r="H1639" s="4">
        <v>126230</v>
      </c>
      <c r="I1639" s="4">
        <v>107703</v>
      </c>
      <c r="J1639" s="4">
        <v>18527</v>
      </c>
      <c r="K1639" s="4">
        <v>14.68</v>
      </c>
      <c r="L1639" s="4" t="s">
        <v>127</v>
      </c>
      <c r="M1639" s="13" t="s">
        <v>291</v>
      </c>
    </row>
    <row r="1640" spans="1:13" x14ac:dyDescent="0.3">
      <c r="A1640" s="11">
        <v>12123</v>
      </c>
      <c r="B1640" s="4" t="s">
        <v>625</v>
      </c>
      <c r="C1640" s="4" t="s">
        <v>77</v>
      </c>
      <c r="D1640" s="12">
        <v>33319</v>
      </c>
      <c r="E1640" s="4">
        <v>29</v>
      </c>
      <c r="F1640" s="12">
        <v>42075</v>
      </c>
      <c r="G1640" s="4">
        <v>64</v>
      </c>
      <c r="H1640" s="4">
        <v>235809</v>
      </c>
      <c r="I1640" s="4">
        <v>143011</v>
      </c>
      <c r="J1640" s="4">
        <v>92798</v>
      </c>
      <c r="K1640" s="4">
        <v>39.35</v>
      </c>
      <c r="L1640" s="4" t="s">
        <v>124</v>
      </c>
      <c r="M1640" s="13" t="s">
        <v>172</v>
      </c>
    </row>
    <row r="1641" spans="1:13" x14ac:dyDescent="0.3">
      <c r="A1641" s="11">
        <v>4070</v>
      </c>
      <c r="B1641" s="4" t="s">
        <v>867</v>
      </c>
      <c r="C1641" s="4" t="s">
        <v>77</v>
      </c>
      <c r="D1641" s="12">
        <v>28476</v>
      </c>
      <c r="E1641" s="4">
        <v>42</v>
      </c>
      <c r="F1641" s="12">
        <v>39443</v>
      </c>
      <c r="G1641" s="4">
        <v>150</v>
      </c>
      <c r="H1641" s="4">
        <v>134700</v>
      </c>
      <c r="I1641" s="4">
        <v>107206</v>
      </c>
      <c r="J1641" s="4">
        <v>27494</v>
      </c>
      <c r="K1641" s="4">
        <v>20.41</v>
      </c>
      <c r="L1641" s="4" t="s">
        <v>868</v>
      </c>
      <c r="M1641" s="13" t="s">
        <v>142</v>
      </c>
    </row>
    <row r="1642" spans="1:13" x14ac:dyDescent="0.3">
      <c r="A1642" s="11">
        <v>19756</v>
      </c>
      <c r="B1642" s="4" t="s">
        <v>2319</v>
      </c>
      <c r="C1642" s="4" t="s">
        <v>73</v>
      </c>
      <c r="D1642" s="12">
        <v>35442</v>
      </c>
      <c r="E1642" s="4">
        <v>23</v>
      </c>
      <c r="F1642" s="12">
        <v>43283</v>
      </c>
      <c r="G1642" s="4">
        <v>24</v>
      </c>
      <c r="H1642" s="4">
        <v>77502</v>
      </c>
      <c r="I1642" s="4">
        <v>67456</v>
      </c>
      <c r="J1642" s="4">
        <v>10046</v>
      </c>
      <c r="K1642" s="4">
        <v>12.96</v>
      </c>
      <c r="L1642" s="4" t="s">
        <v>162</v>
      </c>
      <c r="M1642" s="13" t="s">
        <v>115</v>
      </c>
    </row>
    <row r="1643" spans="1:13" x14ac:dyDescent="0.3">
      <c r="A1643" s="11">
        <v>18547</v>
      </c>
      <c r="B1643" s="4" t="s">
        <v>2122</v>
      </c>
      <c r="C1643" s="4" t="s">
        <v>73</v>
      </c>
      <c r="D1643" s="12">
        <v>34589</v>
      </c>
      <c r="E1643" s="4">
        <v>25</v>
      </c>
      <c r="F1643" s="12">
        <v>42922</v>
      </c>
      <c r="G1643" s="4">
        <v>36</v>
      </c>
      <c r="H1643" s="4">
        <v>93592</v>
      </c>
      <c r="I1643" s="4">
        <v>77555</v>
      </c>
      <c r="J1643" s="4">
        <v>16037</v>
      </c>
      <c r="K1643" s="4">
        <v>17.14</v>
      </c>
      <c r="L1643" s="4" t="s">
        <v>95</v>
      </c>
      <c r="M1643" s="13" t="s">
        <v>96</v>
      </c>
    </row>
    <row r="1644" spans="1:13" x14ac:dyDescent="0.3">
      <c r="A1644" s="11">
        <v>21369</v>
      </c>
      <c r="B1644" s="4" t="s">
        <v>2361</v>
      </c>
      <c r="C1644" s="4" t="s">
        <v>73</v>
      </c>
      <c r="D1644" s="12">
        <v>35478</v>
      </c>
      <c r="E1644" s="4">
        <v>23</v>
      </c>
      <c r="F1644" s="12">
        <v>43654</v>
      </c>
      <c r="G1644" s="4">
        <v>12</v>
      </c>
      <c r="H1644" s="4">
        <v>70813</v>
      </c>
      <c r="I1644" s="4">
        <v>55538</v>
      </c>
      <c r="J1644" s="4">
        <v>15275</v>
      </c>
      <c r="K1644" s="4">
        <v>21.57</v>
      </c>
      <c r="L1644" s="4" t="s">
        <v>162</v>
      </c>
      <c r="M1644" s="13" t="s">
        <v>133</v>
      </c>
    </row>
    <row r="1645" spans="1:13" x14ac:dyDescent="0.3">
      <c r="A1645" s="11">
        <v>9417</v>
      </c>
      <c r="B1645" s="4" t="s">
        <v>407</v>
      </c>
      <c r="C1645" s="4" t="s">
        <v>73</v>
      </c>
      <c r="D1645" s="12">
        <v>32656</v>
      </c>
      <c r="E1645" s="4">
        <v>31</v>
      </c>
      <c r="F1645" s="12">
        <v>41613</v>
      </c>
      <c r="G1645" s="4">
        <v>79</v>
      </c>
      <c r="H1645" s="4">
        <v>243548</v>
      </c>
      <c r="I1645" s="4">
        <v>145874</v>
      </c>
      <c r="J1645" s="4">
        <v>97674</v>
      </c>
      <c r="K1645" s="4">
        <v>40.1</v>
      </c>
      <c r="L1645" s="4" t="s">
        <v>124</v>
      </c>
      <c r="M1645" s="13" t="s">
        <v>133</v>
      </c>
    </row>
    <row r="1646" spans="1:13" x14ac:dyDescent="0.3">
      <c r="A1646" s="11">
        <v>14917</v>
      </c>
      <c r="B1646" s="4" t="s">
        <v>1711</v>
      </c>
      <c r="C1646" s="4" t="s">
        <v>73</v>
      </c>
      <c r="D1646" s="12">
        <v>33059</v>
      </c>
      <c r="E1646" s="4">
        <v>30</v>
      </c>
      <c r="F1646" s="12">
        <v>42254</v>
      </c>
      <c r="G1646" s="4">
        <v>58</v>
      </c>
      <c r="H1646" s="4">
        <v>132039</v>
      </c>
      <c r="I1646" s="4">
        <v>70687</v>
      </c>
      <c r="J1646" s="4">
        <v>61352</v>
      </c>
      <c r="K1646" s="4">
        <v>46.47</v>
      </c>
      <c r="L1646" s="4" t="s">
        <v>1289</v>
      </c>
      <c r="M1646" s="13" t="s">
        <v>598</v>
      </c>
    </row>
    <row r="1647" spans="1:13" x14ac:dyDescent="0.3">
      <c r="A1647" s="11">
        <v>9857</v>
      </c>
      <c r="B1647" s="4" t="s">
        <v>1769</v>
      </c>
      <c r="C1647" s="4" t="s">
        <v>73</v>
      </c>
      <c r="D1647" s="12">
        <v>32852</v>
      </c>
      <c r="E1647" s="4">
        <v>30</v>
      </c>
      <c r="F1647" s="12">
        <v>41841</v>
      </c>
      <c r="G1647" s="4">
        <v>71</v>
      </c>
      <c r="H1647" s="4">
        <v>190127</v>
      </c>
      <c r="I1647" s="4">
        <v>148974</v>
      </c>
      <c r="J1647" s="4">
        <v>41153</v>
      </c>
      <c r="K1647" s="4">
        <v>21.65</v>
      </c>
      <c r="L1647" s="4" t="s">
        <v>1211</v>
      </c>
      <c r="M1647" s="13" t="s">
        <v>1770</v>
      </c>
    </row>
    <row r="1648" spans="1:13" x14ac:dyDescent="0.3">
      <c r="A1648" s="11">
        <v>17751</v>
      </c>
      <c r="B1648" s="4" t="s">
        <v>869</v>
      </c>
      <c r="C1648" s="4" t="s">
        <v>77</v>
      </c>
      <c r="D1648" s="12">
        <v>32319</v>
      </c>
      <c r="E1648" s="4">
        <v>32</v>
      </c>
      <c r="F1648" s="12">
        <v>42831</v>
      </c>
      <c r="G1648" s="4">
        <v>39</v>
      </c>
      <c r="H1648" s="4">
        <v>268561</v>
      </c>
      <c r="I1648" s="4">
        <v>153442</v>
      </c>
      <c r="J1648" s="4">
        <v>115119</v>
      </c>
      <c r="K1648" s="4">
        <v>42.87</v>
      </c>
      <c r="L1648" s="4" t="s">
        <v>297</v>
      </c>
      <c r="M1648" s="13" t="s">
        <v>133</v>
      </c>
    </row>
    <row r="1649" spans="1:13" x14ac:dyDescent="0.3">
      <c r="A1649" s="11">
        <v>18100</v>
      </c>
      <c r="B1649" s="4" t="s">
        <v>288</v>
      </c>
      <c r="C1649" s="4" t="s">
        <v>77</v>
      </c>
      <c r="D1649" s="12">
        <v>34871</v>
      </c>
      <c r="E1649" s="4">
        <v>25</v>
      </c>
      <c r="F1649" s="12">
        <v>42873</v>
      </c>
      <c r="G1649" s="4">
        <v>37</v>
      </c>
      <c r="H1649" s="4">
        <v>699</v>
      </c>
      <c r="I1649" s="4">
        <v>699</v>
      </c>
      <c r="J1649" s="4">
        <v>0</v>
      </c>
      <c r="K1649" s="4">
        <v>0</v>
      </c>
      <c r="L1649" s="4" t="s">
        <v>130</v>
      </c>
      <c r="M1649" s="13" t="s">
        <v>163</v>
      </c>
    </row>
    <row r="1650" spans="1:13" x14ac:dyDescent="0.3">
      <c r="A1650" s="11">
        <v>15369</v>
      </c>
      <c r="B1650" s="4" t="s">
        <v>439</v>
      </c>
      <c r="C1650" s="4" t="s">
        <v>77</v>
      </c>
      <c r="D1650" s="12">
        <v>33175</v>
      </c>
      <c r="E1650" s="4">
        <v>29</v>
      </c>
      <c r="F1650" s="12">
        <v>42334</v>
      </c>
      <c r="G1650" s="4">
        <v>55</v>
      </c>
      <c r="H1650" s="4">
        <v>133337</v>
      </c>
      <c r="I1650" s="4">
        <v>103744</v>
      </c>
      <c r="J1650" s="4">
        <v>29593</v>
      </c>
      <c r="K1650" s="4">
        <v>22.19</v>
      </c>
      <c r="L1650" s="4" t="s">
        <v>400</v>
      </c>
      <c r="M1650" s="13" t="s">
        <v>79</v>
      </c>
    </row>
    <row r="1651" spans="1:13" x14ac:dyDescent="0.3">
      <c r="A1651" s="11">
        <v>6897</v>
      </c>
      <c r="B1651" s="4" t="s">
        <v>1297</v>
      </c>
      <c r="C1651" s="4" t="s">
        <v>77</v>
      </c>
      <c r="D1651" s="12">
        <v>32439</v>
      </c>
      <c r="E1651" s="4">
        <v>31</v>
      </c>
      <c r="F1651" s="12">
        <v>41344</v>
      </c>
      <c r="G1651" s="4">
        <v>88</v>
      </c>
      <c r="H1651" s="4">
        <v>136062</v>
      </c>
      <c r="I1651" s="4">
        <v>89438</v>
      </c>
      <c r="J1651" s="4">
        <v>46624</v>
      </c>
      <c r="K1651" s="4">
        <v>34.270000000000003</v>
      </c>
      <c r="L1651" s="4" t="s">
        <v>188</v>
      </c>
      <c r="M1651" s="13" t="s">
        <v>324</v>
      </c>
    </row>
    <row r="1652" spans="1:13" x14ac:dyDescent="0.3">
      <c r="A1652" s="11">
        <v>10120</v>
      </c>
      <c r="B1652" s="4" t="s">
        <v>330</v>
      </c>
      <c r="C1652" s="4" t="s">
        <v>73</v>
      </c>
      <c r="D1652" s="12">
        <v>31781</v>
      </c>
      <c r="E1652" s="4">
        <v>33</v>
      </c>
      <c r="F1652" s="12">
        <v>41736</v>
      </c>
      <c r="G1652" s="4">
        <v>75</v>
      </c>
      <c r="H1652" s="4">
        <v>167374</v>
      </c>
      <c r="I1652" s="4">
        <v>143350</v>
      </c>
      <c r="J1652" s="4">
        <v>24024</v>
      </c>
      <c r="K1652" s="4">
        <v>14.35</v>
      </c>
      <c r="L1652" s="4" t="s">
        <v>83</v>
      </c>
      <c r="M1652" s="13" t="s">
        <v>102</v>
      </c>
    </row>
    <row r="1653" spans="1:13" x14ac:dyDescent="0.3">
      <c r="A1653" s="11">
        <v>11026</v>
      </c>
      <c r="B1653" s="4" t="s">
        <v>827</v>
      </c>
      <c r="C1653" s="4" t="s">
        <v>73</v>
      </c>
      <c r="D1653" s="12">
        <v>32236</v>
      </c>
      <c r="E1653" s="4">
        <v>32</v>
      </c>
      <c r="F1653" s="12">
        <v>41876</v>
      </c>
      <c r="G1653" s="4">
        <v>70</v>
      </c>
      <c r="H1653" s="4">
        <v>147997</v>
      </c>
      <c r="I1653" s="4">
        <v>113186</v>
      </c>
      <c r="J1653" s="4">
        <v>34811</v>
      </c>
      <c r="K1653" s="4">
        <v>23.52</v>
      </c>
      <c r="L1653" s="4" t="s">
        <v>357</v>
      </c>
      <c r="M1653" s="13" t="s">
        <v>118</v>
      </c>
    </row>
    <row r="1654" spans="1:13" x14ac:dyDescent="0.3">
      <c r="A1654" s="11">
        <v>21133</v>
      </c>
      <c r="B1654" s="4" t="s">
        <v>1966</v>
      </c>
      <c r="C1654" s="4" t="s">
        <v>77</v>
      </c>
      <c r="D1654" s="12">
        <v>32506</v>
      </c>
      <c r="E1654" s="4">
        <v>31</v>
      </c>
      <c r="F1654" s="12">
        <v>43426</v>
      </c>
      <c r="G1654" s="4">
        <v>19</v>
      </c>
      <c r="H1654" s="4">
        <v>175612</v>
      </c>
      <c r="I1654" s="4">
        <v>117830</v>
      </c>
      <c r="J1654" s="4">
        <v>57782</v>
      </c>
      <c r="K1654" s="4">
        <v>32.9</v>
      </c>
      <c r="L1654" s="4" t="s">
        <v>179</v>
      </c>
      <c r="M1654" s="13" t="s">
        <v>163</v>
      </c>
    </row>
    <row r="1655" spans="1:13" x14ac:dyDescent="0.3">
      <c r="A1655" s="11">
        <v>8849</v>
      </c>
      <c r="B1655" s="4" t="s">
        <v>1523</v>
      </c>
      <c r="C1655" s="4" t="s">
        <v>73</v>
      </c>
      <c r="D1655" s="12">
        <v>32211</v>
      </c>
      <c r="E1655" s="4">
        <v>32</v>
      </c>
      <c r="F1655" s="12">
        <v>42128</v>
      </c>
      <c r="G1655" s="4">
        <v>62</v>
      </c>
      <c r="H1655" s="4">
        <v>102283</v>
      </c>
      <c r="I1655" s="4">
        <v>62511</v>
      </c>
      <c r="J1655" s="4">
        <v>39772</v>
      </c>
      <c r="K1655" s="4">
        <v>38.880000000000003</v>
      </c>
      <c r="L1655" s="4" t="s">
        <v>1524</v>
      </c>
      <c r="M1655" s="13" t="s">
        <v>1442</v>
      </c>
    </row>
    <row r="1656" spans="1:13" x14ac:dyDescent="0.3">
      <c r="A1656" s="11">
        <v>5993</v>
      </c>
      <c r="B1656" s="4" t="s">
        <v>994</v>
      </c>
      <c r="C1656" s="4" t="s">
        <v>73</v>
      </c>
      <c r="D1656" s="12">
        <v>30567</v>
      </c>
      <c r="E1656" s="4">
        <v>36</v>
      </c>
      <c r="F1656" s="12">
        <v>40581</v>
      </c>
      <c r="G1656" s="4">
        <v>113</v>
      </c>
      <c r="H1656" s="4">
        <v>143287</v>
      </c>
      <c r="I1656" s="4">
        <v>97853</v>
      </c>
      <c r="J1656" s="4">
        <v>45434</v>
      </c>
      <c r="K1656" s="4">
        <v>31.71</v>
      </c>
      <c r="L1656" s="4" t="s">
        <v>955</v>
      </c>
      <c r="M1656" s="13" t="s">
        <v>598</v>
      </c>
    </row>
    <row r="1657" spans="1:13" x14ac:dyDescent="0.3">
      <c r="A1657" s="11">
        <v>18886</v>
      </c>
      <c r="B1657" s="4" t="s">
        <v>2086</v>
      </c>
      <c r="C1657" s="4" t="s">
        <v>77</v>
      </c>
      <c r="D1657" s="12">
        <v>33427</v>
      </c>
      <c r="E1657" s="4">
        <v>29</v>
      </c>
      <c r="F1657" s="12">
        <v>42975</v>
      </c>
      <c r="G1657" s="4">
        <v>34</v>
      </c>
      <c r="H1657" s="4">
        <v>98433</v>
      </c>
      <c r="I1657" s="4">
        <v>88108</v>
      </c>
      <c r="J1657" s="4">
        <v>10325</v>
      </c>
      <c r="K1657" s="4">
        <v>10.49</v>
      </c>
      <c r="L1657" s="4" t="s">
        <v>724</v>
      </c>
      <c r="M1657" s="13" t="s">
        <v>118</v>
      </c>
    </row>
    <row r="1658" spans="1:13" x14ac:dyDescent="0.3">
      <c r="A1658" s="11">
        <v>21090</v>
      </c>
      <c r="B1658" s="4" t="s">
        <v>1674</v>
      </c>
      <c r="C1658" s="4" t="s">
        <v>73</v>
      </c>
      <c r="D1658" s="12">
        <v>34145</v>
      </c>
      <c r="E1658" s="4">
        <v>27</v>
      </c>
      <c r="F1658" s="12">
        <v>43416</v>
      </c>
      <c r="G1658" s="4">
        <v>20</v>
      </c>
      <c r="H1658" s="4">
        <v>120620</v>
      </c>
      <c r="I1658" s="4">
        <v>97288</v>
      </c>
      <c r="J1658" s="4">
        <v>23332</v>
      </c>
      <c r="K1658" s="4">
        <v>19.34</v>
      </c>
      <c r="L1658" s="4" t="s">
        <v>1675</v>
      </c>
      <c r="M1658" s="13" t="s">
        <v>1139</v>
      </c>
    </row>
    <row r="1659" spans="1:13" x14ac:dyDescent="0.3">
      <c r="A1659" s="11">
        <v>8995</v>
      </c>
      <c r="B1659" s="4" t="s">
        <v>667</v>
      </c>
      <c r="C1659" s="4" t="s">
        <v>73</v>
      </c>
      <c r="D1659" s="12">
        <v>30088</v>
      </c>
      <c r="E1659" s="4">
        <v>38</v>
      </c>
      <c r="F1659" s="12">
        <v>41491</v>
      </c>
      <c r="G1659" s="4">
        <v>83</v>
      </c>
      <c r="H1659" s="4">
        <v>375290</v>
      </c>
      <c r="I1659" s="4">
        <v>210133</v>
      </c>
      <c r="J1659" s="4">
        <v>165157</v>
      </c>
      <c r="K1659" s="4">
        <v>44.01</v>
      </c>
      <c r="L1659" s="4" t="s">
        <v>295</v>
      </c>
      <c r="M1659" s="13" t="s">
        <v>154</v>
      </c>
    </row>
    <row r="1660" spans="1:13" x14ac:dyDescent="0.3">
      <c r="A1660" s="11">
        <v>9942</v>
      </c>
      <c r="B1660" s="4" t="s">
        <v>1340</v>
      </c>
      <c r="C1660" s="4" t="s">
        <v>73</v>
      </c>
      <c r="D1660" s="12">
        <v>30500</v>
      </c>
      <c r="E1660" s="4">
        <v>37</v>
      </c>
      <c r="F1660" s="12">
        <v>41697</v>
      </c>
      <c r="G1660" s="4">
        <v>76</v>
      </c>
      <c r="H1660" s="4">
        <v>207623</v>
      </c>
      <c r="I1660" s="4">
        <v>163292</v>
      </c>
      <c r="J1660" s="4">
        <v>44331</v>
      </c>
      <c r="K1660" s="4">
        <v>21.35</v>
      </c>
      <c r="L1660" s="4" t="s">
        <v>341</v>
      </c>
      <c r="M1660" s="13" t="s">
        <v>115</v>
      </c>
    </row>
    <row r="1661" spans="1:13" x14ac:dyDescent="0.3">
      <c r="A1661" s="11">
        <v>21468</v>
      </c>
      <c r="B1661" s="4" t="s">
        <v>2368</v>
      </c>
      <c r="C1661" s="4" t="s">
        <v>73</v>
      </c>
      <c r="D1661" s="12">
        <v>35481</v>
      </c>
      <c r="E1661" s="4">
        <v>23</v>
      </c>
      <c r="F1661" s="12">
        <v>43654</v>
      </c>
      <c r="G1661" s="4">
        <v>12</v>
      </c>
      <c r="H1661" s="4">
        <v>65087</v>
      </c>
      <c r="I1661" s="4">
        <v>53660</v>
      </c>
      <c r="J1661" s="4">
        <v>11427</v>
      </c>
      <c r="K1661" s="4">
        <v>17.559999999999999</v>
      </c>
      <c r="L1661" s="4" t="s">
        <v>1649</v>
      </c>
      <c r="M1661" s="13" t="s">
        <v>115</v>
      </c>
    </row>
    <row r="1662" spans="1:13" x14ac:dyDescent="0.3">
      <c r="A1662" s="11">
        <v>7696</v>
      </c>
      <c r="B1662" s="4" t="s">
        <v>1045</v>
      </c>
      <c r="C1662" s="4" t="s">
        <v>73</v>
      </c>
      <c r="D1662" s="12">
        <v>30673</v>
      </c>
      <c r="E1662" s="4">
        <v>36</v>
      </c>
      <c r="F1662" s="12">
        <v>41197</v>
      </c>
      <c r="G1662" s="4">
        <v>93</v>
      </c>
      <c r="H1662" s="4">
        <v>355671</v>
      </c>
      <c r="I1662" s="4">
        <v>299538</v>
      </c>
      <c r="J1662" s="4">
        <v>56133</v>
      </c>
      <c r="K1662" s="4">
        <v>15.78</v>
      </c>
      <c r="L1662" s="4" t="s">
        <v>809</v>
      </c>
      <c r="M1662" s="13" t="s">
        <v>115</v>
      </c>
    </row>
    <row r="1663" spans="1:13" x14ac:dyDescent="0.3">
      <c r="A1663" s="11">
        <v>16841</v>
      </c>
      <c r="B1663" s="4" t="s">
        <v>2137</v>
      </c>
      <c r="C1663" s="4" t="s">
        <v>77</v>
      </c>
      <c r="D1663" s="12">
        <v>30851</v>
      </c>
      <c r="E1663" s="4">
        <v>36</v>
      </c>
      <c r="F1663" s="12">
        <v>42667</v>
      </c>
      <c r="G1663" s="4">
        <v>44</v>
      </c>
      <c r="H1663" s="4">
        <v>99948</v>
      </c>
      <c r="I1663" s="4">
        <v>72988</v>
      </c>
      <c r="J1663" s="4">
        <v>26960</v>
      </c>
      <c r="K1663" s="4">
        <v>26.97</v>
      </c>
      <c r="L1663" s="4" t="s">
        <v>197</v>
      </c>
      <c r="M1663" s="13" t="s">
        <v>550</v>
      </c>
    </row>
    <row r="1664" spans="1:13" x14ac:dyDescent="0.3">
      <c r="A1664" s="11">
        <v>4158</v>
      </c>
      <c r="B1664" s="4" t="s">
        <v>785</v>
      </c>
      <c r="C1664" s="4" t="s">
        <v>77</v>
      </c>
      <c r="D1664" s="12">
        <v>28813</v>
      </c>
      <c r="E1664" s="4">
        <v>41</v>
      </c>
      <c r="F1664" s="12">
        <v>39510</v>
      </c>
      <c r="G1664" s="4">
        <v>148</v>
      </c>
      <c r="H1664" s="4">
        <v>254925</v>
      </c>
      <c r="I1664" s="4">
        <v>198128</v>
      </c>
      <c r="J1664" s="4">
        <v>56797</v>
      </c>
      <c r="K1664" s="4">
        <v>22.28</v>
      </c>
      <c r="L1664" s="4" t="s">
        <v>617</v>
      </c>
      <c r="M1664" s="13" t="s">
        <v>618</v>
      </c>
    </row>
    <row r="1665" spans="1:13" x14ac:dyDescent="0.3">
      <c r="A1665" s="11">
        <v>19485</v>
      </c>
      <c r="B1665" s="4" t="s">
        <v>1653</v>
      </c>
      <c r="C1665" s="4" t="s">
        <v>73</v>
      </c>
      <c r="D1665" s="12">
        <v>32860</v>
      </c>
      <c r="E1665" s="4">
        <v>30</v>
      </c>
      <c r="F1665" s="12">
        <v>43048</v>
      </c>
      <c r="G1665" s="4">
        <v>32</v>
      </c>
      <c r="H1665" s="4">
        <v>78797</v>
      </c>
      <c r="I1665" s="4">
        <v>69042</v>
      </c>
      <c r="J1665" s="4">
        <v>9755</v>
      </c>
      <c r="K1665" s="4">
        <v>12.38</v>
      </c>
      <c r="L1665" s="4" t="s">
        <v>376</v>
      </c>
      <c r="M1665" s="13" t="s">
        <v>195</v>
      </c>
    </row>
    <row r="1666" spans="1:13" x14ac:dyDescent="0.3">
      <c r="A1666" s="11">
        <v>5942</v>
      </c>
      <c r="B1666" s="4" t="s">
        <v>663</v>
      </c>
      <c r="C1666" s="4" t="s">
        <v>73</v>
      </c>
      <c r="D1666" s="12">
        <v>30023</v>
      </c>
      <c r="E1666" s="4">
        <v>38</v>
      </c>
      <c r="F1666" s="12">
        <v>40539</v>
      </c>
      <c r="G1666" s="4">
        <v>114</v>
      </c>
      <c r="H1666" s="4">
        <v>267435</v>
      </c>
      <c r="I1666" s="4">
        <v>150435</v>
      </c>
      <c r="J1666" s="4">
        <v>117000</v>
      </c>
      <c r="K1666" s="4">
        <v>43.75</v>
      </c>
      <c r="L1666" s="4" t="s">
        <v>664</v>
      </c>
      <c r="M1666" s="13" t="s">
        <v>402</v>
      </c>
    </row>
    <row r="1667" spans="1:13" x14ac:dyDescent="0.3">
      <c r="A1667" s="11">
        <v>16238</v>
      </c>
      <c r="B1667" s="4" t="s">
        <v>1913</v>
      </c>
      <c r="C1667" s="4" t="s">
        <v>77</v>
      </c>
      <c r="D1667" s="12">
        <v>34559</v>
      </c>
      <c r="E1667" s="4">
        <v>25</v>
      </c>
      <c r="F1667" s="12">
        <v>42541</v>
      </c>
      <c r="G1667" s="4">
        <v>48</v>
      </c>
      <c r="H1667" s="4">
        <v>113985</v>
      </c>
      <c r="I1667" s="4">
        <v>99399</v>
      </c>
      <c r="J1667" s="4">
        <v>14586</v>
      </c>
      <c r="K1667" s="4">
        <v>12.8</v>
      </c>
      <c r="L1667" s="4" t="s">
        <v>95</v>
      </c>
      <c r="M1667" s="13" t="s">
        <v>144</v>
      </c>
    </row>
    <row r="1668" spans="1:13" x14ac:dyDescent="0.3">
      <c r="A1668" s="11">
        <v>7503</v>
      </c>
      <c r="B1668" s="4" t="s">
        <v>1365</v>
      </c>
      <c r="C1668" s="4" t="s">
        <v>77</v>
      </c>
      <c r="D1668" s="12">
        <v>29213</v>
      </c>
      <c r="E1668" s="4">
        <v>40</v>
      </c>
      <c r="F1668" s="12">
        <v>41148</v>
      </c>
      <c r="G1668" s="4">
        <v>94</v>
      </c>
      <c r="H1668" s="4">
        <v>202219</v>
      </c>
      <c r="I1668" s="4">
        <v>136165</v>
      </c>
      <c r="J1668" s="4">
        <v>66054</v>
      </c>
      <c r="K1668" s="4">
        <v>32.659999999999997</v>
      </c>
      <c r="L1668" s="4" t="s">
        <v>459</v>
      </c>
      <c r="M1668" s="13" t="s">
        <v>1076</v>
      </c>
    </row>
    <row r="1669" spans="1:13" x14ac:dyDescent="0.3">
      <c r="A1669" s="11">
        <v>4748</v>
      </c>
      <c r="B1669" s="4" t="s">
        <v>1142</v>
      </c>
      <c r="C1669" s="4" t="s">
        <v>73</v>
      </c>
      <c r="D1669" s="12">
        <v>29402</v>
      </c>
      <c r="E1669" s="4">
        <v>40</v>
      </c>
      <c r="F1669" s="12">
        <v>39909</v>
      </c>
      <c r="G1669" s="4">
        <v>135</v>
      </c>
      <c r="H1669" s="4">
        <v>383403</v>
      </c>
      <c r="I1669" s="4">
        <v>273468</v>
      </c>
      <c r="J1669" s="4">
        <v>109935</v>
      </c>
      <c r="K1669" s="4">
        <v>28.67</v>
      </c>
      <c r="L1669" s="4" t="s">
        <v>765</v>
      </c>
      <c r="M1669" s="13" t="s">
        <v>618</v>
      </c>
    </row>
    <row r="1670" spans="1:13" x14ac:dyDescent="0.3">
      <c r="A1670" s="11">
        <v>4422</v>
      </c>
      <c r="B1670" s="4" t="s">
        <v>1473</v>
      </c>
      <c r="C1670" s="4" t="s">
        <v>77</v>
      </c>
      <c r="D1670" s="12">
        <v>25076</v>
      </c>
      <c r="E1670" s="4">
        <v>51</v>
      </c>
      <c r="F1670" s="12">
        <v>39678</v>
      </c>
      <c r="G1670" s="4">
        <v>142</v>
      </c>
      <c r="H1670" s="4">
        <v>183373</v>
      </c>
      <c r="I1670" s="4">
        <v>115723</v>
      </c>
      <c r="J1670" s="4">
        <v>67650</v>
      </c>
      <c r="K1670" s="4">
        <v>36.89</v>
      </c>
      <c r="L1670" s="4" t="s">
        <v>1474</v>
      </c>
      <c r="M1670" s="13" t="s">
        <v>1475</v>
      </c>
    </row>
    <row r="1671" spans="1:13" x14ac:dyDescent="0.3">
      <c r="A1671" s="11">
        <v>20383</v>
      </c>
      <c r="B1671" s="4" t="s">
        <v>1922</v>
      </c>
      <c r="C1671" s="4" t="s">
        <v>73</v>
      </c>
      <c r="D1671" s="12">
        <v>34655</v>
      </c>
      <c r="E1671" s="4">
        <v>25</v>
      </c>
      <c r="F1671" s="12">
        <v>43269</v>
      </c>
      <c r="G1671" s="4">
        <v>24</v>
      </c>
      <c r="H1671" s="4">
        <v>102843</v>
      </c>
      <c r="I1671" s="4">
        <v>85770</v>
      </c>
      <c r="J1671" s="4">
        <v>17073</v>
      </c>
      <c r="K1671" s="4">
        <v>16.600000000000001</v>
      </c>
      <c r="L1671" s="4" t="s">
        <v>1626</v>
      </c>
      <c r="M1671" s="13" t="s">
        <v>761</v>
      </c>
    </row>
    <row r="1672" spans="1:13" x14ac:dyDescent="0.3">
      <c r="A1672" s="11">
        <v>20701</v>
      </c>
      <c r="B1672" s="4" t="s">
        <v>1614</v>
      </c>
      <c r="C1672" s="4" t="s">
        <v>73</v>
      </c>
      <c r="D1672" s="12">
        <v>30092</v>
      </c>
      <c r="E1672" s="4">
        <v>38</v>
      </c>
      <c r="F1672" s="12">
        <v>43332</v>
      </c>
      <c r="G1672" s="4">
        <v>22</v>
      </c>
      <c r="H1672" s="4">
        <v>484858</v>
      </c>
      <c r="I1672" s="4">
        <v>207203</v>
      </c>
      <c r="J1672" s="4">
        <v>277655</v>
      </c>
      <c r="K1672" s="4">
        <v>57.27</v>
      </c>
      <c r="L1672" s="4" t="s">
        <v>252</v>
      </c>
      <c r="M1672" s="13" t="s">
        <v>1615</v>
      </c>
    </row>
    <row r="1673" spans="1:13" x14ac:dyDescent="0.3">
      <c r="A1673" s="11">
        <v>16330</v>
      </c>
      <c r="B1673" s="4" t="s">
        <v>1907</v>
      </c>
      <c r="C1673" s="4" t="s">
        <v>73</v>
      </c>
      <c r="D1673" s="12">
        <v>33688</v>
      </c>
      <c r="E1673" s="4">
        <v>28</v>
      </c>
      <c r="F1673" s="12">
        <v>42555</v>
      </c>
      <c r="G1673" s="4">
        <v>48</v>
      </c>
      <c r="H1673" s="4">
        <v>96200</v>
      </c>
      <c r="I1673" s="4">
        <v>75713</v>
      </c>
      <c r="J1673" s="4">
        <v>20487</v>
      </c>
      <c r="K1673" s="4">
        <v>21.3</v>
      </c>
      <c r="L1673" s="4" t="s">
        <v>1373</v>
      </c>
      <c r="M1673" s="13" t="s">
        <v>118</v>
      </c>
    </row>
    <row r="1674" spans="1:13" x14ac:dyDescent="0.3">
      <c r="A1674" s="11">
        <v>16071</v>
      </c>
      <c r="B1674" s="4" t="s">
        <v>337</v>
      </c>
      <c r="C1674" s="4" t="s">
        <v>73</v>
      </c>
      <c r="D1674" s="12">
        <v>33842</v>
      </c>
      <c r="E1674" s="4">
        <v>27</v>
      </c>
      <c r="F1674" s="12">
        <v>42513</v>
      </c>
      <c r="G1674" s="4">
        <v>49</v>
      </c>
      <c r="H1674" s="4">
        <v>146181</v>
      </c>
      <c r="I1674" s="4">
        <v>85642</v>
      </c>
      <c r="J1674" s="4">
        <v>60539</v>
      </c>
      <c r="K1674" s="4">
        <v>41.41</v>
      </c>
      <c r="L1674" s="4" t="s">
        <v>83</v>
      </c>
      <c r="M1674" s="13" t="s">
        <v>338</v>
      </c>
    </row>
    <row r="1675" spans="1:13" x14ac:dyDescent="0.3">
      <c r="A1675" s="11">
        <v>20458</v>
      </c>
      <c r="B1675" s="4" t="s">
        <v>2065</v>
      </c>
      <c r="C1675" s="4" t="s">
        <v>77</v>
      </c>
      <c r="D1675" s="12">
        <v>34408</v>
      </c>
      <c r="E1675" s="4">
        <v>26</v>
      </c>
      <c r="F1675" s="12">
        <v>43279</v>
      </c>
      <c r="G1675" s="4">
        <v>24</v>
      </c>
      <c r="H1675" s="4">
        <v>75174</v>
      </c>
      <c r="I1675" s="4">
        <v>67504</v>
      </c>
      <c r="J1675" s="4">
        <v>7670</v>
      </c>
      <c r="K1675" s="4">
        <v>10.199999999999999</v>
      </c>
      <c r="L1675" s="4" t="s">
        <v>1641</v>
      </c>
      <c r="M1675" s="13" t="s">
        <v>100</v>
      </c>
    </row>
    <row r="1676" spans="1:13" x14ac:dyDescent="0.3">
      <c r="A1676" s="11">
        <v>11840</v>
      </c>
      <c r="B1676" s="4" t="s">
        <v>734</v>
      </c>
      <c r="C1676" s="4" t="s">
        <v>77</v>
      </c>
      <c r="D1676" s="12">
        <v>31824</v>
      </c>
      <c r="E1676" s="4">
        <v>33</v>
      </c>
      <c r="F1676" s="12">
        <v>42016</v>
      </c>
      <c r="G1676" s="4">
        <v>66</v>
      </c>
      <c r="H1676" s="4">
        <v>187671</v>
      </c>
      <c r="I1676" s="4">
        <v>141854</v>
      </c>
      <c r="J1676" s="4">
        <v>45817</v>
      </c>
      <c r="K1676" s="4">
        <v>24.41</v>
      </c>
      <c r="L1676" s="4" t="s">
        <v>735</v>
      </c>
      <c r="M1676" s="13" t="s">
        <v>651</v>
      </c>
    </row>
    <row r="1677" spans="1:13" x14ac:dyDescent="0.3">
      <c r="A1677" s="11">
        <v>16229</v>
      </c>
      <c r="B1677" s="4" t="s">
        <v>1905</v>
      </c>
      <c r="C1677" s="4" t="s">
        <v>73</v>
      </c>
      <c r="D1677" s="12">
        <v>33653</v>
      </c>
      <c r="E1677" s="4">
        <v>28</v>
      </c>
      <c r="F1677" s="12">
        <v>42541</v>
      </c>
      <c r="G1677" s="4">
        <v>48</v>
      </c>
      <c r="H1677" s="4">
        <v>149867</v>
      </c>
      <c r="I1677" s="4">
        <v>121039</v>
      </c>
      <c r="J1677" s="4">
        <v>28828</v>
      </c>
      <c r="K1677" s="4">
        <v>19.239999999999998</v>
      </c>
      <c r="L1677" s="4" t="s">
        <v>518</v>
      </c>
      <c r="M1677" s="13" t="s">
        <v>1043</v>
      </c>
    </row>
    <row r="1678" spans="1:13" x14ac:dyDescent="0.3">
      <c r="A1678" s="11">
        <v>11156</v>
      </c>
      <c r="B1678" s="4" t="s">
        <v>1308</v>
      </c>
      <c r="C1678" s="4" t="s">
        <v>73</v>
      </c>
      <c r="D1678" s="12">
        <v>33421</v>
      </c>
      <c r="E1678" s="4">
        <v>29</v>
      </c>
      <c r="F1678" s="12">
        <v>41900</v>
      </c>
      <c r="G1678" s="4">
        <v>69</v>
      </c>
      <c r="H1678" s="4">
        <v>143817</v>
      </c>
      <c r="I1678" s="4">
        <v>131707</v>
      </c>
      <c r="J1678" s="4">
        <v>12110</v>
      </c>
      <c r="K1678" s="4">
        <v>8.42</v>
      </c>
      <c r="L1678" s="4" t="s">
        <v>83</v>
      </c>
      <c r="M1678" s="13" t="s">
        <v>133</v>
      </c>
    </row>
    <row r="1679" spans="1:13" x14ac:dyDescent="0.3">
      <c r="A1679" s="11">
        <v>21383</v>
      </c>
      <c r="B1679" s="4" t="s">
        <v>2386</v>
      </c>
      <c r="C1679" s="4" t="s">
        <v>73</v>
      </c>
      <c r="D1679" s="12">
        <v>35992</v>
      </c>
      <c r="E1679" s="4">
        <v>21</v>
      </c>
      <c r="F1679" s="12">
        <v>43654</v>
      </c>
      <c r="G1679" s="4">
        <v>12</v>
      </c>
      <c r="H1679" s="4">
        <v>70813</v>
      </c>
      <c r="I1679" s="4">
        <v>54940</v>
      </c>
      <c r="J1679" s="4">
        <v>15873</v>
      </c>
      <c r="K1679" s="4">
        <v>22.42</v>
      </c>
      <c r="L1679" s="4" t="s">
        <v>162</v>
      </c>
      <c r="M1679" s="13" t="s">
        <v>548</v>
      </c>
    </row>
    <row r="1680" spans="1:13" x14ac:dyDescent="0.3">
      <c r="A1680" s="11">
        <v>12124</v>
      </c>
      <c r="B1680" s="4" t="s">
        <v>1923</v>
      </c>
      <c r="C1680" s="4" t="s">
        <v>73</v>
      </c>
      <c r="D1680" s="12">
        <v>30308</v>
      </c>
      <c r="E1680" s="4">
        <v>37</v>
      </c>
      <c r="F1680" s="12">
        <v>42950</v>
      </c>
      <c r="G1680" s="4">
        <v>35</v>
      </c>
      <c r="H1680" s="4">
        <v>161672</v>
      </c>
      <c r="I1680" s="4">
        <v>130127</v>
      </c>
      <c r="J1680" s="4">
        <v>31545</v>
      </c>
      <c r="K1680" s="4">
        <v>19.510000000000002</v>
      </c>
      <c r="L1680" s="4" t="s">
        <v>1122</v>
      </c>
      <c r="M1680" s="13" t="s">
        <v>500</v>
      </c>
    </row>
    <row r="1681" spans="1:13" x14ac:dyDescent="0.3">
      <c r="A1681" s="11">
        <v>5459</v>
      </c>
      <c r="B1681" s="4" t="s">
        <v>1547</v>
      </c>
      <c r="C1681" s="4" t="s">
        <v>73</v>
      </c>
      <c r="D1681" s="12">
        <v>29304</v>
      </c>
      <c r="E1681" s="4">
        <v>40</v>
      </c>
      <c r="F1681" s="12">
        <v>40336</v>
      </c>
      <c r="G1681" s="4">
        <v>121</v>
      </c>
      <c r="H1681" s="4">
        <v>231778</v>
      </c>
      <c r="I1681" s="4">
        <v>136058</v>
      </c>
      <c r="J1681" s="4">
        <v>95720</v>
      </c>
      <c r="K1681" s="4">
        <v>41.3</v>
      </c>
      <c r="L1681" s="4" t="s">
        <v>1249</v>
      </c>
      <c r="M1681" s="13" t="s">
        <v>321</v>
      </c>
    </row>
    <row r="1682" spans="1:13" x14ac:dyDescent="0.3">
      <c r="A1682" s="11">
        <v>21017</v>
      </c>
      <c r="B1682" s="4" t="s">
        <v>1169</v>
      </c>
      <c r="C1682" s="4" t="s">
        <v>73</v>
      </c>
      <c r="D1682" s="12">
        <v>31877</v>
      </c>
      <c r="E1682" s="4">
        <v>33</v>
      </c>
      <c r="F1682" s="12">
        <v>43395</v>
      </c>
      <c r="G1682" s="4">
        <v>20</v>
      </c>
      <c r="H1682" s="4">
        <v>204163</v>
      </c>
      <c r="I1682" s="4">
        <v>143005</v>
      </c>
      <c r="J1682" s="4">
        <v>61158</v>
      </c>
      <c r="K1682" s="4">
        <v>29.96</v>
      </c>
      <c r="L1682" s="4" t="s">
        <v>290</v>
      </c>
      <c r="M1682" s="13" t="s">
        <v>291</v>
      </c>
    </row>
    <row r="1683" spans="1:13" x14ac:dyDescent="0.3">
      <c r="A1683" s="11">
        <v>10732</v>
      </c>
      <c r="B1683" s="4" t="s">
        <v>1292</v>
      </c>
      <c r="C1683" s="4" t="s">
        <v>73</v>
      </c>
      <c r="D1683" s="12">
        <v>32218</v>
      </c>
      <c r="E1683" s="4">
        <v>32</v>
      </c>
      <c r="F1683" s="12">
        <v>41827</v>
      </c>
      <c r="G1683" s="4">
        <v>72</v>
      </c>
      <c r="H1683" s="4">
        <v>176566</v>
      </c>
      <c r="I1683" s="4">
        <v>141271</v>
      </c>
      <c r="J1683" s="4">
        <v>35295</v>
      </c>
      <c r="K1683" s="4">
        <v>19.989999999999998</v>
      </c>
      <c r="L1683" s="4" t="s">
        <v>83</v>
      </c>
      <c r="M1683" s="13" t="s">
        <v>133</v>
      </c>
    </row>
    <row r="1684" spans="1:13" x14ac:dyDescent="0.3">
      <c r="A1684" s="11">
        <v>14688</v>
      </c>
      <c r="B1684" s="4" t="s">
        <v>1172</v>
      </c>
      <c r="C1684" s="4" t="s">
        <v>73</v>
      </c>
      <c r="D1684" s="12">
        <v>31363</v>
      </c>
      <c r="E1684" s="4">
        <v>34</v>
      </c>
      <c r="F1684" s="12">
        <v>42205</v>
      </c>
      <c r="G1684" s="4">
        <v>59</v>
      </c>
      <c r="H1684" s="4">
        <v>238401</v>
      </c>
      <c r="I1684" s="4">
        <v>154461</v>
      </c>
      <c r="J1684" s="4">
        <v>83940</v>
      </c>
      <c r="K1684" s="4">
        <v>35.21</v>
      </c>
      <c r="L1684" s="4" t="s">
        <v>1173</v>
      </c>
      <c r="M1684" s="13" t="s">
        <v>160</v>
      </c>
    </row>
    <row r="1685" spans="1:13" x14ac:dyDescent="0.3">
      <c r="A1685" s="11">
        <v>16246</v>
      </c>
      <c r="B1685" s="4" t="s">
        <v>1900</v>
      </c>
      <c r="C1685" s="4" t="s">
        <v>73</v>
      </c>
      <c r="D1685" s="12">
        <v>33927</v>
      </c>
      <c r="E1685" s="4">
        <v>27</v>
      </c>
      <c r="F1685" s="12">
        <v>42548</v>
      </c>
      <c r="G1685" s="4">
        <v>48</v>
      </c>
      <c r="H1685" s="4">
        <v>103253</v>
      </c>
      <c r="I1685" s="4">
        <v>90175</v>
      </c>
      <c r="J1685" s="4">
        <v>13078</v>
      </c>
      <c r="K1685" s="4">
        <v>12.67</v>
      </c>
      <c r="L1685" s="4" t="s">
        <v>95</v>
      </c>
      <c r="M1685" s="13" t="s">
        <v>144</v>
      </c>
    </row>
    <row r="1686" spans="1:13" x14ac:dyDescent="0.3">
      <c r="A1686" s="11">
        <v>21970</v>
      </c>
      <c r="B1686" s="4" t="s">
        <v>1129</v>
      </c>
      <c r="C1686" s="4" t="s">
        <v>77</v>
      </c>
      <c r="D1686" s="12">
        <v>31472</v>
      </c>
      <c r="E1686" s="4">
        <v>34</v>
      </c>
      <c r="F1686" s="12">
        <v>43622</v>
      </c>
      <c r="G1686" s="4">
        <v>13</v>
      </c>
      <c r="H1686" s="4">
        <v>197486</v>
      </c>
      <c r="I1686" s="4">
        <v>125252</v>
      </c>
      <c r="J1686" s="4">
        <v>72234</v>
      </c>
      <c r="K1686" s="4">
        <v>36.58</v>
      </c>
      <c r="L1686" s="4" t="s">
        <v>1130</v>
      </c>
      <c r="M1686" s="13" t="s">
        <v>1131</v>
      </c>
    </row>
    <row r="1687" spans="1:13" x14ac:dyDescent="0.3">
      <c r="A1687" s="11">
        <v>10538</v>
      </c>
      <c r="B1687" s="4" t="s">
        <v>1776</v>
      </c>
      <c r="C1687" s="4" t="s">
        <v>77</v>
      </c>
      <c r="D1687" s="12">
        <v>32329</v>
      </c>
      <c r="E1687" s="4">
        <v>32</v>
      </c>
      <c r="F1687" s="12">
        <v>41799</v>
      </c>
      <c r="G1687" s="4">
        <v>73</v>
      </c>
      <c r="H1687" s="4">
        <v>265483</v>
      </c>
      <c r="I1687" s="4">
        <v>174604</v>
      </c>
      <c r="J1687" s="4">
        <v>90879</v>
      </c>
      <c r="K1687" s="4">
        <v>34.229999999999997</v>
      </c>
      <c r="L1687" s="4" t="s">
        <v>617</v>
      </c>
      <c r="M1687" s="13" t="s">
        <v>618</v>
      </c>
    </row>
    <row r="1688" spans="1:13" x14ac:dyDescent="0.3">
      <c r="A1688" s="11">
        <v>20741</v>
      </c>
      <c r="B1688" s="4" t="s">
        <v>2044</v>
      </c>
      <c r="C1688" s="4" t="s">
        <v>77</v>
      </c>
      <c r="D1688" s="12">
        <v>32230</v>
      </c>
      <c r="E1688" s="4">
        <v>32</v>
      </c>
      <c r="F1688" s="12">
        <v>43598</v>
      </c>
      <c r="G1688" s="4">
        <v>14</v>
      </c>
      <c r="H1688" s="4">
        <v>164761</v>
      </c>
      <c r="I1688" s="4">
        <v>113420</v>
      </c>
      <c r="J1688" s="4">
        <v>51341</v>
      </c>
      <c r="K1688" s="4">
        <v>31.16</v>
      </c>
      <c r="L1688" s="4" t="s">
        <v>179</v>
      </c>
      <c r="M1688" s="13" t="s">
        <v>115</v>
      </c>
    </row>
    <row r="1689" spans="1:13" x14ac:dyDescent="0.3">
      <c r="A1689" s="11">
        <v>15953</v>
      </c>
      <c r="B1689" s="4" t="s">
        <v>1844</v>
      </c>
      <c r="C1689" s="4" t="s">
        <v>73</v>
      </c>
      <c r="D1689" s="12">
        <v>33706</v>
      </c>
      <c r="E1689" s="4">
        <v>28</v>
      </c>
      <c r="F1689" s="12">
        <v>42495</v>
      </c>
      <c r="G1689" s="4">
        <v>50</v>
      </c>
      <c r="H1689" s="4">
        <v>98566</v>
      </c>
      <c r="I1689" s="4">
        <v>70343</v>
      </c>
      <c r="J1689" s="4">
        <v>28223</v>
      </c>
      <c r="K1689" s="4">
        <v>28.63</v>
      </c>
      <c r="L1689" s="4" t="s">
        <v>130</v>
      </c>
      <c r="M1689" s="13" t="s">
        <v>133</v>
      </c>
    </row>
    <row r="1690" spans="1:13" x14ac:dyDescent="0.3">
      <c r="A1690" s="11">
        <v>18201</v>
      </c>
      <c r="B1690" s="4" t="s">
        <v>1893</v>
      </c>
      <c r="C1690" s="4" t="s">
        <v>77</v>
      </c>
      <c r="D1690" s="12">
        <v>32287</v>
      </c>
      <c r="E1690" s="4">
        <v>32</v>
      </c>
      <c r="F1690" s="12">
        <v>42880</v>
      </c>
      <c r="G1690" s="4">
        <v>37</v>
      </c>
      <c r="H1690" s="4">
        <v>344731</v>
      </c>
      <c r="I1690" s="4">
        <v>257657</v>
      </c>
      <c r="J1690" s="4">
        <v>87074</v>
      </c>
      <c r="K1690" s="4">
        <v>25.26</v>
      </c>
      <c r="L1690" s="4" t="s">
        <v>277</v>
      </c>
      <c r="M1690" s="13" t="s">
        <v>278</v>
      </c>
    </row>
    <row r="1691" spans="1:13" x14ac:dyDescent="0.3">
      <c r="A1691" s="11">
        <v>21367</v>
      </c>
      <c r="B1691" s="4" t="s">
        <v>2385</v>
      </c>
      <c r="C1691" s="4" t="s">
        <v>77</v>
      </c>
      <c r="D1691" s="12">
        <v>35088</v>
      </c>
      <c r="E1691" s="4">
        <v>24</v>
      </c>
      <c r="F1691" s="12">
        <v>43654</v>
      </c>
      <c r="G1691" s="4">
        <v>12</v>
      </c>
      <c r="H1691" s="4">
        <v>70813</v>
      </c>
      <c r="I1691" s="4">
        <v>54138</v>
      </c>
      <c r="J1691" s="4">
        <v>16675</v>
      </c>
      <c r="K1691" s="4">
        <v>23.55</v>
      </c>
      <c r="L1691" s="4" t="s">
        <v>162</v>
      </c>
      <c r="M1691" s="13" t="s">
        <v>326</v>
      </c>
    </row>
    <row r="1692" spans="1:13" x14ac:dyDescent="0.3">
      <c r="A1692" s="11">
        <v>15789</v>
      </c>
      <c r="B1692" s="4" t="s">
        <v>1703</v>
      </c>
      <c r="C1692" s="4" t="s">
        <v>77</v>
      </c>
      <c r="D1692" s="12">
        <v>32418</v>
      </c>
      <c r="E1692" s="4">
        <v>31</v>
      </c>
      <c r="F1692" s="12">
        <v>42478</v>
      </c>
      <c r="G1692" s="4">
        <v>50</v>
      </c>
      <c r="H1692" s="4">
        <v>131726</v>
      </c>
      <c r="I1692" s="4">
        <v>91262</v>
      </c>
      <c r="J1692" s="4">
        <v>40464</v>
      </c>
      <c r="K1692" s="4">
        <v>30.72</v>
      </c>
      <c r="L1692" s="4" t="s">
        <v>188</v>
      </c>
      <c r="M1692" s="13" t="s">
        <v>214</v>
      </c>
    </row>
    <row r="1693" spans="1:13" x14ac:dyDescent="0.3">
      <c r="A1693" s="11">
        <v>3989</v>
      </c>
      <c r="B1693" s="4" t="s">
        <v>1444</v>
      </c>
      <c r="C1693" s="4" t="s">
        <v>73</v>
      </c>
      <c r="D1693" s="12">
        <v>30989</v>
      </c>
      <c r="E1693" s="4">
        <v>35</v>
      </c>
      <c r="F1693" s="12">
        <v>39539</v>
      </c>
      <c r="G1693" s="4">
        <v>147</v>
      </c>
      <c r="H1693" s="4">
        <v>361699</v>
      </c>
      <c r="I1693" s="4">
        <v>153403</v>
      </c>
      <c r="J1693" s="4">
        <v>208296</v>
      </c>
      <c r="K1693" s="4">
        <v>57.59</v>
      </c>
      <c r="L1693" s="4" t="s">
        <v>602</v>
      </c>
      <c r="M1693" s="13" t="s">
        <v>321</v>
      </c>
    </row>
    <row r="1694" spans="1:13" x14ac:dyDescent="0.3">
      <c r="A1694" s="11">
        <v>23030</v>
      </c>
      <c r="B1694" s="4" t="s">
        <v>241</v>
      </c>
      <c r="C1694" s="4" t="s">
        <v>73</v>
      </c>
      <c r="D1694" s="12">
        <v>33802</v>
      </c>
      <c r="E1694" s="4">
        <v>27</v>
      </c>
      <c r="F1694" s="12">
        <v>43836</v>
      </c>
      <c r="G1694" s="4">
        <v>6</v>
      </c>
      <c r="H1694" s="4">
        <v>106605</v>
      </c>
      <c r="I1694" s="4">
        <v>100783</v>
      </c>
      <c r="J1694" s="4">
        <v>5822</v>
      </c>
      <c r="K1694" s="4">
        <v>5.46</v>
      </c>
      <c r="L1694" s="4" t="s">
        <v>130</v>
      </c>
      <c r="M1694" s="13" t="s">
        <v>133</v>
      </c>
    </row>
    <row r="1695" spans="1:13" x14ac:dyDescent="0.3">
      <c r="A1695" s="11">
        <v>5989</v>
      </c>
      <c r="B1695" s="4" t="s">
        <v>657</v>
      </c>
      <c r="C1695" s="4" t="s">
        <v>73</v>
      </c>
      <c r="D1695" s="12">
        <v>29090</v>
      </c>
      <c r="E1695" s="4">
        <v>40</v>
      </c>
      <c r="F1695" s="12">
        <v>40574</v>
      </c>
      <c r="G1695" s="4">
        <v>113</v>
      </c>
      <c r="H1695" s="4">
        <v>564931</v>
      </c>
      <c r="I1695" s="4">
        <v>270306</v>
      </c>
      <c r="J1695" s="4">
        <v>294625</v>
      </c>
      <c r="K1695" s="4">
        <v>52.15</v>
      </c>
      <c r="L1695" s="4" t="s">
        <v>658</v>
      </c>
      <c r="M1695" s="13" t="s">
        <v>618</v>
      </c>
    </row>
    <row r="1696" spans="1:13" x14ac:dyDescent="0.3">
      <c r="A1696" s="11">
        <v>10125</v>
      </c>
      <c r="B1696" s="4" t="s">
        <v>879</v>
      </c>
      <c r="C1696" s="4" t="s">
        <v>73</v>
      </c>
      <c r="D1696" s="12">
        <v>31790</v>
      </c>
      <c r="E1696" s="4">
        <v>33</v>
      </c>
      <c r="F1696" s="12">
        <v>42219</v>
      </c>
      <c r="G1696" s="4">
        <v>59</v>
      </c>
      <c r="H1696" s="4">
        <v>122833</v>
      </c>
      <c r="I1696" s="4">
        <v>96669</v>
      </c>
      <c r="J1696" s="4">
        <v>26164</v>
      </c>
      <c r="K1696" s="4">
        <v>21.3</v>
      </c>
      <c r="L1696" s="4" t="s">
        <v>130</v>
      </c>
      <c r="M1696" s="13" t="s">
        <v>102</v>
      </c>
    </row>
    <row r="1697" spans="1:13" x14ac:dyDescent="0.3">
      <c r="A1697" s="11">
        <v>19752</v>
      </c>
      <c r="B1697" s="4" t="s">
        <v>2317</v>
      </c>
      <c r="C1697" s="4" t="s">
        <v>73</v>
      </c>
      <c r="D1697" s="12">
        <v>35397</v>
      </c>
      <c r="E1697" s="4">
        <v>23</v>
      </c>
      <c r="F1697" s="12">
        <v>43283</v>
      </c>
      <c r="G1697" s="4">
        <v>24</v>
      </c>
      <c r="H1697" s="4">
        <v>84087</v>
      </c>
      <c r="I1697" s="4">
        <v>71403</v>
      </c>
      <c r="J1697" s="4">
        <v>12684</v>
      </c>
      <c r="K1697" s="4">
        <v>15.08</v>
      </c>
      <c r="L1697" s="4" t="s">
        <v>162</v>
      </c>
      <c r="M1697" s="13" t="s">
        <v>240</v>
      </c>
    </row>
    <row r="1698" spans="1:13" x14ac:dyDescent="0.3">
      <c r="A1698" s="11">
        <v>23029</v>
      </c>
      <c r="B1698" s="4" t="s">
        <v>238</v>
      </c>
      <c r="C1698" s="4" t="s">
        <v>73</v>
      </c>
      <c r="D1698" s="12">
        <v>34985</v>
      </c>
      <c r="E1698" s="4">
        <v>24</v>
      </c>
      <c r="F1698" s="12">
        <v>43836</v>
      </c>
      <c r="G1698" s="4">
        <v>6</v>
      </c>
      <c r="H1698" s="4">
        <v>122269</v>
      </c>
      <c r="I1698" s="4">
        <v>115658</v>
      </c>
      <c r="J1698" s="4">
        <v>6611</v>
      </c>
      <c r="K1698" s="4">
        <v>5.41</v>
      </c>
      <c r="L1698" s="4" t="s">
        <v>239</v>
      </c>
      <c r="M1698" s="13" t="s">
        <v>240</v>
      </c>
    </row>
    <row r="1699" spans="1:13" x14ac:dyDescent="0.3">
      <c r="A1699" s="11">
        <v>11674</v>
      </c>
      <c r="B1699" s="4" t="s">
        <v>553</v>
      </c>
      <c r="C1699" s="4" t="s">
        <v>73</v>
      </c>
      <c r="D1699" s="12">
        <v>32241</v>
      </c>
      <c r="E1699" s="4">
        <v>32</v>
      </c>
      <c r="F1699" s="12">
        <v>41988</v>
      </c>
      <c r="G1699" s="4">
        <v>67</v>
      </c>
      <c r="H1699" s="4">
        <v>277327</v>
      </c>
      <c r="I1699" s="4">
        <v>164677</v>
      </c>
      <c r="J1699" s="4">
        <v>112650</v>
      </c>
      <c r="K1699" s="4">
        <v>40.619999999999997</v>
      </c>
      <c r="L1699" s="4" t="s">
        <v>269</v>
      </c>
      <c r="M1699" s="13" t="s">
        <v>160</v>
      </c>
    </row>
    <row r="1700" spans="1:13" x14ac:dyDescent="0.3">
      <c r="A1700" s="11">
        <v>15349</v>
      </c>
      <c r="B1700" s="4" t="s">
        <v>2408</v>
      </c>
      <c r="C1700" s="4" t="s">
        <v>73</v>
      </c>
      <c r="D1700" s="12">
        <v>30822</v>
      </c>
      <c r="E1700" s="4">
        <v>36</v>
      </c>
      <c r="F1700" s="12">
        <v>42331</v>
      </c>
      <c r="G1700" s="4">
        <v>55</v>
      </c>
      <c r="H1700" s="4">
        <v>26796</v>
      </c>
      <c r="I1700" s="4">
        <v>24325</v>
      </c>
      <c r="J1700" s="4">
        <v>2471</v>
      </c>
      <c r="K1700" s="4">
        <v>9.2200000000000006</v>
      </c>
      <c r="L1700" s="4" t="s">
        <v>290</v>
      </c>
      <c r="M1700" s="13" t="s">
        <v>338</v>
      </c>
    </row>
    <row r="1701" spans="1:13" x14ac:dyDescent="0.3">
      <c r="A1701" s="11">
        <v>18759</v>
      </c>
      <c r="B1701" s="4" t="s">
        <v>2073</v>
      </c>
      <c r="C1701" s="4" t="s">
        <v>77</v>
      </c>
      <c r="D1701" s="12">
        <v>34352</v>
      </c>
      <c r="E1701" s="4">
        <v>26</v>
      </c>
      <c r="F1701" s="12">
        <v>42957</v>
      </c>
      <c r="G1701" s="4">
        <v>35</v>
      </c>
      <c r="H1701" s="4">
        <v>110977</v>
      </c>
      <c r="I1701" s="4">
        <v>91115</v>
      </c>
      <c r="J1701" s="4">
        <v>19862</v>
      </c>
      <c r="K1701" s="4">
        <v>17.899999999999999</v>
      </c>
      <c r="L1701" s="4" t="s">
        <v>95</v>
      </c>
      <c r="M1701" s="13" t="s">
        <v>92</v>
      </c>
    </row>
    <row r="1702" spans="1:13" x14ac:dyDescent="0.3">
      <c r="A1702" s="11">
        <v>22361</v>
      </c>
      <c r="B1702" s="4" t="s">
        <v>2399</v>
      </c>
      <c r="C1702" s="4" t="s">
        <v>77</v>
      </c>
      <c r="D1702" s="12">
        <v>32748</v>
      </c>
      <c r="E1702" s="4">
        <v>30</v>
      </c>
      <c r="F1702" s="12">
        <v>43696</v>
      </c>
      <c r="G1702" s="4">
        <v>10</v>
      </c>
      <c r="H1702" s="4">
        <v>63902</v>
      </c>
      <c r="I1702" s="4">
        <v>57883</v>
      </c>
      <c r="J1702" s="4">
        <v>6019</v>
      </c>
      <c r="K1702" s="4">
        <v>9.42</v>
      </c>
      <c r="L1702" s="4" t="s">
        <v>99</v>
      </c>
      <c r="M1702" s="13" t="s">
        <v>505</v>
      </c>
    </row>
    <row r="1703" spans="1:13" x14ac:dyDescent="0.3">
      <c r="A1703" s="11">
        <v>22446</v>
      </c>
      <c r="B1703" s="4" t="s">
        <v>805</v>
      </c>
      <c r="C1703" s="4" t="s">
        <v>73</v>
      </c>
      <c r="D1703" s="12">
        <v>32827</v>
      </c>
      <c r="E1703" s="4">
        <v>30</v>
      </c>
      <c r="F1703" s="12">
        <v>43717</v>
      </c>
      <c r="G1703" s="4">
        <v>10</v>
      </c>
      <c r="H1703" s="4">
        <v>191460</v>
      </c>
      <c r="I1703" s="4">
        <v>148037</v>
      </c>
      <c r="J1703" s="4">
        <v>43423</v>
      </c>
      <c r="K1703" s="4">
        <v>22.68</v>
      </c>
      <c r="L1703" s="4" t="s">
        <v>159</v>
      </c>
      <c r="M1703" s="13" t="s">
        <v>160</v>
      </c>
    </row>
    <row r="1704" spans="1:13" x14ac:dyDescent="0.3">
      <c r="A1704" s="11">
        <v>22846</v>
      </c>
      <c r="B1704" s="4" t="s">
        <v>178</v>
      </c>
      <c r="C1704" s="4" t="s">
        <v>73</v>
      </c>
      <c r="D1704" s="12">
        <v>32874</v>
      </c>
      <c r="E1704" s="4">
        <v>30</v>
      </c>
      <c r="F1704" s="12">
        <v>43787</v>
      </c>
      <c r="G1704" s="4">
        <v>7</v>
      </c>
      <c r="H1704" s="4">
        <v>202333</v>
      </c>
      <c r="I1704" s="4">
        <v>124701</v>
      </c>
      <c r="J1704" s="4">
        <v>77632</v>
      </c>
      <c r="K1704" s="4">
        <v>38.369999999999997</v>
      </c>
      <c r="L1704" s="4" t="s">
        <v>179</v>
      </c>
      <c r="M1704" s="13" t="s">
        <v>163</v>
      </c>
    </row>
    <row r="1705" spans="1:13" x14ac:dyDescent="0.3">
      <c r="A1705" s="11">
        <v>6276</v>
      </c>
      <c r="B1705" s="4" t="s">
        <v>1381</v>
      </c>
      <c r="C1705" s="4" t="s">
        <v>73</v>
      </c>
      <c r="D1705" s="12">
        <v>32985</v>
      </c>
      <c r="E1705" s="4">
        <v>30</v>
      </c>
      <c r="F1705" s="12">
        <v>40735</v>
      </c>
      <c r="G1705" s="4">
        <v>108</v>
      </c>
      <c r="H1705" s="4">
        <v>244157</v>
      </c>
      <c r="I1705" s="4">
        <v>146573</v>
      </c>
      <c r="J1705" s="4">
        <v>97584</v>
      </c>
      <c r="K1705" s="4">
        <v>39.97</v>
      </c>
      <c r="L1705" s="4" t="s">
        <v>320</v>
      </c>
      <c r="M1705" s="13" t="s">
        <v>475</v>
      </c>
    </row>
    <row r="1706" spans="1:13" x14ac:dyDescent="0.3">
      <c r="A1706" s="11">
        <v>16360</v>
      </c>
      <c r="B1706" s="4" t="s">
        <v>1489</v>
      </c>
      <c r="C1706" s="4" t="s">
        <v>73</v>
      </c>
      <c r="D1706" s="12">
        <v>31788</v>
      </c>
      <c r="E1706" s="4">
        <v>33</v>
      </c>
      <c r="F1706" s="12">
        <v>42555</v>
      </c>
      <c r="G1706" s="4">
        <v>48</v>
      </c>
      <c r="H1706" s="4">
        <v>211092</v>
      </c>
      <c r="I1706" s="4">
        <v>133002</v>
      </c>
      <c r="J1706" s="4">
        <v>78090</v>
      </c>
      <c r="K1706" s="4">
        <v>36.99</v>
      </c>
      <c r="L1706" s="4" t="s">
        <v>124</v>
      </c>
      <c r="M1706" s="13" t="s">
        <v>233</v>
      </c>
    </row>
    <row r="1707" spans="1:13" x14ac:dyDescent="0.3">
      <c r="A1707" s="11">
        <v>6334</v>
      </c>
      <c r="B1707" s="4" t="s">
        <v>783</v>
      </c>
      <c r="C1707" s="4" t="s">
        <v>73</v>
      </c>
      <c r="D1707" s="12">
        <v>30081</v>
      </c>
      <c r="E1707" s="4">
        <v>38</v>
      </c>
      <c r="F1707" s="12">
        <v>40756</v>
      </c>
      <c r="G1707" s="4">
        <v>107</v>
      </c>
      <c r="H1707" s="4">
        <v>235975</v>
      </c>
      <c r="I1707" s="4">
        <v>156820</v>
      </c>
      <c r="J1707" s="4">
        <v>79155</v>
      </c>
      <c r="K1707" s="4">
        <v>33.54</v>
      </c>
      <c r="L1707" s="4" t="s">
        <v>784</v>
      </c>
      <c r="M1707" s="13" t="s">
        <v>75</v>
      </c>
    </row>
    <row r="1708" spans="1:13" x14ac:dyDescent="0.3">
      <c r="A1708" s="11">
        <v>18555</v>
      </c>
      <c r="B1708" s="4" t="s">
        <v>1357</v>
      </c>
      <c r="C1708" s="4" t="s">
        <v>73</v>
      </c>
      <c r="D1708" s="12">
        <v>32966</v>
      </c>
      <c r="E1708" s="4">
        <v>30</v>
      </c>
      <c r="F1708" s="12">
        <v>42926</v>
      </c>
      <c r="G1708" s="4">
        <v>36</v>
      </c>
      <c r="H1708" s="4">
        <v>178588</v>
      </c>
      <c r="I1708" s="4">
        <v>140531</v>
      </c>
      <c r="J1708" s="4">
        <v>38057</v>
      </c>
      <c r="K1708" s="4">
        <v>21.31</v>
      </c>
      <c r="L1708" s="4" t="s">
        <v>378</v>
      </c>
      <c r="M1708" s="13" t="s">
        <v>326</v>
      </c>
    </row>
    <row r="1709" spans="1:13" x14ac:dyDescent="0.3">
      <c r="A1709" s="11">
        <v>22836</v>
      </c>
      <c r="B1709" s="4" t="s">
        <v>168</v>
      </c>
      <c r="C1709" s="4" t="s">
        <v>73</v>
      </c>
      <c r="D1709" s="12">
        <v>33307</v>
      </c>
      <c r="E1709" s="4">
        <v>29</v>
      </c>
      <c r="F1709" s="12">
        <v>43787</v>
      </c>
      <c r="G1709" s="4">
        <v>7</v>
      </c>
      <c r="H1709" s="4">
        <v>119552</v>
      </c>
      <c r="I1709" s="4">
        <v>114654</v>
      </c>
      <c r="J1709" s="4">
        <v>4898</v>
      </c>
      <c r="K1709" s="4">
        <v>4.0999999999999996</v>
      </c>
      <c r="L1709" s="4" t="s">
        <v>95</v>
      </c>
      <c r="M1709" s="13" t="s">
        <v>144</v>
      </c>
    </row>
    <row r="1710" spans="1:13" x14ac:dyDescent="0.3">
      <c r="A1710" s="11">
        <v>16581</v>
      </c>
      <c r="B1710" s="4" t="s">
        <v>2078</v>
      </c>
      <c r="C1710" s="4" t="s">
        <v>73</v>
      </c>
      <c r="D1710" s="12">
        <v>33471</v>
      </c>
      <c r="E1710" s="4">
        <v>28</v>
      </c>
      <c r="F1710" s="12">
        <v>42611</v>
      </c>
      <c r="G1710" s="4">
        <v>46</v>
      </c>
      <c r="H1710" s="4">
        <v>84996</v>
      </c>
      <c r="I1710" s="4">
        <v>76532</v>
      </c>
      <c r="J1710" s="4">
        <v>8464</v>
      </c>
      <c r="K1710" s="4">
        <v>9.9600000000000009</v>
      </c>
      <c r="L1710" s="4" t="s">
        <v>1939</v>
      </c>
      <c r="M1710" s="13" t="s">
        <v>142</v>
      </c>
    </row>
    <row r="1711" spans="1:13" x14ac:dyDescent="0.3">
      <c r="A1711" s="11">
        <v>12351</v>
      </c>
      <c r="B1711" s="4" t="s">
        <v>1273</v>
      </c>
      <c r="C1711" s="4" t="s">
        <v>73</v>
      </c>
      <c r="D1711" s="12">
        <v>33267</v>
      </c>
      <c r="E1711" s="4">
        <v>29</v>
      </c>
      <c r="F1711" s="12">
        <v>42107</v>
      </c>
      <c r="G1711" s="4">
        <v>63</v>
      </c>
      <c r="H1711" s="4">
        <v>192819</v>
      </c>
      <c r="I1711" s="4">
        <v>128242</v>
      </c>
      <c r="J1711" s="4">
        <v>64577</v>
      </c>
      <c r="K1711" s="4">
        <v>33.49</v>
      </c>
      <c r="L1711" s="4" t="s">
        <v>1042</v>
      </c>
      <c r="M1711" s="13" t="s">
        <v>1043</v>
      </c>
    </row>
    <row r="1712" spans="1:13" x14ac:dyDescent="0.3">
      <c r="A1712" s="11">
        <v>7024</v>
      </c>
      <c r="B1712" s="4" t="s">
        <v>1555</v>
      </c>
      <c r="C1712" s="4" t="s">
        <v>73</v>
      </c>
      <c r="D1712" s="12">
        <v>30000</v>
      </c>
      <c r="E1712" s="4">
        <v>38</v>
      </c>
      <c r="F1712" s="12">
        <v>41025</v>
      </c>
      <c r="G1712" s="4">
        <v>98</v>
      </c>
      <c r="H1712" s="4">
        <v>319849</v>
      </c>
      <c r="I1712" s="4">
        <v>222368</v>
      </c>
      <c r="J1712" s="4">
        <v>97481</v>
      </c>
      <c r="K1712" s="4">
        <v>30.48</v>
      </c>
      <c r="L1712" s="4" t="s">
        <v>1415</v>
      </c>
      <c r="M1712" s="13" t="s">
        <v>438</v>
      </c>
    </row>
    <row r="1713" spans="1:13" x14ac:dyDescent="0.3">
      <c r="A1713" s="11">
        <v>22275</v>
      </c>
      <c r="B1713" s="4" t="s">
        <v>1958</v>
      </c>
      <c r="C1713" s="4" t="s">
        <v>73</v>
      </c>
      <c r="D1713" s="12">
        <v>34390</v>
      </c>
      <c r="E1713" s="4">
        <v>26</v>
      </c>
      <c r="F1713" s="12">
        <v>43678</v>
      </c>
      <c r="G1713" s="4">
        <v>11</v>
      </c>
      <c r="H1713" s="4">
        <v>126967</v>
      </c>
      <c r="I1713" s="4">
        <v>68593</v>
      </c>
      <c r="J1713" s="4">
        <v>58374</v>
      </c>
      <c r="K1713" s="4">
        <v>45.98</v>
      </c>
      <c r="L1713" s="4" t="s">
        <v>130</v>
      </c>
      <c r="M1713" s="13" t="s">
        <v>133</v>
      </c>
    </row>
    <row r="1714" spans="1:13" x14ac:dyDescent="0.3">
      <c r="A1714" s="11">
        <v>16440</v>
      </c>
      <c r="B1714" s="4" t="s">
        <v>1479</v>
      </c>
      <c r="C1714" s="4" t="s">
        <v>73</v>
      </c>
      <c r="D1714" s="12">
        <v>30187</v>
      </c>
      <c r="E1714" s="4">
        <v>37</v>
      </c>
      <c r="F1714" s="12">
        <v>42569</v>
      </c>
      <c r="G1714" s="4">
        <v>47</v>
      </c>
      <c r="H1714" s="4">
        <v>112503</v>
      </c>
      <c r="I1714" s="4">
        <v>89850</v>
      </c>
      <c r="J1714" s="4">
        <v>22653</v>
      </c>
      <c r="K1714" s="4">
        <v>20.14</v>
      </c>
      <c r="L1714" s="4" t="s">
        <v>345</v>
      </c>
      <c r="M1714" s="13" t="s">
        <v>149</v>
      </c>
    </row>
    <row r="1715" spans="1:13" x14ac:dyDescent="0.3">
      <c r="A1715" s="11">
        <v>8322</v>
      </c>
      <c r="B1715" s="4" t="s">
        <v>671</v>
      </c>
      <c r="C1715" s="4" t="s">
        <v>73</v>
      </c>
      <c r="D1715" s="12">
        <v>32557</v>
      </c>
      <c r="E1715" s="4">
        <v>31</v>
      </c>
      <c r="F1715" s="12">
        <v>41358</v>
      </c>
      <c r="G1715" s="4">
        <v>87</v>
      </c>
      <c r="H1715" s="4">
        <v>142024</v>
      </c>
      <c r="I1715" s="4">
        <v>113974</v>
      </c>
      <c r="J1715" s="4">
        <v>28050</v>
      </c>
      <c r="K1715" s="4">
        <v>19.75</v>
      </c>
      <c r="L1715" s="4" t="s">
        <v>357</v>
      </c>
      <c r="M1715" s="13" t="s">
        <v>118</v>
      </c>
    </row>
    <row r="1716" spans="1:13" x14ac:dyDescent="0.3">
      <c r="A1716" s="11">
        <v>18668</v>
      </c>
      <c r="B1716" s="4" t="s">
        <v>2249</v>
      </c>
      <c r="C1716" s="4" t="s">
        <v>73</v>
      </c>
      <c r="D1716" s="12">
        <v>27656</v>
      </c>
      <c r="E1716" s="4">
        <v>44</v>
      </c>
      <c r="F1716" s="12">
        <v>42940</v>
      </c>
      <c r="G1716" s="4">
        <v>35</v>
      </c>
      <c r="H1716" s="4">
        <v>408674</v>
      </c>
      <c r="I1716" s="4">
        <v>202960</v>
      </c>
      <c r="J1716" s="4">
        <v>205714</v>
      </c>
      <c r="K1716" s="4">
        <v>50.34</v>
      </c>
      <c r="L1716" s="4" t="s">
        <v>412</v>
      </c>
      <c r="M1716" s="13" t="s">
        <v>182</v>
      </c>
    </row>
    <row r="1717" spans="1:13" x14ac:dyDescent="0.3">
      <c r="A1717" s="11">
        <v>8301</v>
      </c>
      <c r="B1717" s="4" t="s">
        <v>1054</v>
      </c>
      <c r="C1717" s="4" t="s">
        <v>73</v>
      </c>
      <c r="D1717" s="12">
        <v>28757</v>
      </c>
      <c r="E1717" s="4">
        <v>41</v>
      </c>
      <c r="F1717" s="12">
        <v>41356</v>
      </c>
      <c r="G1717" s="4">
        <v>87</v>
      </c>
      <c r="H1717" s="4">
        <v>638987</v>
      </c>
      <c r="I1717" s="4">
        <v>414768</v>
      </c>
      <c r="J1717" s="4">
        <v>224219</v>
      </c>
      <c r="K1717" s="4">
        <v>35.090000000000003</v>
      </c>
      <c r="L1717" s="4" t="s">
        <v>1055</v>
      </c>
      <c r="M1717" s="13" t="s">
        <v>428</v>
      </c>
    </row>
    <row r="1718" spans="1:13" x14ac:dyDescent="0.3">
      <c r="A1718" s="11">
        <v>21664</v>
      </c>
      <c r="B1718" s="4" t="s">
        <v>2328</v>
      </c>
      <c r="C1718" s="4" t="s">
        <v>73</v>
      </c>
      <c r="D1718" s="12">
        <v>32338</v>
      </c>
      <c r="E1718" s="4">
        <v>32</v>
      </c>
      <c r="F1718" s="12">
        <v>43563</v>
      </c>
      <c r="G1718" s="4">
        <v>15</v>
      </c>
      <c r="H1718" s="4">
        <v>172676</v>
      </c>
      <c r="I1718" s="4">
        <v>113361</v>
      </c>
      <c r="J1718" s="4">
        <v>59315</v>
      </c>
      <c r="K1718" s="4">
        <v>34.35</v>
      </c>
      <c r="L1718" s="4" t="s">
        <v>159</v>
      </c>
      <c r="M1718" s="13" t="s">
        <v>160</v>
      </c>
    </row>
    <row r="1719" spans="1:13" x14ac:dyDescent="0.3">
      <c r="A1719" s="11">
        <v>18275</v>
      </c>
      <c r="B1719" s="4" t="s">
        <v>1613</v>
      </c>
      <c r="C1719" s="4" t="s">
        <v>73</v>
      </c>
      <c r="D1719" s="12">
        <v>33511</v>
      </c>
      <c r="E1719" s="4">
        <v>28</v>
      </c>
      <c r="F1719" s="12">
        <v>42891</v>
      </c>
      <c r="G1719" s="4">
        <v>37</v>
      </c>
      <c r="H1719" s="4">
        <v>151311</v>
      </c>
      <c r="I1719" s="4">
        <v>100240</v>
      </c>
      <c r="J1719" s="4">
        <v>51071</v>
      </c>
      <c r="K1719" s="4">
        <v>33.75</v>
      </c>
      <c r="L1719" s="4" t="s">
        <v>83</v>
      </c>
      <c r="M1719" s="13" t="s">
        <v>133</v>
      </c>
    </row>
    <row r="1720" spans="1:13" x14ac:dyDescent="0.3">
      <c r="A1720" s="11">
        <v>14638</v>
      </c>
      <c r="B1720" s="4" t="s">
        <v>1716</v>
      </c>
      <c r="C1720" s="4" t="s">
        <v>73</v>
      </c>
      <c r="D1720" s="12">
        <v>32309</v>
      </c>
      <c r="E1720" s="4">
        <v>32</v>
      </c>
      <c r="F1720" s="12">
        <v>42198</v>
      </c>
      <c r="G1720" s="4">
        <v>60</v>
      </c>
      <c r="H1720" s="4">
        <v>98144</v>
      </c>
      <c r="I1720" s="4">
        <v>93163</v>
      </c>
      <c r="J1720" s="4">
        <v>4981</v>
      </c>
      <c r="K1720" s="4">
        <v>5.08</v>
      </c>
      <c r="L1720" s="4" t="s">
        <v>345</v>
      </c>
      <c r="M1720" s="13" t="s">
        <v>149</v>
      </c>
    </row>
    <row r="1721" spans="1:13" x14ac:dyDescent="0.3">
      <c r="A1721" s="11">
        <v>19160</v>
      </c>
      <c r="B1721" s="4" t="s">
        <v>589</v>
      </c>
      <c r="C1721" s="4" t="s">
        <v>73</v>
      </c>
      <c r="D1721" s="12">
        <v>31283</v>
      </c>
      <c r="E1721" s="4">
        <v>34</v>
      </c>
      <c r="F1721" s="12">
        <v>43017</v>
      </c>
      <c r="G1721" s="4">
        <v>33</v>
      </c>
      <c r="H1721" s="4">
        <v>196477</v>
      </c>
      <c r="I1721" s="4">
        <v>151417</v>
      </c>
      <c r="J1721" s="4">
        <v>45060</v>
      </c>
      <c r="K1721" s="4">
        <v>22.93</v>
      </c>
      <c r="L1721" s="4" t="s">
        <v>590</v>
      </c>
      <c r="M1721" s="13" t="s">
        <v>195</v>
      </c>
    </row>
    <row r="1722" spans="1:13" x14ac:dyDescent="0.3">
      <c r="A1722" s="11">
        <v>3395</v>
      </c>
      <c r="B1722" s="4" t="s">
        <v>1429</v>
      </c>
      <c r="C1722" s="4" t="s">
        <v>73</v>
      </c>
      <c r="D1722" s="12">
        <v>29010</v>
      </c>
      <c r="E1722" s="4">
        <v>41</v>
      </c>
      <c r="F1722" s="12">
        <v>39034</v>
      </c>
      <c r="G1722" s="4">
        <v>164</v>
      </c>
      <c r="H1722" s="4">
        <v>172376</v>
      </c>
      <c r="I1722" s="4">
        <v>112282</v>
      </c>
      <c r="J1722" s="4">
        <v>60094</v>
      </c>
      <c r="K1722" s="4">
        <v>34.86</v>
      </c>
      <c r="L1722" s="4" t="s">
        <v>845</v>
      </c>
      <c r="M1722" s="13" t="s">
        <v>79</v>
      </c>
    </row>
    <row r="1723" spans="1:13" x14ac:dyDescent="0.3">
      <c r="A1723" s="11">
        <v>17223</v>
      </c>
      <c r="B1723" s="4" t="s">
        <v>2239</v>
      </c>
      <c r="C1723" s="4" t="s">
        <v>73</v>
      </c>
      <c r="D1723" s="12">
        <v>35052</v>
      </c>
      <c r="E1723" s="4">
        <v>24</v>
      </c>
      <c r="F1723" s="12">
        <v>42919</v>
      </c>
      <c r="G1723" s="4">
        <v>36</v>
      </c>
      <c r="H1723" s="4">
        <v>100350</v>
      </c>
      <c r="I1723" s="4">
        <v>74714</v>
      </c>
      <c r="J1723" s="4">
        <v>25636</v>
      </c>
      <c r="K1723" s="4">
        <v>25.55</v>
      </c>
      <c r="L1723" s="4" t="s">
        <v>130</v>
      </c>
      <c r="M1723" s="13" t="s">
        <v>133</v>
      </c>
    </row>
    <row r="1724" spans="1:13" x14ac:dyDescent="0.3">
      <c r="A1724" s="11">
        <v>9221</v>
      </c>
      <c r="B1724" s="4" t="s">
        <v>523</v>
      </c>
      <c r="C1724" s="4" t="s">
        <v>73</v>
      </c>
      <c r="D1724" s="12">
        <v>30885</v>
      </c>
      <c r="E1724" s="4">
        <v>35</v>
      </c>
      <c r="F1724" s="12">
        <v>41554</v>
      </c>
      <c r="G1724" s="4">
        <v>81</v>
      </c>
      <c r="H1724" s="4">
        <v>559084</v>
      </c>
      <c r="I1724" s="4">
        <v>292979</v>
      </c>
      <c r="J1724" s="4">
        <v>266105</v>
      </c>
      <c r="K1724" s="4">
        <v>47.6</v>
      </c>
      <c r="L1724" s="4" t="s">
        <v>524</v>
      </c>
      <c r="M1724" s="13" t="s">
        <v>160</v>
      </c>
    </row>
    <row r="1725" spans="1:13" x14ac:dyDescent="0.3">
      <c r="A1725" s="11">
        <v>11625</v>
      </c>
      <c r="B1725" s="4" t="s">
        <v>1363</v>
      </c>
      <c r="C1725" s="4" t="s">
        <v>77</v>
      </c>
      <c r="D1725" s="12">
        <v>32156</v>
      </c>
      <c r="E1725" s="4">
        <v>32</v>
      </c>
      <c r="F1725" s="12">
        <v>41981</v>
      </c>
      <c r="G1725" s="4">
        <v>67</v>
      </c>
      <c r="H1725" s="4">
        <v>158163</v>
      </c>
      <c r="I1725" s="4">
        <v>121919</v>
      </c>
      <c r="J1725" s="4">
        <v>36244</v>
      </c>
      <c r="K1725" s="4">
        <v>22.92</v>
      </c>
      <c r="L1725" s="4" t="s">
        <v>735</v>
      </c>
      <c r="M1725" s="13" t="s">
        <v>651</v>
      </c>
    </row>
    <row r="1726" spans="1:13" x14ac:dyDescent="0.3">
      <c r="A1726" s="11">
        <v>18640</v>
      </c>
      <c r="B1726" s="4" t="s">
        <v>1868</v>
      </c>
      <c r="C1726" s="4" t="s">
        <v>73</v>
      </c>
      <c r="D1726" s="12">
        <v>34305</v>
      </c>
      <c r="E1726" s="4">
        <v>26</v>
      </c>
      <c r="F1726" s="12">
        <v>42940</v>
      </c>
      <c r="G1726" s="4">
        <v>35</v>
      </c>
      <c r="H1726" s="4">
        <v>87090</v>
      </c>
      <c r="I1726" s="4">
        <v>74587</v>
      </c>
      <c r="J1726" s="4">
        <v>12503</v>
      </c>
      <c r="K1726" s="4">
        <v>14.36</v>
      </c>
      <c r="L1726" s="4" t="s">
        <v>1626</v>
      </c>
      <c r="M1726" s="13" t="s">
        <v>1627</v>
      </c>
    </row>
    <row r="1727" spans="1:13" x14ac:dyDescent="0.3">
      <c r="A1727" s="11">
        <v>15298</v>
      </c>
      <c r="B1727" s="4" t="s">
        <v>931</v>
      </c>
      <c r="C1727" s="4" t="s">
        <v>73</v>
      </c>
      <c r="D1727" s="12">
        <v>31284</v>
      </c>
      <c r="E1727" s="4">
        <v>34</v>
      </c>
      <c r="F1727" s="12">
        <v>42317</v>
      </c>
      <c r="G1727" s="4">
        <v>56</v>
      </c>
      <c r="H1727" s="4">
        <v>222380</v>
      </c>
      <c r="I1727" s="4">
        <v>168702</v>
      </c>
      <c r="J1727" s="4">
        <v>53678</v>
      </c>
      <c r="K1727" s="4">
        <v>24.14</v>
      </c>
      <c r="L1727" s="4" t="s">
        <v>932</v>
      </c>
      <c r="M1727" s="13" t="s">
        <v>115</v>
      </c>
    </row>
    <row r="1728" spans="1:13" x14ac:dyDescent="0.3">
      <c r="A1728" s="11">
        <v>20368</v>
      </c>
      <c r="B1728" s="4" t="s">
        <v>742</v>
      </c>
      <c r="C1728" s="4" t="s">
        <v>77</v>
      </c>
      <c r="D1728" s="12">
        <v>32084</v>
      </c>
      <c r="E1728" s="4">
        <v>32</v>
      </c>
      <c r="F1728" s="12">
        <v>43648</v>
      </c>
      <c r="G1728" s="4">
        <v>12</v>
      </c>
      <c r="H1728" s="4">
        <v>195114</v>
      </c>
      <c r="I1728" s="4">
        <v>127774</v>
      </c>
      <c r="J1728" s="4">
        <v>67340</v>
      </c>
      <c r="K1728" s="4">
        <v>34.51</v>
      </c>
      <c r="L1728" s="4" t="s">
        <v>83</v>
      </c>
      <c r="M1728" s="13" t="s">
        <v>102</v>
      </c>
    </row>
    <row r="1729" spans="1:13" x14ac:dyDescent="0.3">
      <c r="A1729" s="11">
        <v>9904</v>
      </c>
      <c r="B1729" s="4" t="s">
        <v>354</v>
      </c>
      <c r="C1729" s="4" t="s">
        <v>73</v>
      </c>
      <c r="D1729" s="12">
        <v>29417</v>
      </c>
      <c r="E1729" s="4">
        <v>40</v>
      </c>
      <c r="F1729" s="12">
        <v>41687</v>
      </c>
      <c r="G1729" s="4">
        <v>76</v>
      </c>
      <c r="H1729" s="4">
        <v>268334</v>
      </c>
      <c r="I1729" s="4">
        <v>173744</v>
      </c>
      <c r="J1729" s="4">
        <v>94590</v>
      </c>
      <c r="K1729" s="4">
        <v>35.25</v>
      </c>
      <c r="L1729" s="4" t="s">
        <v>355</v>
      </c>
      <c r="M1729" s="13" t="s">
        <v>115</v>
      </c>
    </row>
    <row r="1730" spans="1:13" x14ac:dyDescent="0.3">
      <c r="A1730" s="11">
        <v>21779</v>
      </c>
      <c r="B1730" s="4" t="s">
        <v>2117</v>
      </c>
      <c r="C1730" s="4" t="s">
        <v>77</v>
      </c>
      <c r="D1730" s="12">
        <v>34556</v>
      </c>
      <c r="E1730" s="4">
        <v>25</v>
      </c>
      <c r="F1730" s="12">
        <v>43587</v>
      </c>
      <c r="G1730" s="4">
        <v>14</v>
      </c>
      <c r="H1730" s="4">
        <v>93990</v>
      </c>
      <c r="I1730" s="4">
        <v>65656</v>
      </c>
      <c r="J1730" s="4">
        <v>28334</v>
      </c>
      <c r="K1730" s="4">
        <v>30.15</v>
      </c>
      <c r="L1730" s="4" t="s">
        <v>91</v>
      </c>
      <c r="M1730" s="13" t="s">
        <v>96</v>
      </c>
    </row>
    <row r="1731" spans="1:13" x14ac:dyDescent="0.3">
      <c r="A1731" s="11">
        <v>18998</v>
      </c>
      <c r="B1731" s="4" t="s">
        <v>1580</v>
      </c>
      <c r="C1731" s="4" t="s">
        <v>73</v>
      </c>
      <c r="D1731" s="12">
        <v>33767</v>
      </c>
      <c r="E1731" s="4">
        <v>28</v>
      </c>
      <c r="F1731" s="12">
        <v>42992</v>
      </c>
      <c r="G1731" s="4">
        <v>34</v>
      </c>
      <c r="H1731" s="4">
        <v>110352</v>
      </c>
      <c r="I1731" s="4">
        <v>86842</v>
      </c>
      <c r="J1731" s="4">
        <v>23510</v>
      </c>
      <c r="K1731" s="4">
        <v>21.3</v>
      </c>
      <c r="L1731" s="4" t="s">
        <v>95</v>
      </c>
      <c r="M1731" s="13" t="s">
        <v>144</v>
      </c>
    </row>
    <row r="1732" spans="1:13" x14ac:dyDescent="0.3">
      <c r="A1732" s="11">
        <v>16074</v>
      </c>
      <c r="B1732" s="4" t="s">
        <v>908</v>
      </c>
      <c r="C1732" s="4" t="s">
        <v>73</v>
      </c>
      <c r="D1732" s="12">
        <v>32488</v>
      </c>
      <c r="E1732" s="4">
        <v>31</v>
      </c>
      <c r="F1732" s="12">
        <v>42513</v>
      </c>
      <c r="G1732" s="4">
        <v>49</v>
      </c>
      <c r="H1732" s="4">
        <v>100576</v>
      </c>
      <c r="I1732" s="4">
        <v>80567</v>
      </c>
      <c r="J1732" s="4">
        <v>20009</v>
      </c>
      <c r="K1732" s="4">
        <v>19.89</v>
      </c>
      <c r="L1732" s="4" t="s">
        <v>213</v>
      </c>
      <c r="M1732" s="13" t="s">
        <v>291</v>
      </c>
    </row>
    <row r="1733" spans="1:13" x14ac:dyDescent="0.3">
      <c r="A1733" s="11">
        <v>22432</v>
      </c>
      <c r="B1733" s="4" t="s">
        <v>2110</v>
      </c>
      <c r="C1733" s="4" t="s">
        <v>77</v>
      </c>
      <c r="D1733" s="12">
        <v>34665</v>
      </c>
      <c r="E1733" s="4">
        <v>25</v>
      </c>
      <c r="F1733" s="12">
        <v>43713</v>
      </c>
      <c r="G1733" s="4">
        <v>10</v>
      </c>
      <c r="H1733" s="4">
        <v>64863</v>
      </c>
      <c r="I1733" s="4">
        <v>53246</v>
      </c>
      <c r="J1733" s="4">
        <v>11617</v>
      </c>
      <c r="K1733" s="4">
        <v>17.91</v>
      </c>
      <c r="L1733" s="4" t="s">
        <v>2111</v>
      </c>
      <c r="M1733" s="13" t="s">
        <v>102</v>
      </c>
    </row>
    <row r="1734" spans="1:13" x14ac:dyDescent="0.3">
      <c r="A1734" s="11">
        <v>9470</v>
      </c>
      <c r="B1734" s="4" t="s">
        <v>307</v>
      </c>
      <c r="C1734" s="4" t="s">
        <v>73</v>
      </c>
      <c r="D1734" s="12">
        <v>33439</v>
      </c>
      <c r="E1734" s="4">
        <v>28</v>
      </c>
      <c r="F1734" s="12">
        <v>41883</v>
      </c>
      <c r="G1734" s="4">
        <v>70</v>
      </c>
      <c r="H1734" s="4">
        <v>105661</v>
      </c>
      <c r="I1734" s="4">
        <v>72321</v>
      </c>
      <c r="J1734" s="4">
        <v>33340</v>
      </c>
      <c r="K1734" s="4">
        <v>31.55</v>
      </c>
      <c r="L1734" s="4" t="s">
        <v>308</v>
      </c>
      <c r="M1734" s="13" t="s">
        <v>309</v>
      </c>
    </row>
    <row r="1735" spans="1:13" x14ac:dyDescent="0.3">
      <c r="A1735" s="11">
        <v>19456</v>
      </c>
      <c r="B1735" s="4" t="s">
        <v>1141</v>
      </c>
      <c r="C1735" s="4" t="s">
        <v>77</v>
      </c>
      <c r="D1735" s="12">
        <v>31055</v>
      </c>
      <c r="E1735" s="4">
        <v>35</v>
      </c>
      <c r="F1735" s="12">
        <v>43045</v>
      </c>
      <c r="G1735" s="4">
        <v>32</v>
      </c>
      <c r="H1735" s="4">
        <v>135454</v>
      </c>
      <c r="I1735" s="4">
        <v>92948</v>
      </c>
      <c r="J1735" s="4">
        <v>42506</v>
      </c>
      <c r="K1735" s="4">
        <v>31.38</v>
      </c>
      <c r="L1735" s="4" t="s">
        <v>107</v>
      </c>
      <c r="M1735" s="13" t="s">
        <v>133</v>
      </c>
    </row>
    <row r="1736" spans="1:13" x14ac:dyDescent="0.3">
      <c r="A1736" s="11">
        <v>20379</v>
      </c>
      <c r="B1736" s="4" t="s">
        <v>2287</v>
      </c>
      <c r="C1736" s="4" t="s">
        <v>77</v>
      </c>
      <c r="D1736" s="12">
        <v>34845</v>
      </c>
      <c r="E1736" s="4">
        <v>25</v>
      </c>
      <c r="F1736" s="12">
        <v>43500</v>
      </c>
      <c r="G1736" s="4">
        <v>17</v>
      </c>
      <c r="H1736" s="4">
        <v>57287</v>
      </c>
      <c r="I1736" s="4">
        <v>50467</v>
      </c>
      <c r="J1736" s="4">
        <v>6820</v>
      </c>
      <c r="K1736" s="4">
        <v>11.9</v>
      </c>
      <c r="L1736" s="4" t="s">
        <v>1742</v>
      </c>
      <c r="M1736" s="13" t="s">
        <v>75</v>
      </c>
    </row>
    <row r="1737" spans="1:13" x14ac:dyDescent="0.3">
      <c r="A1737" s="11">
        <v>22867</v>
      </c>
      <c r="B1737" s="4" t="s">
        <v>190</v>
      </c>
      <c r="C1737" s="4" t="s">
        <v>73</v>
      </c>
      <c r="D1737" s="12">
        <v>34596</v>
      </c>
      <c r="E1737" s="4">
        <v>25</v>
      </c>
      <c r="F1737" s="12">
        <v>43794</v>
      </c>
      <c r="G1737" s="4">
        <v>7</v>
      </c>
      <c r="H1737" s="4">
        <v>136725</v>
      </c>
      <c r="I1737" s="4">
        <v>103219</v>
      </c>
      <c r="J1737" s="4">
        <v>33506</v>
      </c>
      <c r="K1737" s="4">
        <v>24.51</v>
      </c>
      <c r="L1737" s="4" t="s">
        <v>130</v>
      </c>
      <c r="M1737" s="13" t="s">
        <v>133</v>
      </c>
    </row>
    <row r="1738" spans="1:13" x14ac:dyDescent="0.3">
      <c r="A1738" s="11">
        <v>22016</v>
      </c>
      <c r="B1738" s="4" t="s">
        <v>2198</v>
      </c>
      <c r="C1738" s="4" t="s">
        <v>77</v>
      </c>
      <c r="D1738" s="12">
        <v>34112</v>
      </c>
      <c r="E1738" s="4">
        <v>27</v>
      </c>
      <c r="F1738" s="12">
        <v>43629</v>
      </c>
      <c r="G1738" s="4">
        <v>13</v>
      </c>
      <c r="H1738" s="4">
        <v>95301</v>
      </c>
      <c r="I1738" s="4">
        <v>83758</v>
      </c>
      <c r="J1738" s="4">
        <v>11543</v>
      </c>
      <c r="K1738" s="4">
        <v>12.11</v>
      </c>
      <c r="L1738" s="4" t="s">
        <v>2135</v>
      </c>
      <c r="M1738" s="13" t="s">
        <v>2136</v>
      </c>
    </row>
    <row r="1739" spans="1:13" x14ac:dyDescent="0.3">
      <c r="A1739" s="11">
        <v>9200</v>
      </c>
      <c r="B1739" s="4" t="s">
        <v>1180</v>
      </c>
      <c r="C1739" s="4" t="s">
        <v>73</v>
      </c>
      <c r="D1739" s="12">
        <v>29249</v>
      </c>
      <c r="E1739" s="4">
        <v>40</v>
      </c>
      <c r="F1739" s="12">
        <v>41547</v>
      </c>
      <c r="G1739" s="4">
        <v>81</v>
      </c>
      <c r="H1739" s="4">
        <v>338582</v>
      </c>
      <c r="I1739" s="4">
        <v>239662</v>
      </c>
      <c r="J1739" s="4">
        <v>98920</v>
      </c>
      <c r="K1739" s="4">
        <v>29.22</v>
      </c>
      <c r="L1739" s="4" t="s">
        <v>441</v>
      </c>
      <c r="M1739" s="13" t="s">
        <v>442</v>
      </c>
    </row>
    <row r="1740" spans="1:13" x14ac:dyDescent="0.3">
      <c r="A1740" s="11">
        <v>17880</v>
      </c>
      <c r="B1740" s="4" t="s">
        <v>1561</v>
      </c>
      <c r="C1740" s="4" t="s">
        <v>73</v>
      </c>
      <c r="D1740" s="12">
        <v>31200</v>
      </c>
      <c r="E1740" s="4">
        <v>35</v>
      </c>
      <c r="F1740" s="12">
        <v>43685</v>
      </c>
      <c r="G1740" s="4">
        <v>11</v>
      </c>
      <c r="H1740" s="4">
        <v>191400</v>
      </c>
      <c r="I1740" s="4">
        <v>125293</v>
      </c>
      <c r="J1740" s="4">
        <v>66107</v>
      </c>
      <c r="K1740" s="4">
        <v>34.54</v>
      </c>
      <c r="L1740" s="4" t="s">
        <v>83</v>
      </c>
      <c r="M1740" s="13" t="s">
        <v>102</v>
      </c>
    </row>
    <row r="1741" spans="1:13" x14ac:dyDescent="0.3">
      <c r="A1741" s="11">
        <v>8588</v>
      </c>
      <c r="B1741" s="4" t="s">
        <v>1506</v>
      </c>
      <c r="C1741" s="4" t="s">
        <v>73</v>
      </c>
      <c r="D1741" s="12">
        <v>32303</v>
      </c>
      <c r="E1741" s="4">
        <v>32</v>
      </c>
      <c r="F1741" s="12">
        <v>41592</v>
      </c>
      <c r="G1741" s="4">
        <v>80</v>
      </c>
      <c r="H1741" s="4">
        <v>197513</v>
      </c>
      <c r="I1741" s="4">
        <v>151954</v>
      </c>
      <c r="J1741" s="4">
        <v>45559</v>
      </c>
      <c r="K1741" s="4">
        <v>23.07</v>
      </c>
      <c r="L1741" s="4" t="s">
        <v>1421</v>
      </c>
      <c r="M1741" s="13" t="s">
        <v>565</v>
      </c>
    </row>
    <row r="1742" spans="1:13" x14ac:dyDescent="0.3">
      <c r="A1742" s="11">
        <v>15094</v>
      </c>
      <c r="B1742" s="4" t="s">
        <v>1312</v>
      </c>
      <c r="C1742" s="4" t="s">
        <v>73</v>
      </c>
      <c r="D1742" s="12">
        <v>31926</v>
      </c>
      <c r="E1742" s="4">
        <v>33</v>
      </c>
      <c r="F1742" s="12">
        <v>42278</v>
      </c>
      <c r="G1742" s="4">
        <v>57</v>
      </c>
      <c r="H1742" s="4">
        <v>287006</v>
      </c>
      <c r="I1742" s="4">
        <v>186896</v>
      </c>
      <c r="J1742" s="4">
        <v>100110</v>
      </c>
      <c r="K1742" s="4">
        <v>34.880000000000003</v>
      </c>
      <c r="L1742" s="4" t="s">
        <v>1313</v>
      </c>
      <c r="M1742" s="13" t="s">
        <v>125</v>
      </c>
    </row>
    <row r="1743" spans="1:13" x14ac:dyDescent="0.3">
      <c r="A1743" s="11">
        <v>17641</v>
      </c>
      <c r="B1743" s="4" t="s">
        <v>1582</v>
      </c>
      <c r="C1743" s="4" t="s">
        <v>77</v>
      </c>
      <c r="D1743" s="12">
        <v>34299</v>
      </c>
      <c r="E1743" s="4">
        <v>26</v>
      </c>
      <c r="F1743" s="12">
        <v>42814</v>
      </c>
      <c r="G1743" s="4">
        <v>39</v>
      </c>
      <c r="H1743" s="4">
        <v>185361</v>
      </c>
      <c r="I1743" s="4">
        <v>139341</v>
      </c>
      <c r="J1743" s="4">
        <v>46020</v>
      </c>
      <c r="K1743" s="4">
        <v>24.83</v>
      </c>
      <c r="L1743" s="4" t="s">
        <v>1042</v>
      </c>
      <c r="M1743" s="13" t="s">
        <v>163</v>
      </c>
    </row>
    <row r="1744" spans="1:13" x14ac:dyDescent="0.3">
      <c r="A1744" s="11">
        <v>17380</v>
      </c>
      <c r="B1744" s="4" t="s">
        <v>405</v>
      </c>
      <c r="C1744" s="4" t="s">
        <v>73</v>
      </c>
      <c r="D1744" s="12">
        <v>31150</v>
      </c>
      <c r="E1744" s="4">
        <v>35</v>
      </c>
      <c r="F1744" s="12">
        <v>42789</v>
      </c>
      <c r="G1744" s="4">
        <v>40</v>
      </c>
      <c r="H1744" s="4">
        <v>233541</v>
      </c>
      <c r="I1744" s="4">
        <v>136281</v>
      </c>
      <c r="J1744" s="4">
        <v>97260</v>
      </c>
      <c r="K1744" s="4">
        <v>41.65</v>
      </c>
      <c r="L1744" s="4" t="s">
        <v>83</v>
      </c>
      <c r="M1744" s="13" t="s">
        <v>406</v>
      </c>
    </row>
    <row r="1745" spans="1:13" x14ac:dyDescent="0.3">
      <c r="A1745" s="11">
        <v>22984</v>
      </c>
      <c r="B1745" s="4" t="s">
        <v>218</v>
      </c>
      <c r="C1745" s="4" t="s">
        <v>77</v>
      </c>
      <c r="D1745" s="12">
        <v>29998</v>
      </c>
      <c r="E1745" s="4">
        <v>38</v>
      </c>
      <c r="F1745" s="12">
        <v>43822</v>
      </c>
      <c r="G1745" s="4">
        <v>6</v>
      </c>
      <c r="H1745" s="4">
        <v>249344</v>
      </c>
      <c r="I1745" s="4">
        <v>235835</v>
      </c>
      <c r="J1745" s="4">
        <v>13509</v>
      </c>
      <c r="K1745" s="4">
        <v>5.42</v>
      </c>
      <c r="L1745" s="4" t="s">
        <v>83</v>
      </c>
      <c r="M1745" s="13" t="s">
        <v>102</v>
      </c>
    </row>
    <row r="1746" spans="1:13" x14ac:dyDescent="0.3">
      <c r="A1746" s="11">
        <v>17926</v>
      </c>
      <c r="B1746" s="4" t="s">
        <v>1290</v>
      </c>
      <c r="C1746" s="4" t="s">
        <v>73</v>
      </c>
      <c r="D1746" s="12">
        <v>31208</v>
      </c>
      <c r="E1746" s="4">
        <v>35</v>
      </c>
      <c r="F1746" s="12">
        <v>42859</v>
      </c>
      <c r="G1746" s="4">
        <v>38</v>
      </c>
      <c r="H1746" s="4">
        <v>188172</v>
      </c>
      <c r="I1746" s="4">
        <v>150926</v>
      </c>
      <c r="J1746" s="4">
        <v>37246</v>
      </c>
      <c r="K1746" s="4">
        <v>19.79</v>
      </c>
      <c r="L1746" s="4" t="s">
        <v>127</v>
      </c>
      <c r="M1746" s="13" t="s">
        <v>406</v>
      </c>
    </row>
    <row r="1747" spans="1:13" x14ac:dyDescent="0.3">
      <c r="A1747" s="11">
        <v>15490</v>
      </c>
      <c r="B1747" s="4" t="s">
        <v>919</v>
      </c>
      <c r="C1747" s="4" t="s">
        <v>73</v>
      </c>
      <c r="D1747" s="12">
        <v>31123</v>
      </c>
      <c r="E1747" s="4">
        <v>35</v>
      </c>
      <c r="F1747" s="12">
        <v>42373</v>
      </c>
      <c r="G1747" s="4">
        <v>54</v>
      </c>
      <c r="H1747" s="4">
        <v>380720</v>
      </c>
      <c r="I1747" s="4">
        <v>207185</v>
      </c>
      <c r="J1747" s="4">
        <v>173535</v>
      </c>
      <c r="K1747" s="4">
        <v>45.58</v>
      </c>
      <c r="L1747" s="4" t="s">
        <v>295</v>
      </c>
      <c r="M1747" s="13" t="s">
        <v>594</v>
      </c>
    </row>
    <row r="1748" spans="1:13" x14ac:dyDescent="0.3">
      <c r="A1748" s="11">
        <v>8234</v>
      </c>
      <c r="B1748" s="4" t="s">
        <v>1509</v>
      </c>
      <c r="C1748" s="4" t="s">
        <v>73</v>
      </c>
      <c r="D1748" s="12">
        <v>29751</v>
      </c>
      <c r="E1748" s="4">
        <v>39</v>
      </c>
      <c r="F1748" s="12">
        <v>41344</v>
      </c>
      <c r="G1748" s="4">
        <v>88</v>
      </c>
      <c r="H1748" s="4">
        <v>190606</v>
      </c>
      <c r="I1748" s="4">
        <v>141653</v>
      </c>
      <c r="J1748" s="4">
        <v>48953</v>
      </c>
      <c r="K1748" s="4">
        <v>25.68</v>
      </c>
      <c r="L1748" s="4" t="s">
        <v>1510</v>
      </c>
      <c r="M1748" s="13" t="s">
        <v>837</v>
      </c>
    </row>
    <row r="1749" spans="1:13" x14ac:dyDescent="0.3">
      <c r="A1749" s="11">
        <v>15260</v>
      </c>
      <c r="B1749" s="4" t="s">
        <v>626</v>
      </c>
      <c r="C1749" s="4" t="s">
        <v>73</v>
      </c>
      <c r="D1749" s="12">
        <v>32391</v>
      </c>
      <c r="E1749" s="4">
        <v>31</v>
      </c>
      <c r="F1749" s="12">
        <v>42306</v>
      </c>
      <c r="G1749" s="4">
        <v>56</v>
      </c>
      <c r="H1749" s="4">
        <v>152434</v>
      </c>
      <c r="I1749" s="4">
        <v>128631</v>
      </c>
      <c r="J1749" s="4">
        <v>23803</v>
      </c>
      <c r="K1749" s="4">
        <v>15.62</v>
      </c>
      <c r="L1749" s="4" t="s">
        <v>518</v>
      </c>
      <c r="M1749" s="13" t="s">
        <v>144</v>
      </c>
    </row>
    <row r="1750" spans="1:13" x14ac:dyDescent="0.3">
      <c r="A1750" s="11">
        <v>4463</v>
      </c>
      <c r="B1750" s="4" t="s">
        <v>1242</v>
      </c>
      <c r="C1750" s="4" t="s">
        <v>73</v>
      </c>
      <c r="D1750" s="12">
        <v>29276</v>
      </c>
      <c r="E1750" s="4">
        <v>40</v>
      </c>
      <c r="F1750" s="12">
        <v>42796</v>
      </c>
      <c r="G1750" s="4">
        <v>40</v>
      </c>
      <c r="H1750" s="4">
        <v>417718</v>
      </c>
      <c r="I1750" s="4">
        <v>227169</v>
      </c>
      <c r="J1750" s="4">
        <v>190549</v>
      </c>
      <c r="K1750" s="4">
        <v>45.62</v>
      </c>
      <c r="L1750" s="4" t="s">
        <v>156</v>
      </c>
      <c r="M1750" s="13" t="s">
        <v>548</v>
      </c>
    </row>
    <row r="1751" spans="1:13" x14ac:dyDescent="0.3">
      <c r="A1751" s="11">
        <v>11247</v>
      </c>
      <c r="B1751" s="4" t="s">
        <v>492</v>
      </c>
      <c r="C1751" s="4" t="s">
        <v>77</v>
      </c>
      <c r="D1751" s="12">
        <v>31351</v>
      </c>
      <c r="E1751" s="4">
        <v>34</v>
      </c>
      <c r="F1751" s="12">
        <v>41918</v>
      </c>
      <c r="G1751" s="4">
        <v>69</v>
      </c>
      <c r="H1751" s="4">
        <v>242336</v>
      </c>
      <c r="I1751" s="4">
        <v>139685</v>
      </c>
      <c r="J1751" s="4">
        <v>102651</v>
      </c>
      <c r="K1751" s="4">
        <v>42.36</v>
      </c>
      <c r="L1751" s="4" t="s">
        <v>124</v>
      </c>
      <c r="M1751" s="13" t="s">
        <v>182</v>
      </c>
    </row>
    <row r="1752" spans="1:13" x14ac:dyDescent="0.3">
      <c r="A1752" s="11">
        <v>22903</v>
      </c>
      <c r="B1752" s="4" t="s">
        <v>196</v>
      </c>
      <c r="C1752" s="4" t="s">
        <v>77</v>
      </c>
      <c r="D1752" s="12">
        <v>34086</v>
      </c>
      <c r="E1752" s="4">
        <v>27</v>
      </c>
      <c r="F1752" s="12">
        <v>43801</v>
      </c>
      <c r="G1752" s="4">
        <v>7</v>
      </c>
      <c r="H1752" s="4">
        <v>112067</v>
      </c>
      <c r="I1752" s="4">
        <v>105317</v>
      </c>
      <c r="J1752" s="4">
        <v>6750</v>
      </c>
      <c r="K1752" s="4">
        <v>6.02</v>
      </c>
      <c r="L1752" s="4" t="s">
        <v>197</v>
      </c>
      <c r="M1752" s="13" t="s">
        <v>198</v>
      </c>
    </row>
    <row r="1753" spans="1:13" x14ac:dyDescent="0.3">
      <c r="A1753" s="11">
        <v>22030</v>
      </c>
      <c r="B1753" s="4" t="s">
        <v>2205</v>
      </c>
      <c r="C1753" s="4" t="s">
        <v>73</v>
      </c>
      <c r="D1753" s="12">
        <v>34768</v>
      </c>
      <c r="E1753" s="4">
        <v>25</v>
      </c>
      <c r="F1753" s="12">
        <v>43633</v>
      </c>
      <c r="G1753" s="4">
        <v>12</v>
      </c>
      <c r="H1753" s="4">
        <v>85642</v>
      </c>
      <c r="I1753" s="4">
        <v>70863</v>
      </c>
      <c r="J1753" s="4">
        <v>14779</v>
      </c>
      <c r="K1753" s="4">
        <v>17.260000000000002</v>
      </c>
      <c r="L1753" s="4" t="s">
        <v>78</v>
      </c>
      <c r="M1753" s="13" t="s">
        <v>79</v>
      </c>
    </row>
    <row r="1754" spans="1:13" x14ac:dyDescent="0.3">
      <c r="A1754" s="11">
        <v>6701</v>
      </c>
      <c r="B1754" s="4" t="s">
        <v>753</v>
      </c>
      <c r="C1754" s="4" t="s">
        <v>73</v>
      </c>
      <c r="D1754" s="12">
        <v>31629</v>
      </c>
      <c r="E1754" s="4">
        <v>33</v>
      </c>
      <c r="F1754" s="12">
        <v>40931</v>
      </c>
      <c r="G1754" s="4">
        <v>101</v>
      </c>
      <c r="H1754" s="4">
        <v>252353</v>
      </c>
      <c r="I1754" s="4">
        <v>150193</v>
      </c>
      <c r="J1754" s="4">
        <v>102160</v>
      </c>
      <c r="K1754" s="4">
        <v>40.479999999999997</v>
      </c>
      <c r="L1754" s="4" t="s">
        <v>754</v>
      </c>
      <c r="M1754" s="13" t="s">
        <v>182</v>
      </c>
    </row>
    <row r="1755" spans="1:13" x14ac:dyDescent="0.3">
      <c r="A1755" s="11">
        <v>20259</v>
      </c>
      <c r="B1755" s="4" t="s">
        <v>2052</v>
      </c>
      <c r="C1755" s="4" t="s">
        <v>73</v>
      </c>
      <c r="D1755" s="12">
        <v>34411</v>
      </c>
      <c r="E1755" s="4">
        <v>26</v>
      </c>
      <c r="F1755" s="12">
        <v>43241</v>
      </c>
      <c r="G1755" s="4">
        <v>25</v>
      </c>
      <c r="H1755" s="4">
        <v>93235</v>
      </c>
      <c r="I1755" s="4">
        <v>71557</v>
      </c>
      <c r="J1755" s="4">
        <v>21678</v>
      </c>
      <c r="K1755" s="4">
        <v>23.25</v>
      </c>
      <c r="L1755" s="4" t="s">
        <v>213</v>
      </c>
      <c r="M1755" s="13" t="s">
        <v>314</v>
      </c>
    </row>
    <row r="1756" spans="1:13" x14ac:dyDescent="0.3">
      <c r="A1756" s="11">
        <v>10802</v>
      </c>
      <c r="B1756" s="4" t="s">
        <v>1655</v>
      </c>
      <c r="C1756" s="4" t="s">
        <v>73</v>
      </c>
      <c r="D1756" s="12">
        <v>30781</v>
      </c>
      <c r="E1756" s="4">
        <v>36</v>
      </c>
      <c r="F1756" s="12">
        <v>42810</v>
      </c>
      <c r="G1756" s="4">
        <v>39</v>
      </c>
      <c r="H1756" s="4">
        <v>232906</v>
      </c>
      <c r="I1756" s="4">
        <v>153452</v>
      </c>
      <c r="J1756" s="4">
        <v>79454</v>
      </c>
      <c r="K1756" s="4">
        <v>34.11</v>
      </c>
      <c r="L1756" s="4" t="s">
        <v>124</v>
      </c>
      <c r="M1756" s="13" t="s">
        <v>102</v>
      </c>
    </row>
    <row r="1757" spans="1:13" x14ac:dyDescent="0.3">
      <c r="A1757" s="11">
        <v>14723</v>
      </c>
      <c r="B1757" s="4" t="s">
        <v>873</v>
      </c>
      <c r="C1757" s="4" t="s">
        <v>73</v>
      </c>
      <c r="D1757" s="12">
        <v>28634</v>
      </c>
      <c r="E1757" s="4">
        <v>42</v>
      </c>
      <c r="F1757" s="12">
        <v>42212</v>
      </c>
      <c r="G1757" s="4">
        <v>59</v>
      </c>
      <c r="H1757" s="4">
        <v>456840</v>
      </c>
      <c r="I1757" s="4">
        <v>311371</v>
      </c>
      <c r="J1757" s="4">
        <v>145469</v>
      </c>
      <c r="K1757" s="4">
        <v>31.84</v>
      </c>
      <c r="L1757" s="4" t="s">
        <v>156</v>
      </c>
      <c r="M1757" s="13" t="s">
        <v>874</v>
      </c>
    </row>
    <row r="1758" spans="1:13" x14ac:dyDescent="0.3">
      <c r="A1758" s="11">
        <v>6285</v>
      </c>
      <c r="B1758" s="4" t="s">
        <v>813</v>
      </c>
      <c r="C1758" s="4" t="s">
        <v>73</v>
      </c>
      <c r="D1758" s="12">
        <v>32141</v>
      </c>
      <c r="E1758" s="4">
        <v>32</v>
      </c>
      <c r="F1758" s="12">
        <v>40735</v>
      </c>
      <c r="G1758" s="4">
        <v>108</v>
      </c>
      <c r="H1758" s="4">
        <v>267228</v>
      </c>
      <c r="I1758" s="4">
        <v>141678</v>
      </c>
      <c r="J1758" s="4">
        <v>125550</v>
      </c>
      <c r="K1758" s="4">
        <v>46.98</v>
      </c>
      <c r="L1758" s="4" t="s">
        <v>297</v>
      </c>
      <c r="M1758" s="13" t="s">
        <v>133</v>
      </c>
    </row>
    <row r="1759" spans="1:13" x14ac:dyDescent="0.3">
      <c r="A1759" s="11">
        <v>20625</v>
      </c>
      <c r="B1759" s="4" t="s">
        <v>1980</v>
      </c>
      <c r="C1759" s="4" t="s">
        <v>73</v>
      </c>
      <c r="D1759" s="12">
        <v>33377</v>
      </c>
      <c r="E1759" s="4">
        <v>29</v>
      </c>
      <c r="F1759" s="12">
        <v>43311</v>
      </c>
      <c r="G1759" s="4">
        <v>23</v>
      </c>
      <c r="H1759" s="4">
        <v>153702</v>
      </c>
      <c r="I1759" s="4">
        <v>122659</v>
      </c>
      <c r="J1759" s="4">
        <v>31043</v>
      </c>
      <c r="K1759" s="4">
        <v>20.2</v>
      </c>
      <c r="L1759" s="4" t="s">
        <v>130</v>
      </c>
      <c r="M1759" s="13" t="s">
        <v>166</v>
      </c>
    </row>
    <row r="1760" spans="1:13" x14ac:dyDescent="0.3">
      <c r="A1760" s="11">
        <v>15788</v>
      </c>
      <c r="B1760" s="4" t="s">
        <v>884</v>
      </c>
      <c r="C1760" s="4" t="s">
        <v>77</v>
      </c>
      <c r="D1760" s="12">
        <v>33376</v>
      </c>
      <c r="E1760" s="4">
        <v>29</v>
      </c>
      <c r="F1760" s="12">
        <v>42478</v>
      </c>
      <c r="G1760" s="4">
        <v>50</v>
      </c>
      <c r="H1760" s="4">
        <v>131185</v>
      </c>
      <c r="I1760" s="4">
        <v>86820</v>
      </c>
      <c r="J1760" s="4">
        <v>44365</v>
      </c>
      <c r="K1760" s="4">
        <v>33.82</v>
      </c>
      <c r="L1760" s="4" t="s">
        <v>188</v>
      </c>
      <c r="M1760" s="13" t="s">
        <v>359</v>
      </c>
    </row>
    <row r="1761" spans="1:13" x14ac:dyDescent="0.3">
      <c r="A1761" s="11">
        <v>5728</v>
      </c>
      <c r="B1761" s="4" t="s">
        <v>1379</v>
      </c>
      <c r="C1761" s="4" t="s">
        <v>73</v>
      </c>
      <c r="D1761" s="12">
        <v>28116</v>
      </c>
      <c r="E1761" s="4">
        <v>43</v>
      </c>
      <c r="F1761" s="12">
        <v>40437</v>
      </c>
      <c r="G1761" s="4">
        <v>117</v>
      </c>
      <c r="H1761" s="4">
        <v>313945</v>
      </c>
      <c r="I1761" s="4">
        <v>227415</v>
      </c>
      <c r="J1761" s="4">
        <v>86530</v>
      </c>
      <c r="K1761" s="4">
        <v>27.56</v>
      </c>
      <c r="L1761" s="4" t="s">
        <v>486</v>
      </c>
      <c r="M1761" s="13" t="s">
        <v>314</v>
      </c>
    </row>
    <row r="1762" spans="1:13" x14ac:dyDescent="0.3">
      <c r="A1762" s="11">
        <v>17130</v>
      </c>
      <c r="B1762" s="4" t="s">
        <v>1682</v>
      </c>
      <c r="C1762" s="4" t="s">
        <v>73</v>
      </c>
      <c r="D1762" s="12">
        <v>28320</v>
      </c>
      <c r="E1762" s="4">
        <v>43</v>
      </c>
      <c r="F1762" s="12">
        <v>42737</v>
      </c>
      <c r="G1762" s="4">
        <v>42</v>
      </c>
      <c r="H1762" s="4">
        <v>255976</v>
      </c>
      <c r="I1762" s="4">
        <v>173659</v>
      </c>
      <c r="J1762" s="4">
        <v>82317</v>
      </c>
      <c r="K1762" s="4">
        <v>32.159999999999997</v>
      </c>
      <c r="L1762" s="4" t="s">
        <v>600</v>
      </c>
      <c r="M1762" s="13" t="s">
        <v>442</v>
      </c>
    </row>
    <row r="1763" spans="1:13" x14ac:dyDescent="0.3">
      <c r="A1763" s="11">
        <v>7235</v>
      </c>
      <c r="B1763" s="4" t="s">
        <v>780</v>
      </c>
      <c r="C1763" s="4" t="s">
        <v>73</v>
      </c>
      <c r="D1763" s="12">
        <v>31173</v>
      </c>
      <c r="E1763" s="4">
        <v>35</v>
      </c>
      <c r="F1763" s="12">
        <v>41085</v>
      </c>
      <c r="G1763" s="4">
        <v>96</v>
      </c>
      <c r="H1763" s="4">
        <v>160832</v>
      </c>
      <c r="I1763" s="4">
        <v>141744</v>
      </c>
      <c r="J1763" s="4">
        <v>19088</v>
      </c>
      <c r="K1763" s="4">
        <v>11.87</v>
      </c>
      <c r="L1763" s="4" t="s">
        <v>781</v>
      </c>
      <c r="M1763" s="13" t="s">
        <v>142</v>
      </c>
    </row>
    <row r="1764" spans="1:13" x14ac:dyDescent="0.3">
      <c r="A1764" s="11">
        <v>10007</v>
      </c>
      <c r="B1764" s="4" t="s">
        <v>411</v>
      </c>
      <c r="C1764" s="4" t="s">
        <v>73</v>
      </c>
      <c r="D1764" s="12">
        <v>29793</v>
      </c>
      <c r="E1764" s="4">
        <v>38</v>
      </c>
      <c r="F1764" s="12">
        <v>41711</v>
      </c>
      <c r="G1764" s="4">
        <v>76</v>
      </c>
      <c r="H1764" s="4">
        <v>370368</v>
      </c>
      <c r="I1764" s="4">
        <v>215202</v>
      </c>
      <c r="J1764" s="4">
        <v>155166</v>
      </c>
      <c r="K1764" s="4">
        <v>41.9</v>
      </c>
      <c r="L1764" s="4" t="s">
        <v>412</v>
      </c>
      <c r="M1764" s="13" t="s">
        <v>291</v>
      </c>
    </row>
    <row r="1765" spans="1:13" x14ac:dyDescent="0.3">
      <c r="A1765" s="11">
        <v>21354</v>
      </c>
      <c r="B1765" s="4" t="s">
        <v>2354</v>
      </c>
      <c r="C1765" s="4" t="s">
        <v>73</v>
      </c>
      <c r="D1765" s="12">
        <v>35587</v>
      </c>
      <c r="E1765" s="4">
        <v>23</v>
      </c>
      <c r="F1765" s="12">
        <v>43654</v>
      </c>
      <c r="G1765" s="4">
        <v>12</v>
      </c>
      <c r="H1765" s="4">
        <v>73813</v>
      </c>
      <c r="I1765" s="4">
        <v>58666</v>
      </c>
      <c r="J1765" s="4">
        <v>15147</v>
      </c>
      <c r="K1765" s="4">
        <v>20.52</v>
      </c>
      <c r="L1765" s="4" t="s">
        <v>162</v>
      </c>
      <c r="M1765" s="13" t="s">
        <v>133</v>
      </c>
    </row>
    <row r="1766" spans="1:13" x14ac:dyDescent="0.3">
      <c r="A1766" s="11">
        <v>4512</v>
      </c>
      <c r="B1766" s="4" t="s">
        <v>1003</v>
      </c>
      <c r="C1766" s="4" t="s">
        <v>73</v>
      </c>
      <c r="D1766" s="12">
        <v>31085</v>
      </c>
      <c r="E1766" s="4">
        <v>35</v>
      </c>
      <c r="F1766" s="12">
        <v>39720</v>
      </c>
      <c r="G1766" s="4">
        <v>141</v>
      </c>
      <c r="H1766" s="4">
        <v>235743</v>
      </c>
      <c r="I1766" s="4">
        <v>154732</v>
      </c>
      <c r="J1766" s="4">
        <v>81011</v>
      </c>
      <c r="K1766" s="4">
        <v>34.36</v>
      </c>
      <c r="L1766" s="4" t="s">
        <v>1004</v>
      </c>
      <c r="M1766" s="13" t="s">
        <v>598</v>
      </c>
    </row>
    <row r="1767" spans="1:13" x14ac:dyDescent="0.3">
      <c r="A1767" s="11">
        <v>18882</v>
      </c>
      <c r="B1767" s="4" t="s">
        <v>1213</v>
      </c>
      <c r="C1767" s="4" t="s">
        <v>73</v>
      </c>
      <c r="D1767" s="12">
        <v>32559</v>
      </c>
      <c r="E1767" s="4">
        <v>31</v>
      </c>
      <c r="F1767" s="12">
        <v>42975</v>
      </c>
      <c r="G1767" s="4">
        <v>34</v>
      </c>
      <c r="H1767" s="4">
        <v>98433</v>
      </c>
      <c r="I1767" s="4">
        <v>84540</v>
      </c>
      <c r="J1767" s="4">
        <v>13893</v>
      </c>
      <c r="K1767" s="4">
        <v>14.11</v>
      </c>
      <c r="L1767" s="4" t="s">
        <v>724</v>
      </c>
      <c r="M1767" s="13" t="s">
        <v>118</v>
      </c>
    </row>
    <row r="1768" spans="1:13" x14ac:dyDescent="0.3">
      <c r="A1768" s="11">
        <v>22151</v>
      </c>
      <c r="B1768" s="4" t="s">
        <v>2375</v>
      </c>
      <c r="C1768" s="4" t="s">
        <v>73</v>
      </c>
      <c r="D1768" s="12">
        <v>35759</v>
      </c>
      <c r="E1768" s="4">
        <v>22</v>
      </c>
      <c r="F1768" s="12">
        <v>43654</v>
      </c>
      <c r="G1768" s="4">
        <v>12</v>
      </c>
      <c r="H1768" s="4">
        <v>70813</v>
      </c>
      <c r="I1768" s="4">
        <v>51913</v>
      </c>
      <c r="J1768" s="4">
        <v>18900</v>
      </c>
      <c r="K1768" s="4">
        <v>26.69</v>
      </c>
      <c r="L1768" s="4" t="s">
        <v>162</v>
      </c>
      <c r="M1768" s="13" t="s">
        <v>172</v>
      </c>
    </row>
    <row r="1769" spans="1:13" x14ac:dyDescent="0.3">
      <c r="A1769" s="11">
        <v>16535</v>
      </c>
      <c r="B1769" s="4" t="s">
        <v>1943</v>
      </c>
      <c r="C1769" s="4" t="s">
        <v>73</v>
      </c>
      <c r="D1769" s="12">
        <v>32806</v>
      </c>
      <c r="E1769" s="4">
        <v>30</v>
      </c>
      <c r="F1769" s="12">
        <v>42593</v>
      </c>
      <c r="G1769" s="4">
        <v>47</v>
      </c>
      <c r="H1769" s="4">
        <v>185404</v>
      </c>
      <c r="I1769" s="4">
        <v>126298</v>
      </c>
      <c r="J1769" s="4">
        <v>59106</v>
      </c>
      <c r="K1769" s="4">
        <v>31.88</v>
      </c>
      <c r="L1769" s="4" t="s">
        <v>159</v>
      </c>
      <c r="M1769" s="13" t="s">
        <v>160</v>
      </c>
    </row>
    <row r="1770" spans="1:13" x14ac:dyDescent="0.3">
      <c r="A1770" s="11">
        <v>7107</v>
      </c>
      <c r="B1770" s="4" t="s">
        <v>1190</v>
      </c>
      <c r="C1770" s="4" t="s">
        <v>73</v>
      </c>
      <c r="D1770" s="12">
        <v>29369</v>
      </c>
      <c r="E1770" s="4">
        <v>40</v>
      </c>
      <c r="F1770" s="12">
        <v>41053</v>
      </c>
      <c r="G1770" s="4">
        <v>97</v>
      </c>
      <c r="H1770" s="4">
        <v>110318</v>
      </c>
      <c r="I1770" s="4">
        <v>57108</v>
      </c>
      <c r="J1770" s="4">
        <v>53210</v>
      </c>
      <c r="K1770" s="4">
        <v>48.23</v>
      </c>
      <c r="L1770" s="4" t="s">
        <v>1191</v>
      </c>
      <c r="M1770" s="13" t="s">
        <v>447</v>
      </c>
    </row>
    <row r="1771" spans="1:13" x14ac:dyDescent="0.3">
      <c r="A1771" s="11">
        <v>15730</v>
      </c>
      <c r="B1771" s="4" t="s">
        <v>2087</v>
      </c>
      <c r="C1771" s="4" t="s">
        <v>77</v>
      </c>
      <c r="D1771" s="12">
        <v>34479</v>
      </c>
      <c r="E1771" s="4">
        <v>26</v>
      </c>
      <c r="F1771" s="12">
        <v>42604</v>
      </c>
      <c r="G1771" s="4">
        <v>46</v>
      </c>
      <c r="H1771" s="4">
        <v>98683</v>
      </c>
      <c r="I1771" s="4">
        <v>83428</v>
      </c>
      <c r="J1771" s="4">
        <v>15255</v>
      </c>
      <c r="K1771" s="4">
        <v>15.46</v>
      </c>
      <c r="L1771" s="4" t="s">
        <v>130</v>
      </c>
      <c r="M1771" s="13" t="s">
        <v>133</v>
      </c>
    </row>
    <row r="1772" spans="1:13" x14ac:dyDescent="0.3">
      <c r="A1772" s="11">
        <v>7684</v>
      </c>
      <c r="B1772" s="4" t="s">
        <v>1024</v>
      </c>
      <c r="C1772" s="4" t="s">
        <v>73</v>
      </c>
      <c r="D1772" s="12">
        <v>29918</v>
      </c>
      <c r="E1772" s="4">
        <v>38</v>
      </c>
      <c r="F1772" s="12">
        <v>41193</v>
      </c>
      <c r="G1772" s="4">
        <v>93</v>
      </c>
      <c r="H1772" s="4">
        <v>166308</v>
      </c>
      <c r="I1772" s="4">
        <v>122124</v>
      </c>
      <c r="J1772" s="4">
        <v>44184</v>
      </c>
      <c r="K1772" s="4">
        <v>26.57</v>
      </c>
      <c r="L1772" s="4" t="s">
        <v>220</v>
      </c>
      <c r="M1772" s="13" t="s">
        <v>214</v>
      </c>
    </row>
    <row r="1773" spans="1:13" x14ac:dyDescent="0.3">
      <c r="A1773" s="11">
        <v>2944</v>
      </c>
      <c r="B1773" s="4" t="s">
        <v>632</v>
      </c>
      <c r="C1773" s="4" t="s">
        <v>73</v>
      </c>
      <c r="D1773" s="12">
        <v>28560</v>
      </c>
      <c r="E1773" s="4">
        <v>42</v>
      </c>
      <c r="F1773" s="12">
        <v>38733</v>
      </c>
      <c r="G1773" s="4">
        <v>173</v>
      </c>
      <c r="H1773" s="4">
        <v>254923</v>
      </c>
      <c r="I1773" s="4">
        <v>133188</v>
      </c>
      <c r="J1773" s="4">
        <v>121735</v>
      </c>
      <c r="K1773" s="4">
        <v>47.75</v>
      </c>
      <c r="L1773" s="4" t="s">
        <v>633</v>
      </c>
      <c r="M1773" s="13" t="s">
        <v>79</v>
      </c>
    </row>
    <row r="1774" spans="1:13" x14ac:dyDescent="0.3">
      <c r="A1774" s="11">
        <v>22864</v>
      </c>
      <c r="B1774" s="4" t="s">
        <v>183</v>
      </c>
      <c r="C1774" s="4" t="s">
        <v>73</v>
      </c>
      <c r="D1774" s="12">
        <v>33034</v>
      </c>
      <c r="E1774" s="4">
        <v>30</v>
      </c>
      <c r="F1774" s="12">
        <v>43794</v>
      </c>
      <c r="G1774" s="4">
        <v>7</v>
      </c>
      <c r="H1774" s="4">
        <v>115286</v>
      </c>
      <c r="I1774" s="4">
        <v>108590</v>
      </c>
      <c r="J1774" s="4">
        <v>6696</v>
      </c>
      <c r="K1774" s="4">
        <v>5.81</v>
      </c>
      <c r="L1774" s="4" t="s">
        <v>95</v>
      </c>
      <c r="M1774" s="13" t="s">
        <v>144</v>
      </c>
    </row>
    <row r="1775" spans="1:13" x14ac:dyDescent="0.3">
      <c r="A1775" s="11">
        <v>5134</v>
      </c>
      <c r="B1775" s="4" t="s">
        <v>858</v>
      </c>
      <c r="C1775" s="4" t="s">
        <v>73</v>
      </c>
      <c r="D1775" s="12">
        <v>29414</v>
      </c>
      <c r="E1775" s="4">
        <v>40</v>
      </c>
      <c r="F1775" s="12">
        <v>40203</v>
      </c>
      <c r="G1775" s="4">
        <v>125</v>
      </c>
      <c r="H1775" s="4">
        <v>373194</v>
      </c>
      <c r="I1775" s="4">
        <v>246229</v>
      </c>
      <c r="J1775" s="4">
        <v>126965</v>
      </c>
      <c r="K1775" s="4">
        <v>34.020000000000003</v>
      </c>
      <c r="L1775" s="4" t="s">
        <v>617</v>
      </c>
      <c r="M1775" s="13" t="s">
        <v>618</v>
      </c>
    </row>
    <row r="1776" spans="1:13" x14ac:dyDescent="0.3">
      <c r="A1776" s="11">
        <v>17412</v>
      </c>
      <c r="B1776" s="4" t="s">
        <v>1032</v>
      </c>
      <c r="C1776" s="4" t="s">
        <v>73</v>
      </c>
      <c r="D1776" s="12">
        <v>32712</v>
      </c>
      <c r="E1776" s="4">
        <v>30</v>
      </c>
      <c r="F1776" s="12">
        <v>42796</v>
      </c>
      <c r="G1776" s="4">
        <v>40</v>
      </c>
      <c r="H1776" s="4">
        <v>221303</v>
      </c>
      <c r="I1776" s="4">
        <v>140060</v>
      </c>
      <c r="J1776" s="4">
        <v>81243</v>
      </c>
      <c r="K1776" s="4">
        <v>36.71</v>
      </c>
      <c r="L1776" s="4" t="s">
        <v>290</v>
      </c>
      <c r="M1776" s="13" t="s">
        <v>291</v>
      </c>
    </row>
    <row r="1777" spans="1:13" x14ac:dyDescent="0.3">
      <c r="A1777" s="11">
        <v>21473</v>
      </c>
      <c r="B1777" s="4" t="s">
        <v>2388</v>
      </c>
      <c r="C1777" s="4" t="s">
        <v>73</v>
      </c>
      <c r="D1777" s="12">
        <v>35543</v>
      </c>
      <c r="E1777" s="4">
        <v>23</v>
      </c>
      <c r="F1777" s="12">
        <v>43654</v>
      </c>
      <c r="G1777" s="4">
        <v>12</v>
      </c>
      <c r="H1777" s="4">
        <v>73813</v>
      </c>
      <c r="I1777" s="4">
        <v>57236</v>
      </c>
      <c r="J1777" s="4">
        <v>16577</v>
      </c>
      <c r="K1777" s="4">
        <v>22.46</v>
      </c>
      <c r="L1777" s="4" t="s">
        <v>162</v>
      </c>
      <c r="M1777" s="13" t="s">
        <v>233</v>
      </c>
    </row>
    <row r="1778" spans="1:13" x14ac:dyDescent="0.3">
      <c r="A1778" s="11">
        <v>16288</v>
      </c>
      <c r="B1778" s="4" t="s">
        <v>1601</v>
      </c>
      <c r="C1778" s="4" t="s">
        <v>73</v>
      </c>
      <c r="D1778" s="12">
        <v>33790</v>
      </c>
      <c r="E1778" s="4">
        <v>28</v>
      </c>
      <c r="F1778" s="12">
        <v>42544</v>
      </c>
      <c r="G1778" s="4">
        <v>48</v>
      </c>
      <c r="H1778" s="4">
        <v>110643</v>
      </c>
      <c r="I1778" s="4">
        <v>74541</v>
      </c>
      <c r="J1778" s="4">
        <v>36102</v>
      </c>
      <c r="K1778" s="4">
        <v>32.630000000000003</v>
      </c>
      <c r="L1778" s="4" t="s">
        <v>243</v>
      </c>
      <c r="M1778" s="13" t="s">
        <v>302</v>
      </c>
    </row>
    <row r="1779" spans="1:13" x14ac:dyDescent="0.3">
      <c r="A1779" s="11">
        <v>7669</v>
      </c>
      <c r="B1779" s="4" t="s">
        <v>1125</v>
      </c>
      <c r="C1779" s="4" t="s">
        <v>73</v>
      </c>
      <c r="D1779" s="12">
        <v>32181</v>
      </c>
      <c r="E1779" s="4">
        <v>32</v>
      </c>
      <c r="F1779" s="12">
        <v>41197</v>
      </c>
      <c r="G1779" s="4">
        <v>93</v>
      </c>
      <c r="H1779" s="4">
        <v>138234</v>
      </c>
      <c r="I1779" s="4">
        <v>103755</v>
      </c>
      <c r="J1779" s="4">
        <v>34479</v>
      </c>
      <c r="K1779" s="4">
        <v>24.94</v>
      </c>
      <c r="L1779" s="4" t="s">
        <v>1126</v>
      </c>
      <c r="M1779" s="13" t="s">
        <v>142</v>
      </c>
    </row>
    <row r="1780" spans="1:13" x14ac:dyDescent="0.3">
      <c r="A1780" s="11">
        <v>19760</v>
      </c>
      <c r="B1780" s="4" t="s">
        <v>2321</v>
      </c>
      <c r="C1780" s="4" t="s">
        <v>73</v>
      </c>
      <c r="D1780" s="12">
        <v>35250</v>
      </c>
      <c r="E1780" s="4">
        <v>24</v>
      </c>
      <c r="F1780" s="12">
        <v>43283</v>
      </c>
      <c r="G1780" s="4">
        <v>24</v>
      </c>
      <c r="H1780" s="4">
        <v>84662</v>
      </c>
      <c r="I1780" s="4">
        <v>72951</v>
      </c>
      <c r="J1780" s="4">
        <v>11711</v>
      </c>
      <c r="K1780" s="4">
        <v>13.83</v>
      </c>
      <c r="L1780" s="4" t="s">
        <v>162</v>
      </c>
      <c r="M1780" s="13" t="s">
        <v>240</v>
      </c>
    </row>
    <row r="1781" spans="1:13" x14ac:dyDescent="0.3">
      <c r="A1781" s="11">
        <v>17227</v>
      </c>
      <c r="B1781" s="4" t="s">
        <v>2223</v>
      </c>
      <c r="C1781" s="4" t="s">
        <v>73</v>
      </c>
      <c r="D1781" s="12">
        <v>34897</v>
      </c>
      <c r="E1781" s="4">
        <v>24</v>
      </c>
      <c r="F1781" s="12">
        <v>42919</v>
      </c>
      <c r="G1781" s="4">
        <v>36</v>
      </c>
      <c r="H1781" s="4">
        <v>133603</v>
      </c>
      <c r="I1781" s="4">
        <v>89514</v>
      </c>
      <c r="J1781" s="4">
        <v>44089</v>
      </c>
      <c r="K1781" s="4">
        <v>33</v>
      </c>
      <c r="L1781" s="4" t="s">
        <v>130</v>
      </c>
      <c r="M1781" s="13" t="s">
        <v>172</v>
      </c>
    </row>
    <row r="1782" spans="1:13" x14ac:dyDescent="0.3">
      <c r="A1782" s="11">
        <v>21613</v>
      </c>
      <c r="B1782" s="4" t="s">
        <v>1449</v>
      </c>
      <c r="C1782" s="4" t="s">
        <v>73</v>
      </c>
      <c r="D1782" s="12">
        <v>33429</v>
      </c>
      <c r="E1782" s="4">
        <v>29</v>
      </c>
      <c r="F1782" s="12">
        <v>43549</v>
      </c>
      <c r="G1782" s="4">
        <v>15</v>
      </c>
      <c r="H1782" s="4">
        <v>88822</v>
      </c>
      <c r="I1782" s="4">
        <v>50604</v>
      </c>
      <c r="J1782" s="4">
        <v>38218</v>
      </c>
      <c r="K1782" s="4">
        <v>43.03</v>
      </c>
      <c r="L1782" s="4" t="s">
        <v>1450</v>
      </c>
      <c r="M1782" s="13" t="s">
        <v>264</v>
      </c>
    </row>
    <row r="1783" spans="1:13" x14ac:dyDescent="0.3">
      <c r="A1783" s="11">
        <v>19007</v>
      </c>
      <c r="B1783" s="4" t="s">
        <v>1371</v>
      </c>
      <c r="C1783" s="4" t="s">
        <v>73</v>
      </c>
      <c r="D1783" s="12">
        <v>33157</v>
      </c>
      <c r="E1783" s="4">
        <v>29</v>
      </c>
      <c r="F1783" s="12">
        <v>42992</v>
      </c>
      <c r="G1783" s="4">
        <v>34</v>
      </c>
      <c r="H1783" s="4">
        <v>186782</v>
      </c>
      <c r="I1783" s="4">
        <v>94460</v>
      </c>
      <c r="J1783" s="4">
        <v>92322</v>
      </c>
      <c r="K1783" s="4">
        <v>49.43</v>
      </c>
      <c r="L1783" s="4" t="s">
        <v>957</v>
      </c>
      <c r="M1783" s="13" t="s">
        <v>112</v>
      </c>
    </row>
    <row r="1784" spans="1:13" x14ac:dyDescent="0.3">
      <c r="A1784" s="11">
        <v>14902</v>
      </c>
      <c r="B1784" s="4" t="s">
        <v>478</v>
      </c>
      <c r="C1784" s="4" t="s">
        <v>73</v>
      </c>
      <c r="D1784" s="12">
        <v>33173</v>
      </c>
      <c r="E1784" s="4">
        <v>29</v>
      </c>
      <c r="F1784" s="12">
        <v>42250</v>
      </c>
      <c r="G1784" s="4">
        <v>58</v>
      </c>
      <c r="H1784" s="4">
        <v>148573</v>
      </c>
      <c r="I1784" s="4">
        <v>94043</v>
      </c>
      <c r="J1784" s="4">
        <v>54530</v>
      </c>
      <c r="K1784" s="4">
        <v>36.700000000000003</v>
      </c>
      <c r="L1784" s="4" t="s">
        <v>188</v>
      </c>
      <c r="M1784" s="13" t="s">
        <v>359</v>
      </c>
    </row>
    <row r="1785" spans="1:13" x14ac:dyDescent="0.3">
      <c r="A1785" s="11">
        <v>19568</v>
      </c>
      <c r="B1785" s="4" t="s">
        <v>1700</v>
      </c>
      <c r="C1785" s="4" t="s">
        <v>73</v>
      </c>
      <c r="D1785" s="12">
        <v>34086</v>
      </c>
      <c r="E1785" s="4">
        <v>27</v>
      </c>
      <c r="F1785" s="12">
        <v>43069</v>
      </c>
      <c r="G1785" s="4">
        <v>31</v>
      </c>
      <c r="H1785" s="4">
        <v>112956</v>
      </c>
      <c r="I1785" s="4">
        <v>101000</v>
      </c>
      <c r="J1785" s="4">
        <v>11956</v>
      </c>
      <c r="K1785" s="4">
        <v>10.58</v>
      </c>
      <c r="L1785" s="4" t="s">
        <v>130</v>
      </c>
      <c r="M1785" s="13" t="s">
        <v>133</v>
      </c>
    </row>
    <row r="1786" spans="1:13" x14ac:dyDescent="0.3">
      <c r="A1786" s="11">
        <v>20359</v>
      </c>
      <c r="B1786" s="4" t="s">
        <v>1607</v>
      </c>
      <c r="C1786" s="4" t="s">
        <v>73</v>
      </c>
      <c r="D1786" s="12">
        <v>33095</v>
      </c>
      <c r="E1786" s="4">
        <v>29</v>
      </c>
      <c r="F1786" s="12">
        <v>43262</v>
      </c>
      <c r="G1786" s="4">
        <v>25</v>
      </c>
      <c r="H1786" s="4">
        <v>196627</v>
      </c>
      <c r="I1786" s="4">
        <v>117991</v>
      </c>
      <c r="J1786" s="4">
        <v>78636</v>
      </c>
      <c r="K1786" s="4">
        <v>39.99</v>
      </c>
      <c r="L1786" s="4" t="s">
        <v>179</v>
      </c>
      <c r="M1786" s="13" t="s">
        <v>84</v>
      </c>
    </row>
    <row r="1787" spans="1:13" x14ac:dyDescent="0.3">
      <c r="A1787" s="11">
        <v>21968</v>
      </c>
      <c r="B1787" s="4" t="s">
        <v>1952</v>
      </c>
      <c r="C1787" s="4" t="s">
        <v>73</v>
      </c>
      <c r="D1787" s="12">
        <v>34268</v>
      </c>
      <c r="E1787" s="4">
        <v>26</v>
      </c>
      <c r="F1787" s="12">
        <v>43622</v>
      </c>
      <c r="G1787" s="4">
        <v>13</v>
      </c>
      <c r="H1787" s="4">
        <v>122301</v>
      </c>
      <c r="I1787" s="4">
        <v>82474</v>
      </c>
      <c r="J1787" s="4">
        <v>39827</v>
      </c>
      <c r="K1787" s="4">
        <v>32.56</v>
      </c>
      <c r="L1787" s="4" t="s">
        <v>95</v>
      </c>
      <c r="M1787" s="13" t="s">
        <v>144</v>
      </c>
    </row>
    <row r="1788" spans="1:13" x14ac:dyDescent="0.3">
      <c r="A1788" s="11">
        <v>18754</v>
      </c>
      <c r="B1788" s="4" t="s">
        <v>965</v>
      </c>
      <c r="C1788" s="4" t="s">
        <v>73</v>
      </c>
      <c r="D1788" s="12">
        <v>30176</v>
      </c>
      <c r="E1788" s="4">
        <v>37</v>
      </c>
      <c r="F1788" s="12">
        <v>43150</v>
      </c>
      <c r="G1788" s="4">
        <v>28</v>
      </c>
      <c r="H1788" s="4">
        <v>219914</v>
      </c>
      <c r="I1788" s="4">
        <v>128433</v>
      </c>
      <c r="J1788" s="4">
        <v>91481</v>
      </c>
      <c r="K1788" s="4">
        <v>41.6</v>
      </c>
      <c r="L1788" s="4" t="s">
        <v>177</v>
      </c>
      <c r="M1788" s="13" t="s">
        <v>102</v>
      </c>
    </row>
    <row r="1789" spans="1:13" x14ac:dyDescent="0.3">
      <c r="A1789" s="11">
        <v>23025</v>
      </c>
      <c r="B1789" s="4" t="s">
        <v>236</v>
      </c>
      <c r="C1789" s="4" t="s">
        <v>73</v>
      </c>
      <c r="D1789" s="12">
        <v>34121</v>
      </c>
      <c r="E1789" s="4">
        <v>27</v>
      </c>
      <c r="F1789" s="12">
        <v>43836</v>
      </c>
      <c r="G1789" s="4">
        <v>6</v>
      </c>
      <c r="H1789" s="4">
        <v>123287</v>
      </c>
      <c r="I1789" s="4">
        <v>116600</v>
      </c>
      <c r="J1789" s="4">
        <v>6687</v>
      </c>
      <c r="K1789" s="4">
        <v>5.42</v>
      </c>
      <c r="L1789" s="4" t="s">
        <v>159</v>
      </c>
      <c r="M1789" s="13" t="s">
        <v>160</v>
      </c>
    </row>
    <row r="1790" spans="1:13" x14ac:dyDescent="0.3">
      <c r="A1790" s="11">
        <v>14587</v>
      </c>
      <c r="B1790" s="4" t="s">
        <v>1709</v>
      </c>
      <c r="C1790" s="4" t="s">
        <v>77</v>
      </c>
      <c r="D1790" s="12">
        <v>34174</v>
      </c>
      <c r="E1790" s="4">
        <v>26</v>
      </c>
      <c r="F1790" s="12">
        <v>42187</v>
      </c>
      <c r="G1790" s="4">
        <v>60</v>
      </c>
      <c r="H1790" s="4">
        <v>145308</v>
      </c>
      <c r="I1790" s="4">
        <v>108075</v>
      </c>
      <c r="J1790" s="4">
        <v>37233</v>
      </c>
      <c r="K1790" s="4">
        <v>25.62</v>
      </c>
      <c r="L1790" s="4" t="s">
        <v>188</v>
      </c>
      <c r="M1790" s="13" t="s">
        <v>324</v>
      </c>
    </row>
    <row r="1791" spans="1:13" x14ac:dyDescent="0.3">
      <c r="A1791" s="11">
        <v>2815</v>
      </c>
      <c r="B1791" s="4" t="s">
        <v>1405</v>
      </c>
      <c r="C1791" s="4" t="s">
        <v>77</v>
      </c>
      <c r="D1791" s="12">
        <v>25678</v>
      </c>
      <c r="E1791" s="4">
        <v>50</v>
      </c>
      <c r="F1791" s="12">
        <v>38231</v>
      </c>
      <c r="G1791" s="4">
        <v>190</v>
      </c>
      <c r="H1791" s="4">
        <v>146276</v>
      </c>
      <c r="I1791" s="4">
        <v>97115</v>
      </c>
      <c r="J1791" s="4">
        <v>49161</v>
      </c>
      <c r="K1791" s="4">
        <v>33.61</v>
      </c>
      <c r="L1791" s="4" t="s">
        <v>1060</v>
      </c>
      <c r="M1791" s="13" t="s">
        <v>447</v>
      </c>
    </row>
    <row r="1792" spans="1:13" x14ac:dyDescent="0.3">
      <c r="A1792" s="11">
        <v>22394</v>
      </c>
      <c r="B1792" s="4" t="s">
        <v>1658</v>
      </c>
      <c r="C1792" s="4" t="s">
        <v>77</v>
      </c>
      <c r="D1792" s="12">
        <v>33542</v>
      </c>
      <c r="E1792" s="4">
        <v>28</v>
      </c>
      <c r="F1792" s="12">
        <v>43703</v>
      </c>
      <c r="G1792" s="4">
        <v>10</v>
      </c>
      <c r="H1792" s="4">
        <v>112646</v>
      </c>
      <c r="I1792" s="4">
        <v>100092</v>
      </c>
      <c r="J1792" s="4">
        <v>12554</v>
      </c>
      <c r="K1792" s="4">
        <v>11.14</v>
      </c>
      <c r="L1792" s="4" t="s">
        <v>95</v>
      </c>
      <c r="M1792" s="13" t="s">
        <v>144</v>
      </c>
    </row>
    <row r="1793" spans="1:13" x14ac:dyDescent="0.3">
      <c r="A1793" s="11">
        <v>5676</v>
      </c>
      <c r="B1793" s="4" t="s">
        <v>1072</v>
      </c>
      <c r="C1793" s="4" t="s">
        <v>77</v>
      </c>
      <c r="D1793" s="12">
        <v>30813</v>
      </c>
      <c r="E1793" s="4">
        <v>36</v>
      </c>
      <c r="F1793" s="12">
        <v>40819</v>
      </c>
      <c r="G1793" s="4">
        <v>105</v>
      </c>
      <c r="H1793" s="4">
        <v>102970</v>
      </c>
      <c r="I1793" s="4">
        <v>89227</v>
      </c>
      <c r="J1793" s="4">
        <v>13743</v>
      </c>
      <c r="K1793" s="4">
        <v>13.35</v>
      </c>
      <c r="L1793" s="4" t="s">
        <v>829</v>
      </c>
      <c r="M1793" s="13" t="s">
        <v>570</v>
      </c>
    </row>
    <row r="1794" spans="1:13" x14ac:dyDescent="0.3">
      <c r="A1794" s="11">
        <v>17402</v>
      </c>
      <c r="B1794" s="4" t="s">
        <v>2174</v>
      </c>
      <c r="C1794" s="4" t="s">
        <v>73</v>
      </c>
      <c r="D1794" s="12">
        <v>32170</v>
      </c>
      <c r="E1794" s="4">
        <v>32</v>
      </c>
      <c r="F1794" s="12">
        <v>42793</v>
      </c>
      <c r="G1794" s="4">
        <v>40</v>
      </c>
      <c r="H1794" s="4">
        <v>251589</v>
      </c>
      <c r="I1794" s="4">
        <v>186596</v>
      </c>
      <c r="J1794" s="4">
        <v>64993</v>
      </c>
      <c r="K1794" s="4">
        <v>25.83</v>
      </c>
      <c r="L1794" s="4" t="s">
        <v>854</v>
      </c>
      <c r="M1794" s="13" t="s">
        <v>160</v>
      </c>
    </row>
    <row r="1795" spans="1:13" x14ac:dyDescent="0.3">
      <c r="A1795" s="11">
        <v>16604</v>
      </c>
      <c r="B1795" s="4" t="s">
        <v>2056</v>
      </c>
      <c r="C1795" s="4" t="s">
        <v>73</v>
      </c>
      <c r="D1795" s="12">
        <v>32231</v>
      </c>
      <c r="E1795" s="4">
        <v>32</v>
      </c>
      <c r="F1795" s="12">
        <v>42621</v>
      </c>
      <c r="G1795" s="4">
        <v>46</v>
      </c>
      <c r="H1795" s="4">
        <v>168105</v>
      </c>
      <c r="I1795" s="4">
        <v>109937</v>
      </c>
      <c r="J1795" s="4">
        <v>58168</v>
      </c>
      <c r="K1795" s="4">
        <v>34.6</v>
      </c>
      <c r="L1795" s="4" t="s">
        <v>518</v>
      </c>
      <c r="M1795" s="13" t="s">
        <v>144</v>
      </c>
    </row>
    <row r="1796" spans="1:13" x14ac:dyDescent="0.3">
      <c r="A1796" s="11">
        <v>22245</v>
      </c>
      <c r="B1796" s="4" t="s">
        <v>1664</v>
      </c>
      <c r="C1796" s="4" t="s">
        <v>73</v>
      </c>
      <c r="D1796" s="12">
        <v>34265</v>
      </c>
      <c r="E1796" s="4">
        <v>26</v>
      </c>
      <c r="F1796" s="12">
        <v>43671</v>
      </c>
      <c r="G1796" s="4">
        <v>11</v>
      </c>
      <c r="H1796" s="4">
        <v>118122</v>
      </c>
      <c r="I1796" s="4">
        <v>103017</v>
      </c>
      <c r="J1796" s="4">
        <v>15105</v>
      </c>
      <c r="K1796" s="4">
        <v>12.79</v>
      </c>
      <c r="L1796" s="4" t="s">
        <v>95</v>
      </c>
      <c r="M1796" s="13" t="s">
        <v>144</v>
      </c>
    </row>
    <row r="1797" spans="1:13" x14ac:dyDescent="0.3">
      <c r="A1797" s="11">
        <v>20452</v>
      </c>
      <c r="B1797" s="4" t="s">
        <v>2314</v>
      </c>
      <c r="C1797" s="4" t="s">
        <v>73</v>
      </c>
      <c r="D1797" s="12">
        <v>35198</v>
      </c>
      <c r="E1797" s="4">
        <v>24</v>
      </c>
      <c r="F1797" s="12">
        <v>43283</v>
      </c>
      <c r="G1797" s="4">
        <v>24</v>
      </c>
      <c r="H1797" s="4">
        <v>67875</v>
      </c>
      <c r="I1797" s="4">
        <v>61425</v>
      </c>
      <c r="J1797" s="4">
        <v>6450</v>
      </c>
      <c r="K1797" s="4">
        <v>9.5</v>
      </c>
      <c r="L1797" s="4" t="s">
        <v>245</v>
      </c>
      <c r="M1797" s="13" t="s">
        <v>761</v>
      </c>
    </row>
    <row r="1798" spans="1:13" x14ac:dyDescent="0.3">
      <c r="A1798" s="11">
        <v>19704</v>
      </c>
      <c r="B1798" s="4" t="s">
        <v>1031</v>
      </c>
      <c r="C1798" s="4" t="s">
        <v>73</v>
      </c>
      <c r="D1798" s="12">
        <v>31910</v>
      </c>
      <c r="E1798" s="4">
        <v>33</v>
      </c>
      <c r="F1798" s="12">
        <v>43104</v>
      </c>
      <c r="G1798" s="4">
        <v>30</v>
      </c>
      <c r="H1798" s="4">
        <v>230473</v>
      </c>
      <c r="I1798" s="4">
        <v>140965</v>
      </c>
      <c r="J1798" s="4">
        <v>89508</v>
      </c>
      <c r="K1798" s="4">
        <v>38.840000000000003</v>
      </c>
      <c r="L1798" s="4" t="s">
        <v>124</v>
      </c>
      <c r="M1798" s="13" t="s">
        <v>102</v>
      </c>
    </row>
    <row r="1799" spans="1:13" x14ac:dyDescent="0.3">
      <c r="A1799" s="11">
        <v>19763</v>
      </c>
      <c r="B1799" s="4" t="s">
        <v>2322</v>
      </c>
      <c r="C1799" s="4" t="s">
        <v>73</v>
      </c>
      <c r="D1799" s="12">
        <v>35345</v>
      </c>
      <c r="E1799" s="4">
        <v>23</v>
      </c>
      <c r="F1799" s="12">
        <v>43283</v>
      </c>
      <c r="G1799" s="4">
        <v>24</v>
      </c>
      <c r="H1799" s="4">
        <v>100843</v>
      </c>
      <c r="I1799" s="4">
        <v>68500</v>
      </c>
      <c r="J1799" s="4">
        <v>32343</v>
      </c>
      <c r="K1799" s="4">
        <v>32.07</v>
      </c>
      <c r="L1799" s="4" t="s">
        <v>130</v>
      </c>
      <c r="M1799" s="13" t="s">
        <v>115</v>
      </c>
    </row>
    <row r="1800" spans="1:13" x14ac:dyDescent="0.3">
      <c r="A1800" s="11">
        <v>12278</v>
      </c>
      <c r="B1800" s="4" t="s">
        <v>1215</v>
      </c>
      <c r="C1800" s="4" t="s">
        <v>73</v>
      </c>
      <c r="D1800" s="12">
        <v>30354</v>
      </c>
      <c r="E1800" s="4">
        <v>37</v>
      </c>
      <c r="F1800" s="12">
        <v>42100</v>
      </c>
      <c r="G1800" s="4">
        <v>63</v>
      </c>
      <c r="H1800" s="4">
        <v>273914</v>
      </c>
      <c r="I1800" s="4">
        <v>181992</v>
      </c>
      <c r="J1800" s="4">
        <v>91922</v>
      </c>
      <c r="K1800" s="4">
        <v>33.56</v>
      </c>
      <c r="L1800" s="4" t="s">
        <v>1216</v>
      </c>
      <c r="M1800" s="13" t="s">
        <v>214</v>
      </c>
    </row>
    <row r="1801" spans="1:13" x14ac:dyDescent="0.3">
      <c r="A1801" s="11">
        <v>15457</v>
      </c>
      <c r="B1801" s="4" t="s">
        <v>1104</v>
      </c>
      <c r="C1801" s="4" t="s">
        <v>73</v>
      </c>
      <c r="D1801" s="12">
        <v>31114</v>
      </c>
      <c r="E1801" s="4">
        <v>35</v>
      </c>
      <c r="F1801" s="12">
        <v>42359</v>
      </c>
      <c r="G1801" s="4">
        <v>54</v>
      </c>
      <c r="H1801" s="4">
        <v>250249</v>
      </c>
      <c r="I1801" s="4">
        <v>155664</v>
      </c>
      <c r="J1801" s="4">
        <v>94585</v>
      </c>
      <c r="K1801" s="4">
        <v>37.799999999999997</v>
      </c>
      <c r="L1801" s="4" t="s">
        <v>341</v>
      </c>
      <c r="M1801" s="13" t="s">
        <v>84</v>
      </c>
    </row>
    <row r="1802" spans="1:13" x14ac:dyDescent="0.3">
      <c r="A1802" s="11">
        <v>8113</v>
      </c>
      <c r="B1802" s="4" t="s">
        <v>897</v>
      </c>
      <c r="C1802" s="4" t="s">
        <v>73</v>
      </c>
      <c r="D1802" s="12">
        <v>26934</v>
      </c>
      <c r="E1802" s="4">
        <v>46</v>
      </c>
      <c r="F1802" s="12">
        <v>41316</v>
      </c>
      <c r="G1802" s="4">
        <v>89</v>
      </c>
      <c r="H1802" s="4">
        <v>456160</v>
      </c>
      <c r="I1802" s="4">
        <v>225164</v>
      </c>
      <c r="J1802" s="4">
        <v>230996</v>
      </c>
      <c r="K1802" s="4">
        <v>50.64</v>
      </c>
      <c r="L1802" s="4" t="s">
        <v>898</v>
      </c>
      <c r="M1802" s="13" t="s">
        <v>505</v>
      </c>
    </row>
    <row r="1803" spans="1:13" x14ac:dyDescent="0.3">
      <c r="A1803" s="11">
        <v>17863</v>
      </c>
      <c r="B1803" s="4" t="s">
        <v>773</v>
      </c>
      <c r="C1803" s="4" t="s">
        <v>73</v>
      </c>
      <c r="D1803" s="12">
        <v>31444</v>
      </c>
      <c r="E1803" s="4">
        <v>34</v>
      </c>
      <c r="F1803" s="12">
        <v>42849</v>
      </c>
      <c r="G1803" s="4">
        <v>38</v>
      </c>
      <c r="H1803" s="4">
        <v>308449</v>
      </c>
      <c r="I1803" s="4">
        <v>173575</v>
      </c>
      <c r="J1803" s="4">
        <v>134874</v>
      </c>
      <c r="K1803" s="4">
        <v>43.73</v>
      </c>
      <c r="L1803" s="4" t="s">
        <v>774</v>
      </c>
      <c r="M1803" s="13" t="s">
        <v>291</v>
      </c>
    </row>
    <row r="1804" spans="1:13" x14ac:dyDescent="0.3">
      <c r="A1804" s="14">
        <v>16185</v>
      </c>
      <c r="B1804" s="15" t="s">
        <v>1307</v>
      </c>
      <c r="C1804" s="15" t="s">
        <v>73</v>
      </c>
      <c r="D1804" s="16">
        <v>33428</v>
      </c>
      <c r="E1804" s="15">
        <v>29</v>
      </c>
      <c r="F1804" s="16">
        <v>42534</v>
      </c>
      <c r="G1804" s="15">
        <v>49</v>
      </c>
      <c r="H1804" s="15">
        <v>134523</v>
      </c>
      <c r="I1804" s="15">
        <v>86634</v>
      </c>
      <c r="J1804" s="15">
        <v>47889</v>
      </c>
      <c r="K1804" s="15">
        <v>35.6</v>
      </c>
      <c r="L1804" s="15" t="s">
        <v>188</v>
      </c>
      <c r="M1804" s="17" t="s">
        <v>359</v>
      </c>
    </row>
  </sheetData>
  <mergeCells count="1">
    <mergeCell ref="A1:Z1"/>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F613A-0A15-4AFD-87AC-77067FC9D71E}">
  <dimension ref="A1:R33"/>
  <sheetViews>
    <sheetView workbookViewId="0">
      <selection activeCell="F35" sqref="F35"/>
    </sheetView>
  </sheetViews>
  <sheetFormatPr defaultRowHeight="14.4" x14ac:dyDescent="0.3"/>
  <cols>
    <col min="1" max="1" width="12.88671875" customWidth="1"/>
    <col min="2" max="2" width="10.44140625" customWidth="1"/>
    <col min="3" max="3" width="10.5546875" customWidth="1"/>
    <col min="5" max="5" width="10.88671875" customWidth="1"/>
    <col min="6" max="6" width="11.88671875" customWidth="1"/>
    <col min="10" max="10" width="14.109375" customWidth="1"/>
  </cols>
  <sheetData>
    <row r="1" spans="1:18" ht="18" x14ac:dyDescent="0.35">
      <c r="A1" s="31" t="s">
        <v>2423</v>
      </c>
      <c r="B1" s="31"/>
      <c r="C1" s="31"/>
      <c r="D1" s="31"/>
      <c r="E1" s="31"/>
      <c r="F1" s="31"/>
      <c r="G1" s="31"/>
      <c r="H1" s="31"/>
      <c r="I1" s="31"/>
      <c r="J1" s="31"/>
      <c r="K1" s="31"/>
      <c r="L1" s="31"/>
      <c r="M1" s="31"/>
      <c r="N1" s="31"/>
      <c r="O1" s="31"/>
      <c r="P1" s="31"/>
      <c r="Q1" s="31"/>
      <c r="R1" s="31"/>
    </row>
    <row r="2" spans="1:18" x14ac:dyDescent="0.3">
      <c r="A2" s="32" t="s">
        <v>2424</v>
      </c>
      <c r="B2" s="32"/>
      <c r="C2" s="32"/>
      <c r="D2" s="4"/>
      <c r="E2" s="4"/>
      <c r="F2" s="4"/>
      <c r="J2" s="33" t="s">
        <v>2424</v>
      </c>
      <c r="K2" s="33"/>
      <c r="L2" s="33"/>
    </row>
    <row r="3" spans="1:18" x14ac:dyDescent="0.3">
      <c r="A3" s="4"/>
      <c r="B3" s="6">
        <v>2020</v>
      </c>
      <c r="C3" s="6">
        <v>2021</v>
      </c>
      <c r="D3" s="4"/>
      <c r="E3" s="4"/>
      <c r="F3" s="4"/>
      <c r="K3" s="1">
        <v>2020</v>
      </c>
      <c r="L3" s="1">
        <v>2021</v>
      </c>
    </row>
    <row r="4" spans="1:18" x14ac:dyDescent="0.3">
      <c r="A4" s="6" t="s">
        <v>44</v>
      </c>
      <c r="B4" s="21">
        <v>351716</v>
      </c>
      <c r="C4" s="21">
        <v>258421</v>
      </c>
      <c r="D4" s="4"/>
      <c r="E4" s="22">
        <v>44197</v>
      </c>
      <c r="F4" s="21">
        <f>C4</f>
        <v>258421</v>
      </c>
      <c r="J4" s="1" t="s">
        <v>44</v>
      </c>
      <c r="K4" s="19">
        <v>351716</v>
      </c>
      <c r="L4" s="19">
        <v>258421</v>
      </c>
      <c r="N4" s="20">
        <v>44197</v>
      </c>
    </row>
    <row r="5" spans="1:18" x14ac:dyDescent="0.3">
      <c r="A5" s="6" t="s">
        <v>45</v>
      </c>
      <c r="B5" s="21">
        <v>327119</v>
      </c>
      <c r="C5" s="21">
        <v>415872</v>
      </c>
      <c r="D5" s="4"/>
      <c r="E5" s="6" t="s">
        <v>2425</v>
      </c>
      <c r="F5" s="21">
        <f>SUM(B13:B15)</f>
        <v>952877</v>
      </c>
      <c r="J5" s="1" t="s">
        <v>45</v>
      </c>
      <c r="K5" s="19">
        <v>327119</v>
      </c>
      <c r="L5" s="19">
        <v>415872</v>
      </c>
      <c r="N5" s="1" t="s">
        <v>2425</v>
      </c>
    </row>
    <row r="6" spans="1:18" x14ac:dyDescent="0.3">
      <c r="A6" s="6" t="s">
        <v>46</v>
      </c>
      <c r="B6" s="21">
        <v>384640</v>
      </c>
      <c r="C6" s="21">
        <v>405097</v>
      </c>
      <c r="D6" s="4"/>
      <c r="E6" s="6" t="s">
        <v>2426</v>
      </c>
      <c r="F6" s="21">
        <f>SUM(B4:B6,B13:B15)</f>
        <v>2016352</v>
      </c>
      <c r="J6" s="1" t="s">
        <v>46</v>
      </c>
      <c r="K6" s="19">
        <v>384640</v>
      </c>
      <c r="L6" s="19">
        <v>405097</v>
      </c>
      <c r="N6" s="1" t="s">
        <v>2426</v>
      </c>
    </row>
    <row r="7" spans="1:18" x14ac:dyDescent="0.3">
      <c r="A7" s="6" t="s">
        <v>47</v>
      </c>
      <c r="B7" s="21">
        <v>385927</v>
      </c>
      <c r="C7" s="21">
        <v>302800</v>
      </c>
      <c r="D7" s="4"/>
      <c r="E7" s="6">
        <v>2020</v>
      </c>
      <c r="F7" s="21">
        <f>SUM(B4:B15)</f>
        <v>4266325</v>
      </c>
      <c r="J7" s="1" t="s">
        <v>47</v>
      </c>
      <c r="K7" s="19">
        <v>385927</v>
      </c>
      <c r="L7" s="19">
        <v>302800</v>
      </c>
      <c r="N7" s="1">
        <v>2020</v>
      </c>
    </row>
    <row r="8" spans="1:18" x14ac:dyDescent="0.3">
      <c r="A8" s="6" t="s">
        <v>48</v>
      </c>
      <c r="B8" s="21">
        <v>343478</v>
      </c>
      <c r="C8" s="21">
        <v>445228</v>
      </c>
      <c r="D8" s="4"/>
      <c r="E8" s="6" t="s">
        <v>52</v>
      </c>
      <c r="F8" s="21">
        <f>SUM(B12:C12)</f>
        <v>716407</v>
      </c>
      <c r="J8" s="1" t="s">
        <v>48</v>
      </c>
      <c r="K8" s="19">
        <v>343478</v>
      </c>
      <c r="L8" s="19">
        <v>445228</v>
      </c>
      <c r="N8" s="1" t="s">
        <v>52</v>
      </c>
    </row>
    <row r="9" spans="1:18" x14ac:dyDescent="0.3">
      <c r="A9" s="6" t="s">
        <v>49</v>
      </c>
      <c r="B9" s="21">
        <v>321405</v>
      </c>
      <c r="C9" s="21">
        <v>420308</v>
      </c>
      <c r="D9" s="4"/>
      <c r="E9" s="4"/>
      <c r="F9" s="4"/>
      <c r="J9" s="1" t="s">
        <v>49</v>
      </c>
      <c r="K9" s="19">
        <v>321405</v>
      </c>
      <c r="L9" s="19">
        <v>420308</v>
      </c>
    </row>
    <row r="10" spans="1:18" x14ac:dyDescent="0.3">
      <c r="A10" s="6" t="s">
        <v>50</v>
      </c>
      <c r="B10" s="21">
        <v>516736</v>
      </c>
      <c r="C10" s="21">
        <v>378508</v>
      </c>
      <c r="D10" s="4"/>
      <c r="E10" s="4"/>
      <c r="F10" s="4"/>
      <c r="J10" s="1" t="s">
        <v>50</v>
      </c>
      <c r="K10" s="19">
        <v>516736</v>
      </c>
      <c r="L10" s="19">
        <v>378508</v>
      </c>
    </row>
    <row r="11" spans="1:18" x14ac:dyDescent="0.3">
      <c r="A11" s="6" t="s">
        <v>51</v>
      </c>
      <c r="B11" s="21">
        <v>248127</v>
      </c>
      <c r="C11" s="21">
        <v>514149</v>
      </c>
      <c r="D11" s="4"/>
      <c r="E11" s="4"/>
      <c r="F11" s="4"/>
      <c r="J11" s="1" t="s">
        <v>51</v>
      </c>
      <c r="K11" s="19">
        <v>248127</v>
      </c>
      <c r="L11" s="19">
        <v>514149</v>
      </c>
    </row>
    <row r="12" spans="1:18" x14ac:dyDescent="0.3">
      <c r="A12" s="6" t="s">
        <v>52</v>
      </c>
      <c r="B12" s="21">
        <v>434300</v>
      </c>
      <c r="C12" s="21">
        <v>282107</v>
      </c>
      <c r="D12" s="4"/>
      <c r="E12" s="4"/>
      <c r="F12" s="4"/>
      <c r="J12" s="1" t="s">
        <v>52</v>
      </c>
      <c r="K12" s="19">
        <v>434300</v>
      </c>
      <c r="L12" s="19">
        <v>282107</v>
      </c>
    </row>
    <row r="13" spans="1:18" x14ac:dyDescent="0.3">
      <c r="A13" s="6" t="s">
        <v>53</v>
      </c>
      <c r="B13" s="21">
        <v>404345</v>
      </c>
      <c r="C13" s="21">
        <v>348363</v>
      </c>
      <c r="D13" s="4"/>
      <c r="E13" s="4"/>
      <c r="F13" s="4"/>
      <c r="J13" s="1" t="s">
        <v>53</v>
      </c>
      <c r="K13" s="19">
        <v>404345</v>
      </c>
      <c r="L13" s="19">
        <v>348363</v>
      </c>
    </row>
    <row r="14" spans="1:18" x14ac:dyDescent="0.3">
      <c r="A14" s="6" t="s">
        <v>54</v>
      </c>
      <c r="B14" s="21">
        <v>290859</v>
      </c>
      <c r="C14" s="21">
        <v>327310</v>
      </c>
      <c r="D14" s="4"/>
      <c r="E14" s="4"/>
      <c r="F14" s="4"/>
      <c r="J14" s="1" t="s">
        <v>54</v>
      </c>
      <c r="K14" s="19">
        <v>290859</v>
      </c>
      <c r="L14" s="19">
        <v>327310</v>
      </c>
    </row>
    <row r="15" spans="1:18" x14ac:dyDescent="0.3">
      <c r="A15" s="6" t="s">
        <v>55</v>
      </c>
      <c r="B15" s="21">
        <v>257673</v>
      </c>
      <c r="C15" s="21">
        <v>335811</v>
      </c>
      <c r="D15" s="4"/>
      <c r="E15" s="4"/>
      <c r="F15" s="4"/>
      <c r="J15" s="1" t="s">
        <v>55</v>
      </c>
      <c r="K15" s="19">
        <v>257673</v>
      </c>
      <c r="L15" s="19">
        <v>335811</v>
      </c>
    </row>
    <row r="22" spans="1:11" x14ac:dyDescent="0.3">
      <c r="A22" s="34" t="s">
        <v>2429</v>
      </c>
      <c r="B22" s="34"/>
      <c r="C22" s="34"/>
      <c r="D22" s="34"/>
      <c r="E22" s="34"/>
    </row>
    <row r="23" spans="1:11" x14ac:dyDescent="0.3">
      <c r="A23" s="6" t="s">
        <v>2427</v>
      </c>
      <c r="B23" s="24">
        <v>0.03</v>
      </c>
      <c r="J23" s="1" t="s">
        <v>2427</v>
      </c>
      <c r="K23" s="23">
        <v>0.03</v>
      </c>
    </row>
    <row r="24" spans="1:11" x14ac:dyDescent="0.3">
      <c r="A24" s="6" t="s">
        <v>2428</v>
      </c>
      <c r="B24" s="25">
        <v>21020</v>
      </c>
      <c r="J24" s="1" t="s">
        <v>2428</v>
      </c>
      <c r="K24" s="2">
        <v>21020</v>
      </c>
    </row>
    <row r="25" spans="1:11" x14ac:dyDescent="0.3">
      <c r="A25" s="6">
        <v>2016</v>
      </c>
      <c r="B25" s="25">
        <f>B24+(B24*$B$23)</f>
        <v>21650.6</v>
      </c>
      <c r="J25" s="1">
        <v>2016</v>
      </c>
    </row>
    <row r="26" spans="1:11" x14ac:dyDescent="0.3">
      <c r="A26" s="6">
        <v>2017</v>
      </c>
      <c r="B26" s="25">
        <f t="shared" ref="B26:B33" si="0">B25+(B25*$B$23)</f>
        <v>22300.117999999999</v>
      </c>
      <c r="J26" s="1">
        <v>2017</v>
      </c>
    </row>
    <row r="27" spans="1:11" x14ac:dyDescent="0.3">
      <c r="A27" s="6">
        <v>2018</v>
      </c>
      <c r="B27" s="25">
        <f t="shared" si="0"/>
        <v>22969.12154</v>
      </c>
      <c r="J27" s="1">
        <v>2018</v>
      </c>
    </row>
    <row r="28" spans="1:11" x14ac:dyDescent="0.3">
      <c r="A28" s="6">
        <v>2019</v>
      </c>
      <c r="B28" s="25">
        <f t="shared" si="0"/>
        <v>23658.195186199999</v>
      </c>
      <c r="J28" s="1">
        <v>2019</v>
      </c>
    </row>
    <row r="29" spans="1:11" x14ac:dyDescent="0.3">
      <c r="A29" s="6">
        <v>2020</v>
      </c>
      <c r="B29" s="25">
        <f t="shared" si="0"/>
        <v>24367.941041785998</v>
      </c>
      <c r="J29" s="1">
        <v>2020</v>
      </c>
    </row>
    <row r="30" spans="1:11" x14ac:dyDescent="0.3">
      <c r="A30" s="6">
        <v>2021</v>
      </c>
      <c r="B30" s="25">
        <f t="shared" si="0"/>
        <v>25098.979273039578</v>
      </c>
      <c r="J30" s="1">
        <v>2021</v>
      </c>
    </row>
    <row r="31" spans="1:11" x14ac:dyDescent="0.3">
      <c r="A31" s="6">
        <v>2022</v>
      </c>
      <c r="B31" s="25">
        <f t="shared" si="0"/>
        <v>25851.948651230767</v>
      </c>
      <c r="J31" s="1">
        <v>2022</v>
      </c>
    </row>
    <row r="32" spans="1:11" x14ac:dyDescent="0.3">
      <c r="A32" s="6">
        <v>2023</v>
      </c>
      <c r="B32" s="25">
        <f t="shared" si="0"/>
        <v>26627.507110767689</v>
      </c>
      <c r="J32" s="1">
        <v>2023</v>
      </c>
    </row>
    <row r="33" spans="1:10" x14ac:dyDescent="0.3">
      <c r="A33" s="6">
        <v>2024</v>
      </c>
      <c r="B33" s="25">
        <f t="shared" si="0"/>
        <v>27426.332324090719</v>
      </c>
      <c r="J33" s="1">
        <v>2024</v>
      </c>
    </row>
  </sheetData>
  <mergeCells count="4">
    <mergeCell ref="A1:R1"/>
    <mergeCell ref="A2:C2"/>
    <mergeCell ref="J2:L2"/>
    <mergeCell ref="A22:E22"/>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15E38-82D0-4B33-B635-7788FA23D018}">
  <dimension ref="A1:G52"/>
  <sheetViews>
    <sheetView tabSelected="1" workbookViewId="0">
      <selection activeCell="L17" sqref="L17"/>
    </sheetView>
  </sheetViews>
  <sheetFormatPr defaultRowHeight="14.4" x14ac:dyDescent="0.3"/>
  <cols>
    <col min="1" max="1" width="36.33203125" customWidth="1"/>
    <col min="2" max="2" width="42" customWidth="1"/>
    <col min="3" max="3" width="17.6640625" customWidth="1"/>
    <col min="4" max="4" width="10" bestFit="1" customWidth="1"/>
    <col min="5" max="5" width="7.88671875" bestFit="1" customWidth="1"/>
    <col min="6" max="6" width="22" bestFit="1" customWidth="1"/>
    <col min="7" max="7" width="13.5546875" customWidth="1"/>
    <col min="12" max="12" width="36.33203125" bestFit="1" customWidth="1"/>
    <col min="13" max="13" width="13.33203125" bestFit="1" customWidth="1"/>
    <col min="14" max="14" width="17.6640625" customWidth="1"/>
  </cols>
  <sheetData>
    <row r="1" spans="1:7" ht="18" x14ac:dyDescent="0.35">
      <c r="A1" s="30" t="s">
        <v>2521</v>
      </c>
      <c r="B1" s="30"/>
      <c r="C1" s="30"/>
      <c r="D1" s="30"/>
      <c r="E1" s="30"/>
      <c r="F1" s="30"/>
      <c r="G1" s="30"/>
    </row>
    <row r="3" spans="1:7" ht="28.8" x14ac:dyDescent="0.3">
      <c r="A3" s="40" t="s">
        <v>2490</v>
      </c>
      <c r="B3" s="18" t="s">
        <v>2473</v>
      </c>
      <c r="C3" s="40" t="s">
        <v>2517</v>
      </c>
      <c r="D3" s="40" t="s">
        <v>2518</v>
      </c>
      <c r="E3" s="18" t="s">
        <v>63</v>
      </c>
      <c r="F3" s="40" t="s">
        <v>2519</v>
      </c>
      <c r="G3" s="40" t="s">
        <v>2520</v>
      </c>
    </row>
    <row r="4" spans="1:7" x14ac:dyDescent="0.3">
      <c r="A4" s="4" t="s">
        <v>2491</v>
      </c>
      <c r="B4" s="4" t="s">
        <v>2474</v>
      </c>
      <c r="C4" s="36" t="s">
        <v>2511</v>
      </c>
      <c r="D4" s="37">
        <v>31980</v>
      </c>
      <c r="E4" s="4">
        <v>35</v>
      </c>
      <c r="F4" s="12" t="s">
        <v>2455</v>
      </c>
      <c r="G4" s="38">
        <v>73470.161300000007</v>
      </c>
    </row>
    <row r="5" spans="1:7" x14ac:dyDescent="0.3">
      <c r="A5" s="4" t="s">
        <v>2492</v>
      </c>
      <c r="B5" s="4" t="s">
        <v>2475</v>
      </c>
      <c r="C5" s="36" t="s">
        <v>2512</v>
      </c>
      <c r="D5" s="37">
        <v>32172</v>
      </c>
      <c r="E5" s="4">
        <v>34</v>
      </c>
      <c r="F5" s="12" t="s">
        <v>2454</v>
      </c>
      <c r="G5" s="38">
        <v>79708.064499999993</v>
      </c>
    </row>
    <row r="6" spans="1:7" x14ac:dyDescent="0.3">
      <c r="A6" s="4" t="s">
        <v>2493</v>
      </c>
      <c r="B6" s="4" t="s">
        <v>2476</v>
      </c>
      <c r="C6" s="36" t="s">
        <v>2513</v>
      </c>
      <c r="D6" s="37">
        <v>32164</v>
      </c>
      <c r="E6" s="4">
        <v>34</v>
      </c>
      <c r="F6" s="12" t="s">
        <v>2453</v>
      </c>
      <c r="G6" s="38">
        <v>83478.2258</v>
      </c>
    </row>
    <row r="7" spans="1:7" x14ac:dyDescent="0.3">
      <c r="A7" s="4" t="s">
        <v>2494</v>
      </c>
      <c r="B7" s="39" t="s">
        <v>2477</v>
      </c>
      <c r="C7" s="36" t="s">
        <v>2514</v>
      </c>
      <c r="D7" s="37">
        <v>32536</v>
      </c>
      <c r="E7" s="4">
        <v>33</v>
      </c>
      <c r="F7" s="12" t="s">
        <v>2456</v>
      </c>
      <c r="G7" s="38">
        <v>97832.258100000006</v>
      </c>
    </row>
    <row r="8" spans="1:7" x14ac:dyDescent="0.3">
      <c r="A8" s="4" t="s">
        <v>2495</v>
      </c>
      <c r="B8" s="39" t="s">
        <v>2478</v>
      </c>
      <c r="C8" s="36" t="s">
        <v>2515</v>
      </c>
      <c r="D8" s="37">
        <v>32766</v>
      </c>
      <c r="E8" s="4">
        <v>33</v>
      </c>
      <c r="F8" s="12" t="s">
        <v>2457</v>
      </c>
      <c r="G8" s="38">
        <v>182558.065</v>
      </c>
    </row>
    <row r="9" spans="1:7" x14ac:dyDescent="0.3">
      <c r="A9" s="4" t="s">
        <v>2496</v>
      </c>
      <c r="B9" s="39" t="s">
        <v>2479</v>
      </c>
      <c r="C9" s="36" t="s">
        <v>2516</v>
      </c>
      <c r="D9" s="37">
        <v>34154</v>
      </c>
      <c r="E9" s="4">
        <v>29</v>
      </c>
      <c r="F9" s="12" t="s">
        <v>2458</v>
      </c>
      <c r="G9" s="38">
        <v>166791.935</v>
      </c>
    </row>
    <row r="10" spans="1:7" x14ac:dyDescent="0.3">
      <c r="A10" s="4" t="s">
        <v>2497</v>
      </c>
      <c r="B10" s="39" t="s">
        <v>2480</v>
      </c>
      <c r="C10" s="36" t="s">
        <v>2440</v>
      </c>
      <c r="D10" s="37">
        <v>34861</v>
      </c>
      <c r="E10" s="4">
        <v>27</v>
      </c>
      <c r="F10" s="12" t="s">
        <v>2459</v>
      </c>
      <c r="G10" s="38">
        <v>67314.516099999993</v>
      </c>
    </row>
    <row r="11" spans="1:7" x14ac:dyDescent="0.3">
      <c r="A11" s="4" t="s">
        <v>2498</v>
      </c>
      <c r="B11" s="39" t="s">
        <v>2481</v>
      </c>
      <c r="C11" s="36" t="s">
        <v>2441</v>
      </c>
      <c r="D11" s="37">
        <v>34907</v>
      </c>
      <c r="E11" s="4">
        <v>27</v>
      </c>
      <c r="F11" s="12" t="s">
        <v>2460</v>
      </c>
      <c r="G11" s="38">
        <v>41787.096799999999</v>
      </c>
    </row>
    <row r="12" spans="1:7" x14ac:dyDescent="0.3">
      <c r="A12" s="4" t="s">
        <v>2499</v>
      </c>
      <c r="B12" s="39" t="s">
        <v>2482</v>
      </c>
      <c r="C12" s="36" t="s">
        <v>2442</v>
      </c>
      <c r="D12" s="37">
        <v>34833</v>
      </c>
      <c r="E12" s="4">
        <v>27</v>
      </c>
      <c r="F12" s="12" t="s">
        <v>2461</v>
      </c>
      <c r="G12" s="38">
        <v>197666.12899999999</v>
      </c>
    </row>
    <row r="13" spans="1:7" x14ac:dyDescent="0.3">
      <c r="A13" s="4" t="s">
        <v>2500</v>
      </c>
      <c r="B13" s="39" t="s">
        <v>2483</v>
      </c>
      <c r="C13" s="36" t="s">
        <v>2443</v>
      </c>
      <c r="D13" s="37">
        <v>34950</v>
      </c>
      <c r="E13" s="4">
        <v>27</v>
      </c>
      <c r="F13" s="12" t="s">
        <v>2462</v>
      </c>
      <c r="G13" s="38">
        <v>206056.45199999999</v>
      </c>
    </row>
    <row r="14" spans="1:7" x14ac:dyDescent="0.3">
      <c r="A14" s="4" t="s">
        <v>2510</v>
      </c>
      <c r="B14" s="39" t="s">
        <v>2484</v>
      </c>
      <c r="C14" s="36" t="s">
        <v>2471</v>
      </c>
      <c r="D14" s="37"/>
      <c r="E14" s="4"/>
      <c r="F14" s="12"/>
      <c r="G14" s="38">
        <v>0</v>
      </c>
    </row>
    <row r="15" spans="1:7" x14ac:dyDescent="0.3">
      <c r="A15" s="4" t="s">
        <v>2501</v>
      </c>
      <c r="B15" s="39" t="s">
        <v>2485</v>
      </c>
      <c r="C15" s="36" t="s">
        <v>2444</v>
      </c>
      <c r="D15" s="37">
        <v>35454</v>
      </c>
      <c r="E15" s="4">
        <v>25</v>
      </c>
      <c r="F15" s="12" t="s">
        <v>2463</v>
      </c>
      <c r="G15" s="38">
        <v>205206.45199999999</v>
      </c>
    </row>
    <row r="16" spans="1:7" x14ac:dyDescent="0.3">
      <c r="A16" s="4" t="s">
        <v>2502</v>
      </c>
      <c r="B16" s="39" t="s">
        <v>2486</v>
      </c>
      <c r="C16" s="36" t="s">
        <v>2445</v>
      </c>
      <c r="D16" s="37">
        <v>36094</v>
      </c>
      <c r="E16" s="4">
        <v>23</v>
      </c>
      <c r="F16" s="12" t="s">
        <v>2464</v>
      </c>
      <c r="G16" s="38">
        <v>84396.7742</v>
      </c>
    </row>
    <row r="17" spans="1:7" x14ac:dyDescent="0.3">
      <c r="A17" s="4" t="s">
        <v>2503</v>
      </c>
      <c r="B17" s="39" t="s">
        <v>2487</v>
      </c>
      <c r="C17" s="36" t="s">
        <v>2446</v>
      </c>
      <c r="D17" s="37">
        <v>36472</v>
      </c>
      <c r="E17" s="4">
        <v>22</v>
      </c>
      <c r="F17" s="12" t="s">
        <v>2465</v>
      </c>
      <c r="G17" s="38">
        <v>57979.807699999998</v>
      </c>
    </row>
    <row r="18" spans="1:7" x14ac:dyDescent="0.3">
      <c r="A18" s="4" t="s">
        <v>2504</v>
      </c>
      <c r="B18" s="39" t="s">
        <v>2488</v>
      </c>
      <c r="C18" s="36" t="s">
        <v>2447</v>
      </c>
      <c r="D18" s="37">
        <v>36832</v>
      </c>
      <c r="E18" s="4">
        <v>21</v>
      </c>
      <c r="F18" s="12" t="s">
        <v>2466</v>
      </c>
      <c r="G18" s="38">
        <v>161336.538</v>
      </c>
    </row>
    <row r="19" spans="1:7" x14ac:dyDescent="0.3">
      <c r="A19" s="4" t="s">
        <v>2505</v>
      </c>
      <c r="B19" s="39" t="s">
        <v>2489</v>
      </c>
      <c r="C19" s="36" t="s">
        <v>2448</v>
      </c>
      <c r="D19" s="37">
        <v>37107</v>
      </c>
      <c r="E19" s="4">
        <v>21</v>
      </c>
      <c r="F19" s="12" t="s">
        <v>2467</v>
      </c>
      <c r="G19" s="38">
        <v>139073.07699999999</v>
      </c>
    </row>
    <row r="20" spans="1:7" x14ac:dyDescent="0.3">
      <c r="A20" s="4" t="s">
        <v>2506</v>
      </c>
      <c r="B20" s="39" t="s">
        <v>2481</v>
      </c>
      <c r="C20" s="36" t="s">
        <v>2449</v>
      </c>
      <c r="D20" s="37">
        <v>37759</v>
      </c>
      <c r="E20" s="4">
        <v>19</v>
      </c>
      <c r="F20" s="12" t="s">
        <v>2468</v>
      </c>
      <c r="G20" s="38">
        <v>123151.923</v>
      </c>
    </row>
    <row r="21" spans="1:7" x14ac:dyDescent="0.3">
      <c r="A21" s="4" t="s">
        <v>2507</v>
      </c>
      <c r="B21" s="39" t="s">
        <v>2483</v>
      </c>
      <c r="C21" s="36" t="s">
        <v>2450</v>
      </c>
      <c r="D21" s="37">
        <v>38394</v>
      </c>
      <c r="E21" s="4">
        <v>17</v>
      </c>
      <c r="F21" s="12" t="s">
        <v>2469</v>
      </c>
      <c r="G21" s="38">
        <v>190563.462</v>
      </c>
    </row>
    <row r="22" spans="1:7" x14ac:dyDescent="0.3">
      <c r="A22" s="4" t="s">
        <v>2508</v>
      </c>
      <c r="B22" s="39" t="s">
        <v>2485</v>
      </c>
      <c r="C22" s="36" t="s">
        <v>2451</v>
      </c>
      <c r="D22" s="37">
        <v>38816</v>
      </c>
      <c r="E22" s="4">
        <v>16</v>
      </c>
      <c r="F22" s="12" t="s">
        <v>2470</v>
      </c>
      <c r="G22" s="38">
        <v>34771.538500000002</v>
      </c>
    </row>
    <row r="23" spans="1:7" x14ac:dyDescent="0.3">
      <c r="A23" s="4" t="s">
        <v>2509</v>
      </c>
      <c r="B23" s="39" t="s">
        <v>2486</v>
      </c>
      <c r="C23" s="36" t="s">
        <v>2452</v>
      </c>
      <c r="D23" s="37">
        <v>39232</v>
      </c>
      <c r="E23" s="4">
        <v>15</v>
      </c>
      <c r="F23" s="12">
        <v>43370</v>
      </c>
      <c r="G23" s="38">
        <v>238098.07699999999</v>
      </c>
    </row>
    <row r="27" spans="1:7" x14ac:dyDescent="0.3">
      <c r="A27" s="1"/>
      <c r="B27" s="1"/>
      <c r="C27" s="1"/>
      <c r="D27" s="1"/>
      <c r="E27" s="1"/>
      <c r="F27" s="1"/>
      <c r="G27" s="1"/>
    </row>
    <row r="28" spans="1:7" x14ac:dyDescent="0.3">
      <c r="A28" s="41" t="s">
        <v>2524</v>
      </c>
      <c r="B28" s="41"/>
      <c r="C28" s="41"/>
      <c r="D28" s="41"/>
      <c r="E28" s="41"/>
      <c r="F28" s="41"/>
      <c r="G28" s="41"/>
    </row>
    <row r="29" spans="1:7" x14ac:dyDescent="0.3">
      <c r="A29" s="35" t="s">
        <v>2430</v>
      </c>
      <c r="B29" s="35" t="s">
        <v>2473</v>
      </c>
      <c r="C29" s="35" t="s">
        <v>2431</v>
      </c>
      <c r="D29" s="35" t="s">
        <v>2436</v>
      </c>
      <c r="E29" s="35" t="s">
        <v>63</v>
      </c>
      <c r="F29" s="35" t="s">
        <v>2432</v>
      </c>
      <c r="G29" s="35" t="s">
        <v>2433</v>
      </c>
    </row>
    <row r="30" spans="1:7" x14ac:dyDescent="0.3">
      <c r="A30" s="35" t="s">
        <v>2523</v>
      </c>
      <c r="B30" s="35"/>
      <c r="C30" s="35" t="s">
        <v>2437</v>
      </c>
      <c r="D30" s="35" t="s">
        <v>2436</v>
      </c>
      <c r="E30" s="35"/>
      <c r="F30" s="35" t="s">
        <v>2435</v>
      </c>
      <c r="G30" s="35" t="s">
        <v>2434</v>
      </c>
    </row>
    <row r="31" spans="1:7" x14ac:dyDescent="0.3">
      <c r="A31" s="4" t="s">
        <v>2522</v>
      </c>
      <c r="B31" s="4" t="s">
        <v>2474</v>
      </c>
      <c r="C31" s="4">
        <v>7139074515</v>
      </c>
      <c r="D31" s="37">
        <v>31980</v>
      </c>
      <c r="E31" s="4">
        <v>35</v>
      </c>
      <c r="F31" s="12" t="s">
        <v>2455</v>
      </c>
      <c r="G31" s="4">
        <v>73470.161300000007</v>
      </c>
    </row>
    <row r="32" spans="1:7" x14ac:dyDescent="0.3">
      <c r="A32" s="4" t="s">
        <v>2438</v>
      </c>
      <c r="B32" s="4" t="s">
        <v>2475</v>
      </c>
      <c r="C32" s="4">
        <v>8025785964</v>
      </c>
      <c r="D32" s="37">
        <v>32172</v>
      </c>
      <c r="E32" s="4">
        <v>34</v>
      </c>
      <c r="F32" s="12" t="s">
        <v>2454</v>
      </c>
      <c r="G32" s="4">
        <v>79708.064499999993</v>
      </c>
    </row>
    <row r="33" spans="1:7" x14ac:dyDescent="0.3">
      <c r="A33" s="4" t="s">
        <v>2248</v>
      </c>
      <c r="B33" s="4" t="s">
        <v>2476</v>
      </c>
      <c r="C33" s="4">
        <v>9403970018</v>
      </c>
      <c r="D33" s="37">
        <v>32164</v>
      </c>
      <c r="E33" s="4">
        <v>34</v>
      </c>
      <c r="F33" s="12" t="s">
        <v>2453</v>
      </c>
      <c r="G33" s="4">
        <v>83478.2258</v>
      </c>
    </row>
    <row r="34" spans="1:7" x14ac:dyDescent="0.3">
      <c r="A34" s="4" t="s">
        <v>966</v>
      </c>
      <c r="B34" s="4" t="s">
        <v>2477</v>
      </c>
      <c r="C34" s="4">
        <v>4434970018</v>
      </c>
      <c r="D34" s="37">
        <v>32536</v>
      </c>
      <c r="E34" s="4">
        <v>33</v>
      </c>
      <c r="F34" s="12" t="s">
        <v>2456</v>
      </c>
      <c r="G34" s="4">
        <v>97832.258100000006</v>
      </c>
    </row>
    <row r="35" spans="1:7" x14ac:dyDescent="0.3">
      <c r="A35" s="4" t="s">
        <v>811</v>
      </c>
      <c r="B35" s="4" t="s">
        <v>2478</v>
      </c>
      <c r="C35" s="4">
        <v>7133919698</v>
      </c>
      <c r="D35" s="37">
        <v>32766</v>
      </c>
      <c r="E35" s="4">
        <v>33</v>
      </c>
      <c r="F35" s="12" t="s">
        <v>2457</v>
      </c>
      <c r="G35" s="4">
        <v>182558.065</v>
      </c>
    </row>
    <row r="36" spans="1:7" x14ac:dyDescent="0.3">
      <c r="A36" s="4" t="s">
        <v>702</v>
      </c>
      <c r="B36" s="4" t="s">
        <v>2479</v>
      </c>
      <c r="C36" s="4" t="s">
        <v>2439</v>
      </c>
      <c r="D36" s="37">
        <v>34154</v>
      </c>
      <c r="E36" s="4">
        <v>29</v>
      </c>
      <c r="F36" s="12" t="s">
        <v>2458</v>
      </c>
      <c r="G36" s="4">
        <v>166791.935</v>
      </c>
    </row>
    <row r="37" spans="1:7" x14ac:dyDescent="0.3">
      <c r="A37" s="4" t="s">
        <v>1426</v>
      </c>
      <c r="B37" s="4" t="s">
        <v>2480</v>
      </c>
      <c r="C37" s="4" t="s">
        <v>2440</v>
      </c>
      <c r="D37" s="37">
        <v>34861</v>
      </c>
      <c r="E37" s="4">
        <v>27</v>
      </c>
      <c r="F37" s="12" t="s">
        <v>2459</v>
      </c>
      <c r="G37" s="4">
        <v>67314.516099999993</v>
      </c>
    </row>
    <row r="38" spans="1:7" x14ac:dyDescent="0.3">
      <c r="A38" s="4"/>
      <c r="B38" s="4"/>
      <c r="C38" s="4"/>
      <c r="D38" s="37"/>
      <c r="E38" s="4"/>
      <c r="F38" s="12"/>
      <c r="G38" s="4"/>
    </row>
    <row r="39" spans="1:7" x14ac:dyDescent="0.3">
      <c r="A39" s="4" t="s">
        <v>1453</v>
      </c>
      <c r="B39" s="4" t="s">
        <v>2482</v>
      </c>
      <c r="C39" s="4" t="s">
        <v>2441</v>
      </c>
      <c r="D39" s="37">
        <v>34907</v>
      </c>
      <c r="E39" s="4">
        <v>27</v>
      </c>
      <c r="F39" s="12" t="s">
        <v>2460</v>
      </c>
      <c r="G39" s="4">
        <v>41787.096799999999</v>
      </c>
    </row>
    <row r="40" spans="1:7" x14ac:dyDescent="0.3">
      <c r="A40" s="4" t="s">
        <v>982</v>
      </c>
      <c r="B40" s="4" t="s">
        <v>2483</v>
      </c>
      <c r="C40" s="4" t="s">
        <v>2442</v>
      </c>
      <c r="D40" s="37">
        <v>34833</v>
      </c>
      <c r="E40" s="4">
        <v>27</v>
      </c>
      <c r="F40" s="12" t="s">
        <v>2461</v>
      </c>
      <c r="G40" s="4">
        <v>197666.12899999999</v>
      </c>
    </row>
    <row r="41" spans="1:7" x14ac:dyDescent="0.3">
      <c r="A41" s="4" t="s">
        <v>2472</v>
      </c>
      <c r="B41" s="4" t="s">
        <v>2484</v>
      </c>
      <c r="C41" s="4" t="s">
        <v>2443</v>
      </c>
      <c r="D41" s="37">
        <v>34950</v>
      </c>
      <c r="E41" s="4">
        <v>27</v>
      </c>
      <c r="F41" s="12" t="s">
        <v>2462</v>
      </c>
      <c r="G41" s="4">
        <v>206056.45199999999</v>
      </c>
    </row>
    <row r="42" spans="1:7" x14ac:dyDescent="0.3">
      <c r="A42" s="4" t="s">
        <v>2057</v>
      </c>
      <c r="B42" s="4" t="s">
        <v>2485</v>
      </c>
      <c r="C42" s="4" t="s">
        <v>2471</v>
      </c>
      <c r="D42" s="37"/>
      <c r="E42" s="4"/>
      <c r="F42" s="12"/>
      <c r="G42" s="4">
        <v>0</v>
      </c>
    </row>
    <row r="43" spans="1:7" x14ac:dyDescent="0.3">
      <c r="A43" s="4" t="s">
        <v>2255</v>
      </c>
      <c r="B43" s="4" t="s">
        <v>2486</v>
      </c>
      <c r="C43" s="4" t="s">
        <v>2444</v>
      </c>
      <c r="D43" s="37">
        <v>35454</v>
      </c>
      <c r="E43" s="4">
        <v>25</v>
      </c>
      <c r="F43" s="12" t="s">
        <v>2463</v>
      </c>
      <c r="G43" s="4">
        <v>205206.45199999999</v>
      </c>
    </row>
    <row r="44" spans="1:7" x14ac:dyDescent="0.3">
      <c r="A44" s="4" t="s">
        <v>2404</v>
      </c>
      <c r="B44" s="4" t="s">
        <v>2487</v>
      </c>
      <c r="C44" s="4" t="s">
        <v>2445</v>
      </c>
      <c r="D44" s="37">
        <v>36094</v>
      </c>
      <c r="E44" s="4">
        <v>23</v>
      </c>
      <c r="F44" s="12" t="s">
        <v>2464</v>
      </c>
      <c r="G44" s="4">
        <v>84396.7742</v>
      </c>
    </row>
    <row r="45" spans="1:7" x14ac:dyDescent="0.3">
      <c r="A45" s="4" t="s">
        <v>1872</v>
      </c>
      <c r="B45" s="4" t="s">
        <v>2488</v>
      </c>
      <c r="C45" s="4" t="s">
        <v>2446</v>
      </c>
      <c r="D45" s="37">
        <v>36472</v>
      </c>
      <c r="E45" s="4">
        <v>22</v>
      </c>
      <c r="F45" s="12" t="s">
        <v>2465</v>
      </c>
      <c r="G45" s="4">
        <v>57979.807699999998</v>
      </c>
    </row>
    <row r="46" spans="1:7" x14ac:dyDescent="0.3">
      <c r="A46" s="4" t="s">
        <v>336</v>
      </c>
      <c r="B46" s="4" t="s">
        <v>2489</v>
      </c>
      <c r="C46" s="4" t="s">
        <v>2447</v>
      </c>
      <c r="D46" s="37">
        <v>36832</v>
      </c>
      <c r="E46" s="4">
        <v>21</v>
      </c>
      <c r="F46" s="12" t="s">
        <v>2466</v>
      </c>
      <c r="G46" s="4">
        <v>161336.538</v>
      </c>
    </row>
    <row r="47" spans="1:7" x14ac:dyDescent="0.3">
      <c r="A47" s="4" t="s">
        <v>1009</v>
      </c>
      <c r="B47" s="4" t="s">
        <v>2481</v>
      </c>
      <c r="C47" s="4" t="s">
        <v>2448</v>
      </c>
      <c r="D47" s="37">
        <v>37107</v>
      </c>
      <c r="E47" s="4">
        <v>21</v>
      </c>
      <c r="F47" s="12" t="s">
        <v>2467</v>
      </c>
      <c r="G47" s="4">
        <v>139073.07699999999</v>
      </c>
    </row>
    <row r="48" spans="1:7" x14ac:dyDescent="0.3">
      <c r="A48" s="4" t="s">
        <v>1092</v>
      </c>
      <c r="B48" s="4" t="s">
        <v>2483</v>
      </c>
      <c r="C48" s="4" t="s">
        <v>2449</v>
      </c>
      <c r="D48" s="37">
        <v>37759</v>
      </c>
      <c r="E48" s="4">
        <v>19</v>
      </c>
      <c r="F48" s="12" t="s">
        <v>2468</v>
      </c>
      <c r="G48" s="4">
        <v>123151.923</v>
      </c>
    </row>
    <row r="49" spans="1:7" x14ac:dyDescent="0.3">
      <c r="A49" s="4" t="s">
        <v>1504</v>
      </c>
      <c r="B49" s="4" t="s">
        <v>2485</v>
      </c>
      <c r="C49" s="4"/>
      <c r="D49" s="37"/>
      <c r="E49" s="4"/>
      <c r="F49" s="12"/>
      <c r="G49" s="4"/>
    </row>
    <row r="50" spans="1:7" x14ac:dyDescent="0.3">
      <c r="A50" s="4" t="s">
        <v>2292</v>
      </c>
      <c r="B50" s="4" t="s">
        <v>2486</v>
      </c>
      <c r="C50" s="4" t="s">
        <v>2450</v>
      </c>
      <c r="D50" s="37">
        <v>38394</v>
      </c>
      <c r="E50" s="4">
        <v>17</v>
      </c>
      <c r="F50" s="12" t="s">
        <v>2469</v>
      </c>
      <c r="G50" s="4">
        <v>190563.462</v>
      </c>
    </row>
    <row r="51" spans="1:7" x14ac:dyDescent="0.3">
      <c r="A51" s="39" t="s">
        <v>2228</v>
      </c>
      <c r="B51" s="4"/>
      <c r="C51" s="4" t="s">
        <v>2451</v>
      </c>
      <c r="D51" s="37">
        <v>38816</v>
      </c>
      <c r="E51" s="4">
        <v>16</v>
      </c>
      <c r="F51" s="12" t="s">
        <v>2470</v>
      </c>
      <c r="G51" s="4">
        <v>34771.538500000002</v>
      </c>
    </row>
    <row r="52" spans="1:7" x14ac:dyDescent="0.3">
      <c r="A52" s="4"/>
      <c r="B52" s="4"/>
      <c r="C52" s="4" t="s">
        <v>2452</v>
      </c>
      <c r="D52" s="37">
        <v>39232</v>
      </c>
      <c r="E52" s="4">
        <v>15</v>
      </c>
      <c r="F52" s="12">
        <v>43370</v>
      </c>
      <c r="G52" s="4">
        <v>238098.07699999999</v>
      </c>
    </row>
  </sheetData>
  <mergeCells count="2">
    <mergeCell ref="A1:G1"/>
    <mergeCell ref="A28:G2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AC3DAD-2942-4A77-9357-31B36AB77D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1-01</vt:lpstr>
      <vt:lpstr>1-02</vt:lpstr>
      <vt:lpstr>1-03 xlookup</vt:lpstr>
      <vt:lpstr>1-04</vt:lpstr>
      <vt:lpstr>1-05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2023-06-11T10:19:27Z</dcterms:created>
  <dcterms:modified xsi:type="dcterms:W3CDTF">2023-06-11T19:20:35Z</dcterms:modified>
</cp:coreProperties>
</file>