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filterPrivacy="1" defaultThemeVersion="166925"/>
  <xr:revisionPtr revIDLastSave="0" documentId="8_{590BE231-AEC0-42AE-8461-F99D821BA271}" xr6:coauthVersionLast="47" xr6:coauthVersionMax="47" xr10:uidLastSave="{00000000-0000-0000-0000-000000000000}"/>
  <bookViews>
    <workbookView xWindow="-120" yWindow="-120" windowWidth="29040" windowHeight="1644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H4" i="1"/>
  <c r="L4" i="1"/>
  <c r="J4" i="1"/>
  <c r="I4" i="1"/>
  <c r="M4" i="1" s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<sst xmlns="http://schemas.openxmlformats.org/spreadsheetml/2006/main" count="804" uniqueCount="247">
  <si>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</si>
  <si>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</si>
  <si>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</si>
  <si>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</si>
  <si>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</si>
  <si>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Items Purchased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</si>
  <si>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</si>
  <si>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</si>
  <si>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</si>
  <si>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</si>
  <si>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</si>
  <si>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</si>
  <si>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</si>
  <si>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</si>
  <si>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Profit Margin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</si>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</sst>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E1" zoomScale="89" zoomScaleNormal="89" workbookViewId="0">
      <pane ySplit="3" topLeftCell="D185" activePane="bottomLeft" state="frozen"/>
      <selection pane="bottomLeft" activeCell="P3" sqref="P3"/>
    </sheetView>
  </sheetViews>
  <sheetFormatPr defaultRowHeight="1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3.42578125" customWidth="1"/>
    <col min="11" max="11" width="14" bestFit="1" customWidth="1"/>
    <col min="12" max="12" width="17" customWidth="1"/>
    <col min="13" max="13" width="16.42578125" customWidth="1"/>
    <col min="15" max="15" width="23" bestFit="1" customWidth="1"/>
    <col min="16" max="16" width="16.85546875" bestFit="1" customWidth="1"/>
  </cols>
  <sheetData>
    <row r="1" spans="1:16" ht="15" customHeight="1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O1" t="s">
        <v>13</v>
      </c>
      <c r="P1" s="1">
        <v>5</v>
      </c>
    </row>
    <row r="2" spans="1:16" ht="15" customHeight="1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12</v>
      </c>
      <c r="P2" s="1">
        <f>M201</f>
        <v>37533159.874062501</v>
      </c>
    </row>
    <row r="3" spans="1:16" ht="15.75" customHeight="1" thickBot="1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14</v>
      </c>
      <c r="P3" s="4">
        <f>(L201-I201)/L201</f>
        <v>0.33333333333333326</v>
      </c>
    </row>
    <row r="4" spans="1:16">
      <c r="A4" t="s">
        <v>15</v>
      </c>
      <c r="B4" t="s">
        <v>16</v>
      </c>
      <c r="C4" t="s">
        <v>17</v>
      </c>
      <c r="D4" t="s">
        <v>18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6">
      <c r="A5" t="s">
        <v>19</v>
      </c>
      <c r="B5" t="s">
        <v>16</v>
      </c>
      <c r="C5" t="s">
        <v>20</v>
      </c>
      <c r="D5" t="s">
        <v>21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7">
        <f t="shared" ref="M5:M68" si="6">L5-I5</f>
        <v>15823.820937500001</v>
      </c>
    </row>
    <row r="6" spans="1:16">
      <c r="A6" t="s">
        <v>19</v>
      </c>
      <c r="B6" t="s">
        <v>16</v>
      </c>
      <c r="C6" t="s">
        <v>20</v>
      </c>
      <c r="D6" t="s">
        <v>21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>
      <c r="A7" t="s">
        <v>19</v>
      </c>
      <c r="B7" t="s">
        <v>16</v>
      </c>
      <c r="C7" t="s">
        <v>20</v>
      </c>
      <c r="D7" t="s">
        <v>21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>
      <c r="A8" t="s">
        <v>22</v>
      </c>
      <c r="B8" t="s">
        <v>16</v>
      </c>
      <c r="C8" t="s">
        <v>17</v>
      </c>
      <c r="D8" t="s">
        <v>18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>
      <c r="A9" t="s">
        <v>22</v>
      </c>
      <c r="B9" t="s">
        <v>16</v>
      </c>
      <c r="C9" t="s">
        <v>17</v>
      </c>
      <c r="D9" t="s">
        <v>18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>
      <c r="A10" t="s">
        <v>22</v>
      </c>
      <c r="B10" t="s">
        <v>16</v>
      </c>
      <c r="C10" t="s">
        <v>17</v>
      </c>
      <c r="D10" t="s">
        <v>18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>
      <c r="A11" t="s">
        <v>23</v>
      </c>
      <c r="B11" t="s">
        <v>16</v>
      </c>
      <c r="C11" t="s">
        <v>17</v>
      </c>
      <c r="D11" t="s">
        <v>24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>
      <c r="A12" t="s">
        <v>23</v>
      </c>
      <c r="B12" t="s">
        <v>16</v>
      </c>
      <c r="C12" t="s">
        <v>17</v>
      </c>
      <c r="D12" t="s">
        <v>24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>
      <c r="A13" t="s">
        <v>23</v>
      </c>
      <c r="B13" t="s">
        <v>16</v>
      </c>
      <c r="C13" t="s">
        <v>17</v>
      </c>
      <c r="D13" t="s">
        <v>24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>
      <c r="A14" t="s">
        <v>25</v>
      </c>
      <c r="B14" t="s">
        <v>16</v>
      </c>
      <c r="C14" t="s">
        <v>26</v>
      </c>
      <c r="D14" t="s">
        <v>27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>
      <c r="A15" t="s">
        <v>25</v>
      </c>
      <c r="B15" t="s">
        <v>16</v>
      </c>
      <c r="C15" t="s">
        <v>26</v>
      </c>
      <c r="D15" t="s">
        <v>27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>
      <c r="A16" t="s">
        <v>28</v>
      </c>
      <c r="B16" t="s">
        <v>16</v>
      </c>
      <c r="C16" t="s">
        <v>26</v>
      </c>
      <c r="D16" t="s">
        <v>27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>
      <c r="A17" t="s">
        <v>28</v>
      </c>
      <c r="B17" t="s">
        <v>16</v>
      </c>
      <c r="C17" t="s">
        <v>26</v>
      </c>
      <c r="D17" t="s">
        <v>27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>
      <c r="A18" t="s">
        <v>29</v>
      </c>
      <c r="B18" t="s">
        <v>16</v>
      </c>
      <c r="C18" t="s">
        <v>26</v>
      </c>
      <c r="D18" t="s">
        <v>30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>
      <c r="A19" t="s">
        <v>31</v>
      </c>
      <c r="B19" t="s">
        <v>16</v>
      </c>
      <c r="C19" t="s">
        <v>26</v>
      </c>
      <c r="D19" t="s">
        <v>30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>
      <c r="A20" t="s">
        <v>32</v>
      </c>
      <c r="B20" t="s">
        <v>16</v>
      </c>
      <c r="C20" t="s">
        <v>26</v>
      </c>
      <c r="D20" t="s">
        <v>30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>
      <c r="A21" t="s">
        <v>33</v>
      </c>
      <c r="B21" t="s">
        <v>16</v>
      </c>
      <c r="C21" t="s">
        <v>26</v>
      </c>
      <c r="D21" t="s">
        <v>30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>
      <c r="A22" t="s">
        <v>34</v>
      </c>
      <c r="B22" t="s">
        <v>16</v>
      </c>
      <c r="C22" t="s">
        <v>26</v>
      </c>
      <c r="D22" t="s">
        <v>30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>
      <c r="A23" t="s">
        <v>34</v>
      </c>
      <c r="B23" t="s">
        <v>16</v>
      </c>
      <c r="C23" t="s">
        <v>26</v>
      </c>
      <c r="D23" t="s">
        <v>30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>
      <c r="A24" t="s">
        <v>35</v>
      </c>
      <c r="B24" t="s">
        <v>16</v>
      </c>
      <c r="C24" t="s">
        <v>26</v>
      </c>
      <c r="D24" t="s">
        <v>27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>
      <c r="A25" t="s">
        <v>36</v>
      </c>
      <c r="B25" t="s">
        <v>16</v>
      </c>
      <c r="C25" t="s">
        <v>26</v>
      </c>
      <c r="D25" t="s">
        <v>27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>
      <c r="A26" t="s">
        <v>37</v>
      </c>
      <c r="B26" t="s">
        <v>16</v>
      </c>
      <c r="C26" t="s">
        <v>17</v>
      </c>
      <c r="D26" t="s">
        <v>24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>
      <c r="A27" t="s">
        <v>38</v>
      </c>
      <c r="B27" t="s">
        <v>16</v>
      </c>
      <c r="C27" t="s">
        <v>17</v>
      </c>
      <c r="D27" t="s">
        <v>39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>
      <c r="A28" t="s">
        <v>40</v>
      </c>
      <c r="B28" t="s">
        <v>16</v>
      </c>
      <c r="C28" t="s">
        <v>17</v>
      </c>
      <c r="D28" t="s">
        <v>39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>
      <c r="A29" t="s">
        <v>41</v>
      </c>
      <c r="B29" t="s">
        <v>16</v>
      </c>
      <c r="C29" t="s">
        <v>17</v>
      </c>
      <c r="D29" t="s">
        <v>39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>
      <c r="A30" t="s">
        <v>42</v>
      </c>
      <c r="B30" t="s">
        <v>16</v>
      </c>
      <c r="C30" t="s">
        <v>17</v>
      </c>
      <c r="D30" t="s">
        <v>39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>
      <c r="A31" t="s">
        <v>43</v>
      </c>
      <c r="B31" t="s">
        <v>16</v>
      </c>
      <c r="C31" t="s">
        <v>17</v>
      </c>
      <c r="D31" t="s">
        <v>39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>
      <c r="A32" t="s">
        <v>44</v>
      </c>
      <c r="B32" t="s">
        <v>16</v>
      </c>
      <c r="C32" t="s">
        <v>17</v>
      </c>
      <c r="D32" t="s">
        <v>39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>
      <c r="A33" t="s">
        <v>45</v>
      </c>
      <c r="B33" t="s">
        <v>16</v>
      </c>
      <c r="C33" t="s">
        <v>17</v>
      </c>
      <c r="D33" t="s">
        <v>39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>
      <c r="A34" t="s">
        <v>46</v>
      </c>
      <c r="B34" t="s">
        <v>16</v>
      </c>
      <c r="C34" t="s">
        <v>17</v>
      </c>
      <c r="D34" t="s">
        <v>24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>
      <c r="A35" t="s">
        <v>47</v>
      </c>
      <c r="B35" t="s">
        <v>16</v>
      </c>
      <c r="C35" t="s">
        <v>17</v>
      </c>
      <c r="D35" t="s">
        <v>24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>
      <c r="A36" t="s">
        <v>48</v>
      </c>
      <c r="B36" t="s">
        <v>16</v>
      </c>
      <c r="C36" t="s">
        <v>17</v>
      </c>
      <c r="D36" t="s">
        <v>24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>
      <c r="A37" t="s">
        <v>49</v>
      </c>
      <c r="B37" t="s">
        <v>16</v>
      </c>
      <c r="C37" t="s">
        <v>17</v>
      </c>
      <c r="D37" t="s">
        <v>18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>
      <c r="A38" t="s">
        <v>50</v>
      </c>
      <c r="B38" t="s">
        <v>16</v>
      </c>
      <c r="C38" t="s">
        <v>17</v>
      </c>
      <c r="D38" t="s">
        <v>18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>
      <c r="A39" t="s">
        <v>50</v>
      </c>
      <c r="B39" t="s">
        <v>16</v>
      </c>
      <c r="C39" t="s">
        <v>17</v>
      </c>
      <c r="D39" t="s">
        <v>18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>
      <c r="A40" t="s">
        <v>51</v>
      </c>
      <c r="B40" t="s">
        <v>16</v>
      </c>
      <c r="C40" t="s">
        <v>17</v>
      </c>
      <c r="D40" t="s">
        <v>18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>
      <c r="A41" t="s">
        <v>52</v>
      </c>
      <c r="B41" t="s">
        <v>16</v>
      </c>
      <c r="C41" t="s">
        <v>17</v>
      </c>
      <c r="D41" t="s">
        <v>18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>
      <c r="A42" t="s">
        <v>53</v>
      </c>
      <c r="B42" t="s">
        <v>16</v>
      </c>
      <c r="C42" t="s">
        <v>54</v>
      </c>
      <c r="D42" t="s">
        <v>55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>
      <c r="A43" t="s">
        <v>56</v>
      </c>
      <c r="B43" t="s">
        <v>16</v>
      </c>
      <c r="C43" t="s">
        <v>54</v>
      </c>
      <c r="D43" t="s">
        <v>55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>
      <c r="A44" t="s">
        <v>57</v>
      </c>
      <c r="B44" t="s">
        <v>16</v>
      </c>
      <c r="C44" t="s">
        <v>54</v>
      </c>
      <c r="D44" t="s">
        <v>55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>
      <c r="A45" t="s">
        <v>58</v>
      </c>
      <c r="B45" t="s">
        <v>16</v>
      </c>
      <c r="C45" t="s">
        <v>54</v>
      </c>
      <c r="D45" t="s">
        <v>55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>
      <c r="A46" t="s">
        <v>59</v>
      </c>
      <c r="B46" t="s">
        <v>16</v>
      </c>
      <c r="C46" t="s">
        <v>54</v>
      </c>
      <c r="D46" t="s">
        <v>60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>
      <c r="A47" t="s">
        <v>61</v>
      </c>
      <c r="B47" t="s">
        <v>16</v>
      </c>
      <c r="C47" t="s">
        <v>54</v>
      </c>
      <c r="D47" t="s">
        <v>60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>
      <c r="A48" t="s">
        <v>62</v>
      </c>
      <c r="B48" t="s">
        <v>16</v>
      </c>
      <c r="C48" t="s">
        <v>54</v>
      </c>
      <c r="D48" t="s">
        <v>60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>
      <c r="A49" t="s">
        <v>63</v>
      </c>
      <c r="B49" t="s">
        <v>16</v>
      </c>
      <c r="C49" t="s">
        <v>54</v>
      </c>
      <c r="D49" t="s">
        <v>64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>
      <c r="A50" t="s">
        <v>63</v>
      </c>
      <c r="B50" t="s">
        <v>16</v>
      </c>
      <c r="C50" t="s">
        <v>54</v>
      </c>
      <c r="D50" t="s">
        <v>64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>
      <c r="A51" t="s">
        <v>65</v>
      </c>
      <c r="B51" t="s">
        <v>16</v>
      </c>
      <c r="C51" t="s">
        <v>54</v>
      </c>
      <c r="D51" t="s">
        <v>64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>
      <c r="A52" t="s">
        <v>65</v>
      </c>
      <c r="B52" t="s">
        <v>16</v>
      </c>
      <c r="C52" t="s">
        <v>54</v>
      </c>
      <c r="D52" t="s">
        <v>64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>
      <c r="A53" t="s">
        <v>66</v>
      </c>
      <c r="B53" t="s">
        <v>16</v>
      </c>
      <c r="C53" t="s">
        <v>54</v>
      </c>
      <c r="D53" t="s">
        <v>64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>
      <c r="A54" t="s">
        <v>66</v>
      </c>
      <c r="B54" t="s">
        <v>16</v>
      </c>
      <c r="C54" t="s">
        <v>54</v>
      </c>
      <c r="D54" t="s">
        <v>64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>
      <c r="A55" t="s">
        <v>67</v>
      </c>
      <c r="B55" t="s">
        <v>16</v>
      </c>
      <c r="C55" t="s">
        <v>54</v>
      </c>
      <c r="D55" t="s">
        <v>64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>
      <c r="A56" t="s">
        <v>68</v>
      </c>
      <c r="B56" t="s">
        <v>16</v>
      </c>
      <c r="C56" t="s">
        <v>54</v>
      </c>
      <c r="D56" t="s">
        <v>64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>
      <c r="A57" t="s">
        <v>69</v>
      </c>
      <c r="B57" t="s">
        <v>16</v>
      </c>
      <c r="C57" t="s">
        <v>54</v>
      </c>
      <c r="D57" t="s">
        <v>64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>
      <c r="A58" t="s">
        <v>70</v>
      </c>
      <c r="B58" t="s">
        <v>16</v>
      </c>
      <c r="C58" t="s">
        <v>54</v>
      </c>
      <c r="D58" t="s">
        <v>55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>
      <c r="A59" t="s">
        <v>71</v>
      </c>
      <c r="B59" t="s">
        <v>16</v>
      </c>
      <c r="C59" t="s">
        <v>54</v>
      </c>
      <c r="D59" t="s">
        <v>55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>
      <c r="A60" t="s">
        <v>72</v>
      </c>
      <c r="B60" t="s">
        <v>16</v>
      </c>
      <c r="C60" t="s">
        <v>54</v>
      </c>
      <c r="D60" t="s">
        <v>55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>
      <c r="A61" t="s">
        <v>73</v>
      </c>
      <c r="B61" t="s">
        <v>16</v>
      </c>
      <c r="C61" t="s">
        <v>17</v>
      </c>
      <c r="D61" t="s">
        <v>74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>
      <c r="A62" t="s">
        <v>75</v>
      </c>
      <c r="B62" t="s">
        <v>16</v>
      </c>
      <c r="C62" t="s">
        <v>17</v>
      </c>
      <c r="D62" t="s">
        <v>74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>
      <c r="A63" t="s">
        <v>76</v>
      </c>
      <c r="B63" t="s">
        <v>16</v>
      </c>
      <c r="C63" t="s">
        <v>17</v>
      </c>
      <c r="D63" t="s">
        <v>74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>
      <c r="A64" t="s">
        <v>77</v>
      </c>
      <c r="B64" t="s">
        <v>16</v>
      </c>
      <c r="C64" t="s">
        <v>26</v>
      </c>
      <c r="D64" t="s">
        <v>27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>
      <c r="A65" t="s">
        <v>78</v>
      </c>
      <c r="B65" t="s">
        <v>16</v>
      </c>
      <c r="C65" t="s">
        <v>26</v>
      </c>
      <c r="D65" t="s">
        <v>30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>
      <c r="A66" t="s">
        <v>79</v>
      </c>
      <c r="B66" t="s">
        <v>16</v>
      </c>
      <c r="C66" t="s">
        <v>26</v>
      </c>
      <c r="D66" t="s">
        <v>27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>
      <c r="A67" t="s">
        <v>80</v>
      </c>
      <c r="B67" t="s">
        <v>16</v>
      </c>
      <c r="C67" t="s">
        <v>26</v>
      </c>
      <c r="D67" t="s">
        <v>27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>
      <c r="A68" t="s">
        <v>81</v>
      </c>
      <c r="B68" t="s">
        <v>16</v>
      </c>
      <c r="C68" t="s">
        <v>26</v>
      </c>
      <c r="D68" t="s">
        <v>27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>
      <c r="A69" t="s">
        <v>82</v>
      </c>
      <c r="B69" t="s">
        <v>83</v>
      </c>
      <c r="C69" t="s">
        <v>17</v>
      </c>
      <c r="D69" t="s">
        <v>18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7">
        <f t="shared" ref="M69:M132" si="13">L69-I69</f>
        <v>437150.42062499991</v>
      </c>
    </row>
    <row r="70" spans="1:13">
      <c r="A70" t="s">
        <v>84</v>
      </c>
      <c r="B70" t="s">
        <v>83</v>
      </c>
      <c r="C70" t="s">
        <v>20</v>
      </c>
      <c r="D70" t="s">
        <v>21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>
      <c r="A71" t="s">
        <v>85</v>
      </c>
      <c r="B71" t="s">
        <v>86</v>
      </c>
      <c r="C71" t="s">
        <v>20</v>
      </c>
      <c r="D71" t="s">
        <v>21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>
      <c r="A72" t="s">
        <v>87</v>
      </c>
      <c r="B72" t="s">
        <v>88</v>
      </c>
      <c r="C72" t="s">
        <v>54</v>
      </c>
      <c r="D72" t="s">
        <v>89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>
      <c r="A73" t="s">
        <v>90</v>
      </c>
      <c r="B73" t="s">
        <v>88</v>
      </c>
      <c r="C73" t="s">
        <v>54</v>
      </c>
      <c r="D73" t="s">
        <v>89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>
      <c r="A74" t="s">
        <v>85</v>
      </c>
      <c r="B74" t="s">
        <v>86</v>
      </c>
      <c r="C74" t="s">
        <v>20</v>
      </c>
      <c r="D74" t="s">
        <v>21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>
      <c r="A75" t="s">
        <v>91</v>
      </c>
      <c r="B75" t="s">
        <v>92</v>
      </c>
      <c r="C75" t="s">
        <v>54</v>
      </c>
      <c r="D75" t="s">
        <v>93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>
      <c r="A76" t="s">
        <v>94</v>
      </c>
      <c r="B76" t="s">
        <v>92</v>
      </c>
      <c r="C76" t="s">
        <v>54</v>
      </c>
      <c r="D76" t="s">
        <v>95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>
      <c r="A77" t="s">
        <v>96</v>
      </c>
      <c r="B77" t="s">
        <v>92</v>
      </c>
      <c r="C77" t="s">
        <v>54</v>
      </c>
      <c r="D77" t="s">
        <v>95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>
      <c r="A78" t="s">
        <v>97</v>
      </c>
      <c r="B78" t="s">
        <v>92</v>
      </c>
      <c r="C78" t="s">
        <v>54</v>
      </c>
      <c r="D78" t="s">
        <v>95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>
      <c r="A79" t="s">
        <v>98</v>
      </c>
      <c r="B79" t="s">
        <v>92</v>
      </c>
      <c r="C79" t="s">
        <v>54</v>
      </c>
      <c r="D79" t="s">
        <v>95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>
      <c r="A80" t="s">
        <v>99</v>
      </c>
      <c r="B80" t="s">
        <v>100</v>
      </c>
      <c r="C80" t="s">
        <v>17</v>
      </c>
      <c r="D80" t="s">
        <v>24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>
      <c r="A81" t="s">
        <v>101</v>
      </c>
      <c r="B81" t="s">
        <v>100</v>
      </c>
      <c r="C81" t="s">
        <v>17</v>
      </c>
      <c r="D81" t="s">
        <v>24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>
      <c r="A82" t="s">
        <v>102</v>
      </c>
      <c r="B82" t="s">
        <v>100</v>
      </c>
      <c r="C82" t="s">
        <v>17</v>
      </c>
      <c r="D82" t="s">
        <v>24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>
      <c r="A83" t="s">
        <v>103</v>
      </c>
      <c r="B83" t="s">
        <v>100</v>
      </c>
      <c r="C83" t="s">
        <v>17</v>
      </c>
      <c r="D83" t="s">
        <v>24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>
      <c r="A84" t="s">
        <v>104</v>
      </c>
      <c r="B84" t="s">
        <v>100</v>
      </c>
      <c r="C84" t="s">
        <v>17</v>
      </c>
      <c r="D84" t="s">
        <v>24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>
      <c r="A85" t="s">
        <v>105</v>
      </c>
      <c r="B85" t="s">
        <v>83</v>
      </c>
      <c r="C85" t="s">
        <v>26</v>
      </c>
      <c r="D85" t="s">
        <v>27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>
      <c r="A86" t="s">
        <v>106</v>
      </c>
      <c r="B86" t="s">
        <v>83</v>
      </c>
      <c r="C86" t="s">
        <v>26</v>
      </c>
      <c r="D86" t="s">
        <v>27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>
      <c r="A87" t="s">
        <v>107</v>
      </c>
      <c r="B87" t="s">
        <v>83</v>
      </c>
      <c r="C87" t="s">
        <v>26</v>
      </c>
      <c r="D87" t="s">
        <v>27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>
      <c r="A88" t="s">
        <v>108</v>
      </c>
      <c r="B88" t="s">
        <v>100</v>
      </c>
      <c r="C88" t="s">
        <v>26</v>
      </c>
      <c r="D88" t="s">
        <v>30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>
      <c r="A89" t="s">
        <v>109</v>
      </c>
      <c r="B89" t="s">
        <v>100</v>
      </c>
      <c r="C89" t="s">
        <v>26</v>
      </c>
      <c r="D89" t="s">
        <v>30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>
      <c r="A90" t="s">
        <v>110</v>
      </c>
      <c r="B90" t="s">
        <v>100</v>
      </c>
      <c r="C90" t="s">
        <v>26</v>
      </c>
      <c r="D90" t="s">
        <v>30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>
      <c r="A91" t="s">
        <v>111</v>
      </c>
      <c r="B91" t="s">
        <v>83</v>
      </c>
      <c r="C91" t="s">
        <v>26</v>
      </c>
      <c r="D91" t="s">
        <v>27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>
      <c r="A92" t="s">
        <v>112</v>
      </c>
      <c r="B92" t="s">
        <v>83</v>
      </c>
      <c r="C92" t="s">
        <v>26</v>
      </c>
      <c r="D92" t="s">
        <v>27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>
      <c r="A93" t="s">
        <v>113</v>
      </c>
      <c r="B93" t="s">
        <v>83</v>
      </c>
      <c r="C93" t="s">
        <v>26</v>
      </c>
      <c r="D93" t="s">
        <v>27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>
      <c r="A94" t="s">
        <v>114</v>
      </c>
      <c r="B94" t="s">
        <v>115</v>
      </c>
      <c r="C94" t="s">
        <v>26</v>
      </c>
      <c r="D94" t="s">
        <v>27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>
      <c r="A95" t="s">
        <v>116</v>
      </c>
      <c r="B95" t="s">
        <v>115</v>
      </c>
      <c r="C95" t="s">
        <v>26</v>
      </c>
      <c r="D95" t="s">
        <v>27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>
      <c r="A96" t="s">
        <v>117</v>
      </c>
      <c r="B96" t="s">
        <v>115</v>
      </c>
      <c r="C96" t="s">
        <v>26</v>
      </c>
      <c r="D96" t="s">
        <v>27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>
      <c r="A97" t="s">
        <v>118</v>
      </c>
      <c r="B97" t="s">
        <v>119</v>
      </c>
      <c r="C97" t="s">
        <v>17</v>
      </c>
      <c r="D97" t="s">
        <v>120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>
      <c r="A98" t="s">
        <v>121</v>
      </c>
      <c r="B98" t="s">
        <v>119</v>
      </c>
      <c r="C98" t="s">
        <v>17</v>
      </c>
      <c r="D98" t="s">
        <v>120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>
      <c r="A99" t="s">
        <v>122</v>
      </c>
      <c r="B99" t="s">
        <v>119</v>
      </c>
      <c r="C99" t="s">
        <v>17</v>
      </c>
      <c r="D99" t="s">
        <v>120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>
      <c r="A100" t="s">
        <v>123</v>
      </c>
      <c r="B100" t="s">
        <v>119</v>
      </c>
      <c r="C100" t="s">
        <v>17</v>
      </c>
      <c r="D100" t="s">
        <v>124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>
      <c r="A101" t="s">
        <v>125</v>
      </c>
      <c r="B101" t="s">
        <v>119</v>
      </c>
      <c r="C101" t="s">
        <v>17</v>
      </c>
      <c r="D101" t="s">
        <v>124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>
      <c r="A102" t="s">
        <v>126</v>
      </c>
      <c r="B102" t="s">
        <v>119</v>
      </c>
      <c r="C102" t="s">
        <v>17</v>
      </c>
      <c r="D102" t="s">
        <v>124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>
      <c r="A103" t="s">
        <v>127</v>
      </c>
      <c r="B103" t="s">
        <v>119</v>
      </c>
      <c r="C103" t="s">
        <v>17</v>
      </c>
      <c r="D103" t="s">
        <v>128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>
      <c r="A104" t="s">
        <v>127</v>
      </c>
      <c r="B104" t="s">
        <v>119</v>
      </c>
      <c r="C104" t="s">
        <v>17</v>
      </c>
      <c r="D104" t="s">
        <v>128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>
      <c r="A105" t="s">
        <v>129</v>
      </c>
      <c r="B105" t="s">
        <v>119</v>
      </c>
      <c r="C105" t="s">
        <v>17</v>
      </c>
      <c r="D105" t="s">
        <v>128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>
      <c r="A106" t="s">
        <v>130</v>
      </c>
      <c r="B106" t="s">
        <v>119</v>
      </c>
      <c r="C106" t="s">
        <v>17</v>
      </c>
      <c r="D106" t="s">
        <v>128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>
      <c r="A107" t="s">
        <v>130</v>
      </c>
      <c r="B107" t="s">
        <v>119</v>
      </c>
      <c r="C107" t="s">
        <v>17</v>
      </c>
      <c r="D107" t="s">
        <v>128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>
      <c r="A108" t="s">
        <v>131</v>
      </c>
      <c r="B108" t="s">
        <v>115</v>
      </c>
      <c r="C108" t="s">
        <v>17</v>
      </c>
      <c r="D108" t="s">
        <v>18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>
      <c r="A109" t="s">
        <v>132</v>
      </c>
      <c r="B109" t="s">
        <v>115</v>
      </c>
      <c r="C109" t="s">
        <v>17</v>
      </c>
      <c r="D109" t="s">
        <v>18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>
      <c r="A110" t="s">
        <v>133</v>
      </c>
      <c r="B110" t="s">
        <v>134</v>
      </c>
      <c r="C110" t="s">
        <v>20</v>
      </c>
      <c r="D110" t="s">
        <v>135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>
      <c r="A111" t="s">
        <v>136</v>
      </c>
      <c r="B111" t="s">
        <v>119</v>
      </c>
      <c r="C111" t="s">
        <v>20</v>
      </c>
      <c r="D111" t="s">
        <v>137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>
      <c r="A112" t="s">
        <v>138</v>
      </c>
      <c r="B112" t="s">
        <v>119</v>
      </c>
      <c r="C112" t="s">
        <v>20</v>
      </c>
      <c r="D112" t="s">
        <v>139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>
      <c r="A113" t="s">
        <v>140</v>
      </c>
      <c r="B113" t="s">
        <v>119</v>
      </c>
      <c r="C113" t="s">
        <v>20</v>
      </c>
      <c r="D113" t="s">
        <v>139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>
      <c r="A114" t="s">
        <v>141</v>
      </c>
      <c r="B114" t="s">
        <v>119</v>
      </c>
      <c r="C114" t="s">
        <v>20</v>
      </c>
      <c r="D114" t="s">
        <v>142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>
      <c r="A115" t="s">
        <v>143</v>
      </c>
      <c r="B115" t="s">
        <v>119</v>
      </c>
      <c r="C115" t="s">
        <v>20</v>
      </c>
      <c r="D115" t="s">
        <v>142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>
      <c r="A116" t="s">
        <v>144</v>
      </c>
      <c r="B116" t="s">
        <v>119</v>
      </c>
      <c r="C116" t="s">
        <v>20</v>
      </c>
      <c r="D116" t="s">
        <v>142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>
      <c r="A117" t="s">
        <v>145</v>
      </c>
      <c r="B117" t="s">
        <v>92</v>
      </c>
      <c r="C117" t="s">
        <v>54</v>
      </c>
      <c r="D117" t="s">
        <v>146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>
      <c r="A118" t="s">
        <v>147</v>
      </c>
      <c r="B118" t="s">
        <v>92</v>
      </c>
      <c r="C118" t="s">
        <v>54</v>
      </c>
      <c r="D118" t="s">
        <v>146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>
      <c r="A119" t="s">
        <v>148</v>
      </c>
      <c r="B119" t="s">
        <v>92</v>
      </c>
      <c r="C119" t="s">
        <v>54</v>
      </c>
      <c r="D119" t="s">
        <v>146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>
      <c r="A120" t="s">
        <v>149</v>
      </c>
      <c r="B120" t="s">
        <v>86</v>
      </c>
      <c r="C120" t="s">
        <v>54</v>
      </c>
      <c r="D120" t="s">
        <v>150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>
      <c r="A121" t="s">
        <v>151</v>
      </c>
      <c r="B121" t="s">
        <v>86</v>
      </c>
      <c r="C121" t="s">
        <v>54</v>
      </c>
      <c r="D121" t="s">
        <v>150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>
      <c r="A122" t="s">
        <v>152</v>
      </c>
      <c r="B122" t="s">
        <v>86</v>
      </c>
      <c r="C122" t="s">
        <v>54</v>
      </c>
      <c r="D122" t="s">
        <v>150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>
      <c r="A123" t="s">
        <v>153</v>
      </c>
      <c r="B123" t="s">
        <v>119</v>
      </c>
      <c r="C123" t="s">
        <v>20</v>
      </c>
      <c r="D123" t="s">
        <v>154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>
      <c r="A124" t="s">
        <v>155</v>
      </c>
      <c r="B124" t="s">
        <v>119</v>
      </c>
      <c r="C124" t="s">
        <v>20</v>
      </c>
      <c r="D124" t="s">
        <v>154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>
      <c r="A125" t="s">
        <v>156</v>
      </c>
      <c r="B125" t="s">
        <v>119</v>
      </c>
      <c r="C125" t="s">
        <v>20</v>
      </c>
      <c r="D125" t="s">
        <v>154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>
      <c r="A126" t="s">
        <v>157</v>
      </c>
      <c r="B126" t="s">
        <v>119</v>
      </c>
      <c r="C126" t="s">
        <v>20</v>
      </c>
      <c r="D126" t="s">
        <v>158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>
      <c r="A127" t="s">
        <v>159</v>
      </c>
      <c r="B127" t="s">
        <v>88</v>
      </c>
      <c r="C127" t="s">
        <v>54</v>
      </c>
      <c r="D127" t="s">
        <v>89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>
      <c r="A128" t="s">
        <v>160</v>
      </c>
      <c r="B128" t="s">
        <v>88</v>
      </c>
      <c r="C128" t="s">
        <v>54</v>
      </c>
      <c r="D128" t="s">
        <v>89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>
      <c r="A129" t="s">
        <v>161</v>
      </c>
      <c r="B129" t="s">
        <v>119</v>
      </c>
      <c r="C129" t="s">
        <v>20</v>
      </c>
      <c r="D129" t="s">
        <v>162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>
      <c r="A130" t="s">
        <v>163</v>
      </c>
      <c r="B130" t="s">
        <v>119</v>
      </c>
      <c r="C130" t="s">
        <v>20</v>
      </c>
      <c r="D130" t="s">
        <v>164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>
      <c r="A131" t="s">
        <v>165</v>
      </c>
      <c r="B131" t="s">
        <v>119</v>
      </c>
      <c r="C131" t="s">
        <v>20</v>
      </c>
      <c r="D131" t="s">
        <v>166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>
      <c r="A132" t="s">
        <v>167</v>
      </c>
      <c r="B132" t="s">
        <v>119</v>
      </c>
      <c r="C132" t="s">
        <v>20</v>
      </c>
      <c r="D132" t="s">
        <v>168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>
      <c r="A133" t="s">
        <v>169</v>
      </c>
      <c r="B133" t="s">
        <v>100</v>
      </c>
      <c r="C133" t="s">
        <v>20</v>
      </c>
      <c r="D133" t="s">
        <v>170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K133*J133</f>
        <v>73623.139687500006</v>
      </c>
      <c r="M133" s="7">
        <f t="shared" ref="M133:M196" si="20">L133-I133</f>
        <v>24541.046562500007</v>
      </c>
    </row>
    <row r="134" spans="1:13">
      <c r="A134" t="s">
        <v>171</v>
      </c>
      <c r="B134" t="s">
        <v>115</v>
      </c>
      <c r="C134" t="s">
        <v>54</v>
      </c>
      <c r="D134" t="s">
        <v>95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>
      <c r="A135" t="s">
        <v>172</v>
      </c>
      <c r="B135" t="s">
        <v>115</v>
      </c>
      <c r="C135" t="s">
        <v>54</v>
      </c>
      <c r="D135" t="s">
        <v>95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>
      <c r="A136" t="s">
        <v>173</v>
      </c>
      <c r="B136" t="s">
        <v>115</v>
      </c>
      <c r="C136" t="s">
        <v>54</v>
      </c>
      <c r="D136" t="s">
        <v>95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>
      <c r="A137" t="s">
        <v>174</v>
      </c>
      <c r="B137" t="s">
        <v>115</v>
      </c>
      <c r="C137" t="s">
        <v>54</v>
      </c>
      <c r="D137" t="s">
        <v>95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>
      <c r="A138" t="s">
        <v>175</v>
      </c>
      <c r="B138" t="s">
        <v>115</v>
      </c>
      <c r="C138" t="s">
        <v>17</v>
      </c>
      <c r="D138" t="s">
        <v>176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>
      <c r="A139" t="s">
        <v>177</v>
      </c>
      <c r="B139" t="s">
        <v>115</v>
      </c>
      <c r="C139" t="s">
        <v>17</v>
      </c>
      <c r="D139" t="s">
        <v>176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>
      <c r="A140" t="s">
        <v>178</v>
      </c>
      <c r="B140" t="s">
        <v>115</v>
      </c>
      <c r="C140" t="s">
        <v>17</v>
      </c>
      <c r="D140" t="s">
        <v>176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>
      <c r="A141" t="s">
        <v>179</v>
      </c>
      <c r="B141" t="s">
        <v>115</v>
      </c>
      <c r="C141" t="s">
        <v>17</v>
      </c>
      <c r="D141" t="s">
        <v>176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>
      <c r="A142" t="s">
        <v>180</v>
      </c>
      <c r="B142" t="s">
        <v>115</v>
      </c>
      <c r="C142" t="s">
        <v>17</v>
      </c>
      <c r="D142" t="s">
        <v>176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>
      <c r="A143" t="s">
        <v>181</v>
      </c>
      <c r="B143" t="s">
        <v>100</v>
      </c>
      <c r="C143" t="s">
        <v>17</v>
      </c>
      <c r="D143" t="s">
        <v>182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>
      <c r="A144" t="s">
        <v>183</v>
      </c>
      <c r="B144" t="s">
        <v>86</v>
      </c>
      <c r="C144" t="s">
        <v>17</v>
      </c>
      <c r="D144" t="s">
        <v>176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>
      <c r="A145" t="s">
        <v>184</v>
      </c>
      <c r="B145" t="s">
        <v>100</v>
      </c>
      <c r="C145" t="s">
        <v>17</v>
      </c>
      <c r="D145" t="s">
        <v>24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>
      <c r="A146" t="s">
        <v>185</v>
      </c>
      <c r="B146" t="s">
        <v>100</v>
      </c>
      <c r="C146" t="s">
        <v>17</v>
      </c>
      <c r="D146" t="s">
        <v>24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>
      <c r="A147" t="s">
        <v>186</v>
      </c>
      <c r="B147" t="s">
        <v>100</v>
      </c>
      <c r="C147" t="s">
        <v>17</v>
      </c>
      <c r="D147" t="s">
        <v>24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>
      <c r="A148" t="s">
        <v>187</v>
      </c>
      <c r="B148" t="s">
        <v>100</v>
      </c>
      <c r="C148" t="s">
        <v>17</v>
      </c>
      <c r="D148" t="s">
        <v>188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>
      <c r="A149" t="s">
        <v>189</v>
      </c>
      <c r="B149" t="s">
        <v>119</v>
      </c>
      <c r="C149" t="s">
        <v>17</v>
      </c>
      <c r="D149" t="s">
        <v>190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>
      <c r="A150" t="s">
        <v>191</v>
      </c>
      <c r="B150" t="s">
        <v>119</v>
      </c>
      <c r="C150" t="s">
        <v>17</v>
      </c>
      <c r="D150" t="s">
        <v>190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>
      <c r="A151" t="s">
        <v>192</v>
      </c>
      <c r="B151" t="s">
        <v>119</v>
      </c>
      <c r="C151" t="s">
        <v>17</v>
      </c>
      <c r="D151" t="s">
        <v>190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>
      <c r="A152" t="s">
        <v>193</v>
      </c>
      <c r="B152" t="s">
        <v>119</v>
      </c>
      <c r="C152" t="s">
        <v>17</v>
      </c>
      <c r="D152" t="s">
        <v>190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>
      <c r="A153" t="s">
        <v>194</v>
      </c>
      <c r="B153" t="s">
        <v>119</v>
      </c>
      <c r="C153" t="s">
        <v>17</v>
      </c>
      <c r="D153" t="s">
        <v>190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>
      <c r="A154" t="s">
        <v>195</v>
      </c>
      <c r="B154" t="s">
        <v>119</v>
      </c>
      <c r="C154" t="s">
        <v>17</v>
      </c>
      <c r="D154" t="s">
        <v>190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>
      <c r="A155" t="s">
        <v>196</v>
      </c>
      <c r="B155" t="s">
        <v>119</v>
      </c>
      <c r="C155" t="s">
        <v>17</v>
      </c>
      <c r="D155" t="s">
        <v>190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>
      <c r="A156" t="s">
        <v>197</v>
      </c>
      <c r="B156" t="s">
        <v>119</v>
      </c>
      <c r="C156" t="s">
        <v>17</v>
      </c>
      <c r="D156" t="s">
        <v>190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>
      <c r="A157" t="s">
        <v>198</v>
      </c>
      <c r="B157" t="s">
        <v>119</v>
      </c>
      <c r="C157" t="s">
        <v>17</v>
      </c>
      <c r="D157" t="s">
        <v>190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>
      <c r="A158" t="s">
        <v>199</v>
      </c>
      <c r="B158" t="s">
        <v>100</v>
      </c>
      <c r="C158" t="s">
        <v>17</v>
      </c>
      <c r="D158" t="s">
        <v>24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>
      <c r="A159" t="s">
        <v>200</v>
      </c>
      <c r="B159" t="s">
        <v>100</v>
      </c>
      <c r="C159" t="s">
        <v>17</v>
      </c>
      <c r="D159" t="s">
        <v>24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>
      <c r="A160" t="s">
        <v>201</v>
      </c>
      <c r="B160" t="s">
        <v>100</v>
      </c>
      <c r="C160" t="s">
        <v>17</v>
      </c>
      <c r="D160" t="s">
        <v>24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>
      <c r="A161" t="s">
        <v>202</v>
      </c>
      <c r="B161" t="s">
        <v>100</v>
      </c>
      <c r="C161" t="s">
        <v>17</v>
      </c>
      <c r="D161" t="s">
        <v>24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>
      <c r="A162" t="s">
        <v>203</v>
      </c>
      <c r="B162" t="s">
        <v>119</v>
      </c>
      <c r="C162" t="s">
        <v>20</v>
      </c>
      <c r="D162" t="s">
        <v>158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>
      <c r="A163" t="s">
        <v>204</v>
      </c>
      <c r="B163" t="s">
        <v>119</v>
      </c>
      <c r="C163" t="s">
        <v>20</v>
      </c>
      <c r="D163" t="s">
        <v>158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>
      <c r="A164" t="s">
        <v>205</v>
      </c>
      <c r="B164" t="s">
        <v>119</v>
      </c>
      <c r="C164" t="s">
        <v>20</v>
      </c>
      <c r="D164" t="s">
        <v>158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>
      <c r="A165" t="s">
        <v>206</v>
      </c>
      <c r="B165" t="s">
        <v>119</v>
      </c>
      <c r="C165" t="s">
        <v>20</v>
      </c>
      <c r="D165" t="s">
        <v>158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>
      <c r="A166" t="s">
        <v>207</v>
      </c>
      <c r="B166" t="s">
        <v>119</v>
      </c>
      <c r="C166" t="s">
        <v>20</v>
      </c>
      <c r="D166" t="s">
        <v>158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>
      <c r="A167" t="s">
        <v>208</v>
      </c>
      <c r="B167" t="s">
        <v>119</v>
      </c>
      <c r="C167" t="s">
        <v>20</v>
      </c>
      <c r="D167" t="s">
        <v>158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>
      <c r="A168" t="s">
        <v>209</v>
      </c>
      <c r="B168" t="s">
        <v>119</v>
      </c>
      <c r="C168" t="s">
        <v>20</v>
      </c>
      <c r="D168" t="s">
        <v>158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>
      <c r="A169" t="s">
        <v>210</v>
      </c>
      <c r="B169" t="s">
        <v>119</v>
      </c>
      <c r="C169" t="s">
        <v>20</v>
      </c>
      <c r="D169" t="s">
        <v>158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>
      <c r="A170" t="s">
        <v>211</v>
      </c>
      <c r="B170" t="s">
        <v>119</v>
      </c>
      <c r="C170" t="s">
        <v>20</v>
      </c>
      <c r="D170" t="s">
        <v>158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>
      <c r="A171" t="s">
        <v>212</v>
      </c>
      <c r="B171" t="s">
        <v>119</v>
      </c>
      <c r="C171" t="s">
        <v>20</v>
      </c>
      <c r="D171" t="s">
        <v>158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>
      <c r="A172" t="s">
        <v>213</v>
      </c>
      <c r="B172" t="s">
        <v>214</v>
      </c>
      <c r="C172" t="s">
        <v>17</v>
      </c>
      <c r="D172" t="s">
        <v>215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>
      <c r="A173" t="s">
        <v>216</v>
      </c>
      <c r="B173" t="s">
        <v>214</v>
      </c>
      <c r="C173" t="s">
        <v>17</v>
      </c>
      <c r="D173" t="s">
        <v>215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>
      <c r="A174" t="s">
        <v>217</v>
      </c>
      <c r="B174" t="s">
        <v>214</v>
      </c>
      <c r="C174" t="s">
        <v>17</v>
      </c>
      <c r="D174" t="s">
        <v>215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>
      <c r="A175" t="s">
        <v>218</v>
      </c>
      <c r="B175" t="s">
        <v>214</v>
      </c>
      <c r="C175" t="s">
        <v>17</v>
      </c>
      <c r="D175" t="s">
        <v>215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>
      <c r="A176" t="s">
        <v>219</v>
      </c>
      <c r="B176" t="s">
        <v>214</v>
      </c>
      <c r="C176" t="s">
        <v>17</v>
      </c>
      <c r="D176" t="s">
        <v>215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>
      <c r="A177" t="s">
        <v>220</v>
      </c>
      <c r="B177" t="s">
        <v>214</v>
      </c>
      <c r="C177" t="s">
        <v>17</v>
      </c>
      <c r="D177" t="s">
        <v>215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>
      <c r="A178" t="s">
        <v>221</v>
      </c>
      <c r="B178" t="s">
        <v>214</v>
      </c>
      <c r="C178" t="s">
        <v>17</v>
      </c>
      <c r="D178" t="s">
        <v>215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>
      <c r="A179" t="s">
        <v>222</v>
      </c>
      <c r="B179" t="s">
        <v>100</v>
      </c>
      <c r="C179" t="s">
        <v>17</v>
      </c>
      <c r="D179" t="s">
        <v>24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>
      <c r="A180" t="s">
        <v>223</v>
      </c>
      <c r="B180" t="s">
        <v>100</v>
      </c>
      <c r="C180" t="s">
        <v>17</v>
      </c>
      <c r="D180" t="s">
        <v>24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>
      <c r="A181" t="s">
        <v>224</v>
      </c>
      <c r="B181" t="s">
        <v>100</v>
      </c>
      <c r="C181" t="s">
        <v>17</v>
      </c>
      <c r="D181" t="s">
        <v>182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>
      <c r="A182" t="s">
        <v>225</v>
      </c>
      <c r="B182" t="s">
        <v>119</v>
      </c>
      <c r="C182" t="s">
        <v>17</v>
      </c>
      <c r="D182" t="s">
        <v>128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>
      <c r="A183" t="s">
        <v>226</v>
      </c>
      <c r="B183" t="s">
        <v>119</v>
      </c>
      <c r="C183" t="s">
        <v>17</v>
      </c>
      <c r="D183" t="s">
        <v>128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>
      <c r="A184" t="s">
        <v>227</v>
      </c>
      <c r="B184" t="s">
        <v>100</v>
      </c>
      <c r="C184" t="s">
        <v>17</v>
      </c>
      <c r="D184" t="s">
        <v>188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>
      <c r="A185" t="s">
        <v>228</v>
      </c>
      <c r="B185" t="s">
        <v>100</v>
      </c>
      <c r="C185" t="s">
        <v>17</v>
      </c>
      <c r="D185" t="s">
        <v>229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>
      <c r="A186" t="s">
        <v>230</v>
      </c>
      <c r="B186" t="s">
        <v>86</v>
      </c>
      <c r="C186" t="s">
        <v>26</v>
      </c>
      <c r="D186" t="s">
        <v>231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>
      <c r="A187" t="s">
        <v>232</v>
      </c>
      <c r="B187" t="s">
        <v>115</v>
      </c>
      <c r="C187" t="s">
        <v>26</v>
      </c>
      <c r="D187" t="s">
        <v>231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>
      <c r="A188" t="s">
        <v>233</v>
      </c>
      <c r="B188" t="s">
        <v>115</v>
      </c>
      <c r="C188" t="s">
        <v>26</v>
      </c>
      <c r="D188" t="s">
        <v>231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>
      <c r="A189" t="s">
        <v>234</v>
      </c>
      <c r="B189" t="s">
        <v>115</v>
      </c>
      <c r="C189" t="s">
        <v>26</v>
      </c>
      <c r="D189" t="s">
        <v>231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>
      <c r="A190" t="s">
        <v>235</v>
      </c>
      <c r="B190" t="s">
        <v>115</v>
      </c>
      <c r="C190" t="s">
        <v>26</v>
      </c>
      <c r="D190" t="s">
        <v>231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>
      <c r="A191" t="s">
        <v>236</v>
      </c>
      <c r="B191" t="s">
        <v>115</v>
      </c>
      <c r="C191" t="s">
        <v>26</v>
      </c>
      <c r="D191" t="s">
        <v>231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>
      <c r="A192" t="s">
        <v>237</v>
      </c>
      <c r="B192" t="s">
        <v>115</v>
      </c>
      <c r="C192" t="s">
        <v>26</v>
      </c>
      <c r="D192" t="s">
        <v>231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>
      <c r="A193" t="s">
        <v>238</v>
      </c>
      <c r="B193" t="s">
        <v>115</v>
      </c>
      <c r="C193" t="s">
        <v>26</v>
      </c>
      <c r="D193" t="s">
        <v>231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>
      <c r="A194" t="s">
        <v>239</v>
      </c>
      <c r="B194" t="s">
        <v>100</v>
      </c>
      <c r="C194" t="s">
        <v>26</v>
      </c>
      <c r="D194" t="s">
        <v>30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>
      <c r="A195" t="s">
        <v>240</v>
      </c>
      <c r="B195" t="s">
        <v>100</v>
      </c>
      <c r="C195" t="s">
        <v>26</v>
      </c>
      <c r="D195" t="s">
        <v>30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>
      <c r="A196" t="s">
        <v>241</v>
      </c>
      <c r="B196" t="s">
        <v>100</v>
      </c>
      <c r="C196" t="s">
        <v>26</v>
      </c>
      <c r="D196" t="s">
        <v>30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>
      <c r="A197" t="s">
        <v>242</v>
      </c>
      <c r="B197" t="s">
        <v>100</v>
      </c>
      <c r="C197" t="s">
        <v>26</v>
      </c>
      <c r="D197" t="s">
        <v>30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0" si="24">(E197+$P$1)*150%</f>
        <v>164.91749999999999</v>
      </c>
      <c r="K197" s="3">
        <f t="shared" ref="K197:K200" si="25">F197</f>
        <v>4988.75</v>
      </c>
      <c r="L197" s="1">
        <f t="shared" ref="L197:L200" si="26">K197*J197</f>
        <v>822732.17812499998</v>
      </c>
      <c r="M197" s="7">
        <f t="shared" ref="M197:M200" si="27">L197-I197</f>
        <v>274244.05937500007</v>
      </c>
    </row>
    <row r="198" spans="1:17">
      <c r="A198" t="s">
        <v>243</v>
      </c>
      <c r="B198" t="s">
        <v>119</v>
      </c>
      <c r="C198" t="s">
        <v>17</v>
      </c>
      <c r="D198" t="s">
        <v>244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>
      <c r="A199" t="s">
        <v>245</v>
      </c>
      <c r="B199" t="s">
        <v>119</v>
      </c>
      <c r="C199" t="s">
        <v>17</v>
      </c>
      <c r="D199" t="s">
        <v>244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>
      <c r="A200" t="s">
        <v>246</v>
      </c>
      <c r="B200" t="s">
        <v>119</v>
      </c>
      <c r="C200" t="s">
        <v>17</v>
      </c>
      <c r="D200" t="s">
        <v>244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.75" thickBot="1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.75" thickTop="1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/>
</file>

<file path=customXml/itemProps2.xml><?xml version="1.0" encoding="utf-8"?>
<ds:datastoreItem xmlns:ds="http://schemas.openxmlformats.org/officeDocument/2006/customXml" ds:itemID="{B840969E-CDB0-426E-91F0-A655AB06EC6A}"/>
</file>

<file path=customXml/itemProps3.xml><?xml version="1.0" encoding="utf-8"?>
<ds:datastoreItem xmlns:ds="http://schemas.openxmlformats.org/officeDocument/2006/customXml" ds:itemID="{FD4C417B-C4D3-4673-B18D-F0AA474BC7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2025-02-27T16:24:34Z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