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115" windowHeight="7740"/>
  </bookViews>
  <sheets>
    <sheet name="bench.findbugs.no.reread-bat-jd" sheetId="1" r:id="rId1"/>
  </sheets>
  <calcPr calcId="145621"/>
</workbook>
</file>

<file path=xl/calcChain.xml><?xml version="1.0" encoding="utf-8"?>
<calcChain xmlns="http://schemas.openxmlformats.org/spreadsheetml/2006/main">
  <c r="Z6" i="1" l="1"/>
  <c r="Z7" i="1"/>
  <c r="Z12" i="1"/>
  <c r="Z13" i="1"/>
  <c r="Z3" i="1"/>
  <c r="Z11" i="1"/>
  <c r="Z17" i="1"/>
  <c r="Z15" i="1"/>
  <c r="Z22" i="1"/>
  <c r="Z19" i="1"/>
  <c r="Z9" i="1"/>
  <c r="Z8" i="1"/>
  <c r="Z4" i="1"/>
  <c r="Z14" i="1"/>
  <c r="Z20" i="1"/>
  <c r="Z24" i="1"/>
  <c r="Z2" i="1"/>
  <c r="Z5" i="1"/>
  <c r="Z23" i="1"/>
  <c r="Z16" i="1"/>
  <c r="Z10" i="1"/>
  <c r="Z18" i="1"/>
  <c r="Z21" i="1"/>
  <c r="Y6" i="1"/>
  <c r="Y7" i="1"/>
  <c r="Y12" i="1"/>
  <c r="Y13" i="1"/>
  <c r="Y3" i="1"/>
  <c r="Y11" i="1"/>
  <c r="Y17" i="1"/>
  <c r="Y15" i="1"/>
  <c r="Y22" i="1"/>
  <c r="Y19" i="1"/>
  <c r="Y9" i="1"/>
  <c r="Y8" i="1"/>
  <c r="Y4" i="1"/>
  <c r="Y14" i="1"/>
  <c r="Y20" i="1"/>
  <c r="Y24" i="1"/>
  <c r="Y2" i="1"/>
  <c r="Y5" i="1"/>
  <c r="Y23" i="1"/>
  <c r="Y16" i="1"/>
  <c r="Y10" i="1"/>
  <c r="Y18" i="1"/>
  <c r="Y21" i="1"/>
  <c r="X21" i="1"/>
  <c r="X6" i="1"/>
  <c r="X7" i="1"/>
  <c r="X12" i="1"/>
  <c r="X13" i="1"/>
  <c r="X3" i="1"/>
  <c r="X11" i="1"/>
  <c r="X17" i="1"/>
  <c r="X15" i="1"/>
  <c r="X22" i="1"/>
  <c r="X19" i="1"/>
  <c r="X9" i="1"/>
  <c r="X8" i="1"/>
  <c r="X4" i="1"/>
  <c r="X14" i="1"/>
  <c r="X20" i="1"/>
  <c r="X24" i="1"/>
  <c r="X2" i="1"/>
  <c r="X5" i="1"/>
  <c r="X23" i="1"/>
  <c r="X16" i="1"/>
  <c r="X10" i="1"/>
  <c r="X1" i="1"/>
  <c r="X18" i="1"/>
  <c r="W6" i="1"/>
  <c r="W7" i="1"/>
  <c r="W12" i="1"/>
  <c r="W13" i="1"/>
  <c r="W3" i="1"/>
  <c r="W11" i="1"/>
  <c r="W17" i="1"/>
  <c r="W15" i="1"/>
  <c r="W22" i="1"/>
  <c r="W19" i="1"/>
  <c r="W9" i="1"/>
  <c r="W8" i="1"/>
  <c r="W4" i="1"/>
  <c r="W14" i="1"/>
  <c r="W20" i="1"/>
  <c r="W24" i="1"/>
  <c r="W2" i="1"/>
  <c r="W5" i="1"/>
  <c r="W23" i="1"/>
  <c r="W16" i="1"/>
  <c r="W10" i="1"/>
  <c r="W1" i="1"/>
  <c r="W18" i="1"/>
  <c r="W21" i="1"/>
  <c r="U6" i="1"/>
  <c r="V6" i="1"/>
  <c r="U7" i="1"/>
  <c r="V7" i="1"/>
  <c r="U12" i="1"/>
  <c r="V12" i="1"/>
  <c r="U13" i="1"/>
  <c r="V13" i="1"/>
  <c r="U3" i="1"/>
  <c r="V3" i="1"/>
  <c r="U11" i="1"/>
  <c r="V11" i="1"/>
  <c r="U17" i="1"/>
  <c r="V17" i="1"/>
  <c r="U15" i="1"/>
  <c r="V15" i="1"/>
  <c r="U22" i="1"/>
  <c r="V22" i="1"/>
  <c r="U19" i="1"/>
  <c r="V19" i="1"/>
  <c r="U9" i="1"/>
  <c r="V9" i="1"/>
  <c r="U8" i="1"/>
  <c r="V8" i="1"/>
  <c r="U4" i="1"/>
  <c r="V4" i="1"/>
  <c r="U14" i="1"/>
  <c r="V14" i="1"/>
  <c r="U20" i="1"/>
  <c r="V20" i="1"/>
  <c r="U24" i="1"/>
  <c r="V24" i="1"/>
  <c r="U2" i="1"/>
  <c r="V2" i="1"/>
  <c r="U5" i="1"/>
  <c r="V5" i="1"/>
  <c r="U23" i="1"/>
  <c r="V23" i="1"/>
  <c r="U16" i="1"/>
  <c r="V16" i="1"/>
  <c r="U10" i="1"/>
  <c r="V10" i="1"/>
  <c r="U1" i="1"/>
  <c r="V1" i="1"/>
  <c r="U18" i="1"/>
  <c r="V18" i="1"/>
  <c r="V21" i="1"/>
  <c r="U21" i="1"/>
</calcChain>
</file>

<file path=xl/sharedStrings.xml><?xml version="1.0" encoding="utf-8"?>
<sst xmlns="http://schemas.openxmlformats.org/spreadsheetml/2006/main" count="121" uniqueCount="43">
  <si>
    <t>jars</t>
  </si>
  <si>
    <t>queries</t>
  </si>
  <si>
    <t>result count</t>
  </si>
  <si>
    <t>mean</t>
  </si>
  <si>
    <t>std. dev</t>
  </si>
  <si>
    <t>std err.</t>
  </si>
  <si>
    <t>jdk1.7.0-win-64-rt.jar</t>
  </si>
  <si>
    <t>CN_IDIOM</t>
  </si>
  <si>
    <t>DM_RUN_FINALIZERS_ON_EXIT</t>
  </si>
  <si>
    <t>DM_GC</t>
  </si>
  <si>
    <t>DP_DO_INSIDE_DO_PRIVILEGED</t>
  </si>
  <si>
    <t>BX_BOXING_IMMEDIATELY_UNBOXED_TO_PERFORM_COERCION</t>
  </si>
  <si>
    <t>CO_SELF_NO_OBJECT</t>
  </si>
  <si>
    <t>CO_ABSTRACT_SELF</t>
  </si>
  <si>
    <t>CI_CONFUSED_INHERITANCE</t>
  </si>
  <si>
    <t>ITA_INEFFICIENT_TO_ARRAY</t>
  </si>
  <si>
    <t>EQ_ABSTRACT_SELF</t>
  </si>
  <si>
    <t>UUF_UNUSED_FIELD</t>
  </si>
  <si>
    <t>IMSE_DONT_CATCH_IMSE</t>
  </si>
  <si>
    <t>MS_PKGPROTECT</t>
  </si>
  <si>
    <t>UG_SYNC_SET_UNSYNC_GET</t>
  </si>
  <si>
    <t>MS_SHOULD_BE_FINAL</t>
  </si>
  <si>
    <t>DMI_LONG_BITS_TO_DOUBLE_INVOKED_ON_INT</t>
  </si>
  <si>
    <t>FI_PUBLIC_SHOULD_BE_PROTECTED</t>
  </si>
  <si>
    <t>SE_NO_SUITABLE_CONSTRUCTOR</t>
  </si>
  <si>
    <t>SW_SWING_METHODS_INVOKED_IN_SWING_THREAD</t>
  </si>
  <si>
    <t>UR_UNINIT_READ_CALLED_FROM_SUPER_CONSTRUCTOR</t>
  </si>
  <si>
    <t>CN_IDIOM_NO_SUPER_CALL</t>
  </si>
  <si>
    <t>FI_USELESS</t>
  </si>
  <si>
    <t>CN_IMPLEMENTS_CLONE_BUT_NOT_CLONEABLE</t>
  </si>
  <si>
    <t>SIC_INNER_SHOULD_BE_STATIC_ANON</t>
  </si>
  <si>
    <t>BAT no re-read</t>
  </si>
  <si>
    <t>SAE no re-read</t>
  </si>
  <si>
    <t>BAT  re-read</t>
  </si>
  <si>
    <t>SAE  re-read</t>
  </si>
  <si>
    <t>BAT</t>
  </si>
  <si>
    <t>re-read minus no</t>
  </si>
  <si>
    <t>SAE</t>
  </si>
  <si>
    <t>Relative</t>
  </si>
  <si>
    <t>no-reread</t>
  </si>
  <si>
    <t>with-reread</t>
  </si>
  <si>
    <t>random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</si>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</sst>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0" fillId="0" borderId="0" xfId="0" applyNumberForma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Alignment="1"/>
    <xf numFmtId="0" fontId="0" fillId="0" borderId="11" xfId="0" applyBorder="1"/>
    <xf numFmtId="0" fontId="0" fillId="0" borderId="0" xfId="0" applyBorder="1" applyAlignment="1"/>
    <xf numFmtId="0" fontId="0" fillId="0" borderId="10" xfId="0" applyBorder="1" applyAlignme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8"/>
  <sheetViews>
    <sheetView tabSelected="1" workbookViewId="0">
      <selection activeCell="B3" sqref="B3"/>
    </sheetView>
  </sheetViews>
  <sheetFormatPr baseColWidth="10" defaultRowHeight="15" x14ac:dyDescent="0.25"/>
  <cols>
    <col min="1" max="1" width="5.140625" customWidth="1"/>
    <col min="2" max="2" width="20.85546875" customWidth="1"/>
    <col min="3" max="3" width="15" style="2" customWidth="1"/>
    <col min="7" max="7" width="11.42578125" style="2"/>
    <col min="11" max="11" width="11.42578125" style="2"/>
    <col min="15" max="15" width="11.42578125" style="2"/>
    <col min="19" max="19" width="11.42578125" style="2"/>
  </cols>
  <sheetData>
    <row r="1" spans="1:26" x14ac:dyDescent="0.25">
      <c r="A1" t="s">
        <v>6</v>
      </c>
      <c r="B1" t="s">
        <v>41</v>
      </c>
      <c r="C1" s="2" t="s">
        <v>26</v>
      </c>
      <c r="D1" s="8">
        <v>0</v>
      </c>
      <c r="E1" s="1">
        <v>0</v>
      </c>
      <c r="F1" s="1">
        <v>0</v>
      </c>
      <c r="G1" s="6">
        <v>0</v>
      </c>
      <c r="H1">
        <v>4</v>
      </c>
      <c r="I1" s="1">
        <v>703978</v>
      </c>
      <c r="J1" s="1">
        <v>9864</v>
      </c>
      <c r="K1" s="6">
        <v>1395</v>
      </c>
      <c r="L1" s="4">
        <v>0</v>
      </c>
      <c r="M1" s="4">
        <v>0</v>
      </c>
      <c r="N1" s="4">
        <v>0</v>
      </c>
      <c r="O1" s="4">
        <v>0</v>
      </c>
      <c r="P1">
        <v>58</v>
      </c>
      <c r="Q1" s="1">
        <v>6233204</v>
      </c>
      <c r="R1" s="1">
        <v>190880</v>
      </c>
      <c r="S1" s="6">
        <v>26994</v>
      </c>
      <c r="T1" t="s">
        <v>41</v>
      </c>
      <c r="U1" s="1">
        <f>M1-E1</f>
        <v>0</v>
      </c>
      <c r="V1" s="1">
        <f>N1-F1</f>
        <v>0</v>
      </c>
      <c r="W1" s="1">
        <f>Q1-I1</f>
        <v>5529226</v>
      </c>
      <c r="X1" s="1">
        <f>R1-J1</f>
        <v>181016</v>
      </c>
      <c r="Y1">
        <v>1</v>
      </c>
      <c r="Z1">
        <v>1</v>
      </c>
    </row>
    <row r="2" spans="1:26" x14ac:dyDescent="0.25">
      <c r="A2" t="s">
        <v>6</v>
      </c>
      <c r="B2" t="s">
        <v>41</v>
      </c>
      <c r="C2" s="2" t="s">
        <v>21</v>
      </c>
      <c r="D2">
        <v>169</v>
      </c>
      <c r="E2" s="1">
        <v>24922</v>
      </c>
      <c r="F2">
        <v>0.112</v>
      </c>
      <c r="G2" s="2">
        <v>1.6E-2</v>
      </c>
      <c r="H2">
        <v>169</v>
      </c>
      <c r="I2" s="1">
        <v>20390</v>
      </c>
      <c r="J2">
        <v>0.39700000000000002</v>
      </c>
      <c r="K2" s="2">
        <v>5.6000000000000001E-2</v>
      </c>
      <c r="L2">
        <v>169</v>
      </c>
      <c r="M2" s="1">
        <v>2249304</v>
      </c>
      <c r="N2" s="1">
        <v>38784</v>
      </c>
      <c r="O2" s="3">
        <v>5485</v>
      </c>
      <c r="P2">
        <v>169</v>
      </c>
      <c r="Q2" s="1">
        <v>2076483</v>
      </c>
      <c r="R2" s="1">
        <v>7388</v>
      </c>
      <c r="S2" s="3">
        <v>1045</v>
      </c>
      <c r="T2" t="s">
        <v>41</v>
      </c>
      <c r="U2" s="1">
        <f>M2-E2</f>
        <v>2224382</v>
      </c>
      <c r="V2" s="1">
        <f>N2-F2</f>
        <v>38783.887999999999</v>
      </c>
      <c r="W2" s="1">
        <f>Q2-I2</f>
        <v>2056093</v>
      </c>
      <c r="X2" s="1">
        <f>R2-J2</f>
        <v>7387.6030000000001</v>
      </c>
      <c r="Y2">
        <f>I2/E2</f>
        <v>0.8181526362250221</v>
      </c>
      <c r="Z2">
        <f>Q2/M2</f>
        <v>0.92316689962761811</v>
      </c>
    </row>
    <row r="3" spans="1:26" x14ac:dyDescent="0.25">
      <c r="A3" t="s">
        <v>6</v>
      </c>
      <c r="B3" t="s">
        <v>42</v>
      </c>
      <c r="C3" s="2" t="s">
        <v>13</v>
      </c>
      <c r="D3">
        <v>16</v>
      </c>
      <c r="E3" s="1">
        <v>8220</v>
      </c>
      <c r="F3">
        <v>0.35499999999999998</v>
      </c>
      <c r="G3" s="2">
        <v>0.05</v>
      </c>
      <c r="H3">
        <v>16</v>
      </c>
      <c r="I3" s="1">
        <v>14459</v>
      </c>
      <c r="J3">
        <v>0.96599999999999997</v>
      </c>
      <c r="K3" s="2">
        <v>0.13700000000000001</v>
      </c>
      <c r="L3">
        <v>16</v>
      </c>
      <c r="M3" s="1">
        <v>2251660</v>
      </c>
      <c r="N3" s="1">
        <v>41723</v>
      </c>
      <c r="O3" s="3">
        <v>5901</v>
      </c>
      <c r="P3">
        <v>16</v>
      </c>
      <c r="Q3" s="1">
        <v>2213788</v>
      </c>
      <c r="R3" s="1">
        <v>9049</v>
      </c>
      <c r="S3" s="3">
        <v>1280</v>
      </c>
      <c r="T3" t="s">
        <v>42</v>
      </c>
      <c r="U3" s="1">
        <f>M3-E3</f>
        <v>2243440</v>
      </c>
      <c r="V3" s="1">
        <f>N3-F3</f>
        <v>41722.644999999997</v>
      </c>
      <c r="W3" s="1">
        <f>Q3-I3</f>
        <v>2199329</v>
      </c>
      <c r="X3" s="1">
        <f>R3-J3</f>
        <v>9048.0339999999997</v>
      </c>
      <c r="Y3">
        <f>I3/E3</f>
        <v>1.7590024330900242</v>
      </c>
      <c r="Z3">
        <f>Q3/M3</f>
        <v>0.98318040912038229</v>
      </c>
    </row>
    <row r="4" spans="1:26" x14ac:dyDescent="0.25">
      <c r="A4" t="s">
        <v>6</v>
      </c>
      <c r="B4" t="s">
        <v>41</v>
      </c>
      <c r="C4" s="2" t="s">
        <v>28</v>
      </c>
      <c r="D4">
        <v>0</v>
      </c>
      <c r="E4" s="1">
        <v>28920</v>
      </c>
      <c r="F4">
        <v>0.33300000000000002</v>
      </c>
      <c r="G4" s="2">
        <v>4.7E-2</v>
      </c>
      <c r="H4">
        <v>0</v>
      </c>
      <c r="I4" s="1">
        <v>1282110</v>
      </c>
      <c r="J4" s="1">
        <v>9903</v>
      </c>
      <c r="K4" s="3">
        <v>1401</v>
      </c>
      <c r="L4">
        <v>0</v>
      </c>
      <c r="M4" s="1">
        <v>2252288</v>
      </c>
      <c r="N4" s="1">
        <v>48662</v>
      </c>
      <c r="O4" s="3">
        <v>6882</v>
      </c>
      <c r="P4">
        <v>2</v>
      </c>
      <c r="Q4" s="1">
        <v>2999559</v>
      </c>
      <c r="R4" s="1">
        <v>8060</v>
      </c>
      <c r="S4" s="3">
        <v>1140</v>
      </c>
      <c r="T4" t="s">
        <v>41</v>
      </c>
      <c r="U4" s="1">
        <f>M4-E4</f>
        <v>2223368</v>
      </c>
      <c r="V4" s="1">
        <f>N4-F4</f>
        <v>48661.667000000001</v>
      </c>
      <c r="W4" s="1">
        <f>Q4-I4</f>
        <v>1717449</v>
      </c>
      <c r="X4" s="1">
        <f>R4-J4</f>
        <v>-1843</v>
      </c>
      <c r="Y4">
        <f>I4/E4</f>
        <v>44.33298755186722</v>
      </c>
      <c r="Z4">
        <f>Q4/M4</f>
        <v>1.3317830579393044</v>
      </c>
    </row>
    <row r="5" spans="1:26" x14ac:dyDescent="0.25">
      <c r="A5" t="s">
        <v>6</v>
      </c>
      <c r="B5" t="s">
        <v>42</v>
      </c>
      <c r="C5" s="2" t="s">
        <v>24</v>
      </c>
      <c r="D5">
        <v>19</v>
      </c>
      <c r="E5" s="1">
        <v>5161</v>
      </c>
      <c r="F5">
        <v>0.629</v>
      </c>
      <c r="G5" s="2">
        <v>8.8999999999999996E-2</v>
      </c>
      <c r="H5">
        <v>19</v>
      </c>
      <c r="I5" s="1">
        <v>17963</v>
      </c>
      <c r="J5">
        <v>0.42799999999999999</v>
      </c>
      <c r="K5" s="2">
        <v>0.06</v>
      </c>
      <c r="L5">
        <v>19</v>
      </c>
      <c r="M5" s="1">
        <v>2253408</v>
      </c>
      <c r="N5" s="1">
        <v>41146</v>
      </c>
      <c r="O5" s="3">
        <v>5819</v>
      </c>
      <c r="P5">
        <v>19</v>
      </c>
      <c r="Q5" s="1">
        <v>2126277</v>
      </c>
      <c r="R5" s="1">
        <v>5300</v>
      </c>
      <c r="S5" s="2">
        <v>0.75</v>
      </c>
      <c r="T5" t="s">
        <v>42</v>
      </c>
      <c r="U5" s="1">
        <f>M5-E5</f>
        <v>2248247</v>
      </c>
      <c r="V5" s="1">
        <f>N5-F5</f>
        <v>41145.370999999999</v>
      </c>
      <c r="W5" s="1">
        <f>Q5-I5</f>
        <v>2108314</v>
      </c>
      <c r="X5" s="1">
        <f>R5-J5</f>
        <v>5299.5720000000001</v>
      </c>
      <c r="Y5">
        <f>I5/E5</f>
        <v>3.4805270296454176</v>
      </c>
      <c r="Z5">
        <f>Q5/M5</f>
        <v>0.94358278660588757</v>
      </c>
    </row>
    <row r="6" spans="1:26" x14ac:dyDescent="0.25">
      <c r="A6" t="s">
        <v>6</v>
      </c>
      <c r="B6" t="s">
        <v>42</v>
      </c>
      <c r="C6" s="2" t="s">
        <v>14</v>
      </c>
      <c r="D6">
        <v>123</v>
      </c>
      <c r="E6" s="1">
        <v>10277</v>
      </c>
      <c r="F6">
        <v>6.9000000000000006E-2</v>
      </c>
      <c r="G6" s="2">
        <v>0.01</v>
      </c>
      <c r="H6">
        <v>123</v>
      </c>
      <c r="I6" s="1">
        <v>6255</v>
      </c>
      <c r="J6">
        <v>0.22</v>
      </c>
      <c r="K6" s="2">
        <v>3.1E-2</v>
      </c>
      <c r="L6">
        <v>123</v>
      </c>
      <c r="M6" s="1">
        <v>2260130</v>
      </c>
      <c r="N6" s="1">
        <v>30601</v>
      </c>
      <c r="O6" s="3">
        <v>4328</v>
      </c>
      <c r="P6">
        <v>123</v>
      </c>
      <c r="Q6" s="1">
        <v>2041052</v>
      </c>
      <c r="R6" s="1">
        <v>7321</v>
      </c>
      <c r="S6" s="3">
        <v>1035</v>
      </c>
      <c r="T6" t="s">
        <v>42</v>
      </c>
      <c r="U6" s="1">
        <f>M6-E6</f>
        <v>2249853</v>
      </c>
      <c r="V6" s="1">
        <f>N6-F6</f>
        <v>30600.931</v>
      </c>
      <c r="W6" s="1">
        <f>Q6-I6</f>
        <v>2034797</v>
      </c>
      <c r="X6" s="1">
        <f>R6-J6</f>
        <v>7320.78</v>
      </c>
      <c r="Y6">
        <f>I6/E6</f>
        <v>0.60864065388732125</v>
      </c>
      <c r="Z6">
        <f>Q6/M6</f>
        <v>0.90306840756947604</v>
      </c>
    </row>
    <row r="7" spans="1:26" x14ac:dyDescent="0.25">
      <c r="A7" t="s">
        <v>6</v>
      </c>
      <c r="B7" t="s">
        <v>42</v>
      </c>
      <c r="C7" s="2" t="s">
        <v>7</v>
      </c>
      <c r="D7">
        <v>835</v>
      </c>
      <c r="E7" s="1">
        <v>23034</v>
      </c>
      <c r="F7">
        <v>0.50800000000000001</v>
      </c>
      <c r="G7" s="2">
        <v>7.1999999999999995E-2</v>
      </c>
      <c r="H7">
        <v>835</v>
      </c>
      <c r="I7" s="1">
        <v>16190</v>
      </c>
      <c r="J7">
        <v>0.82299999999999995</v>
      </c>
      <c r="K7" s="2">
        <v>0.11600000000000001</v>
      </c>
      <c r="L7">
        <v>835</v>
      </c>
      <c r="M7" s="1">
        <v>2265605</v>
      </c>
      <c r="N7" s="1">
        <v>59681</v>
      </c>
      <c r="O7" s="3">
        <v>8440</v>
      </c>
      <c r="P7">
        <v>835</v>
      </c>
      <c r="Q7" s="1">
        <v>2183861</v>
      </c>
      <c r="R7" s="1">
        <v>18921</v>
      </c>
      <c r="S7" s="3">
        <v>2676</v>
      </c>
      <c r="T7" t="s">
        <v>42</v>
      </c>
      <c r="U7" s="1">
        <f>M7-E7</f>
        <v>2242571</v>
      </c>
      <c r="V7" s="1">
        <f>N7-F7</f>
        <v>59680.491999999998</v>
      </c>
      <c r="W7" s="1">
        <f>Q7-I7</f>
        <v>2167671</v>
      </c>
      <c r="X7" s="1">
        <f>R7-J7</f>
        <v>18920.177</v>
      </c>
      <c r="Y7">
        <f>I7/E7</f>
        <v>0.70287401232959967</v>
      </c>
      <c r="Z7">
        <f>Q7/M7</f>
        <v>0.96391957115207638</v>
      </c>
    </row>
    <row r="8" spans="1:26" x14ac:dyDescent="0.25">
      <c r="A8" t="s">
        <v>6</v>
      </c>
      <c r="B8" t="s">
        <v>42</v>
      </c>
      <c r="C8" s="2" t="s">
        <v>23</v>
      </c>
      <c r="D8">
        <v>20</v>
      </c>
      <c r="E8" s="1">
        <v>18157</v>
      </c>
      <c r="F8">
        <v>0.254</v>
      </c>
      <c r="G8" s="2">
        <v>3.5999999999999997E-2</v>
      </c>
      <c r="H8">
        <v>20</v>
      </c>
      <c r="I8" s="1">
        <v>10930</v>
      </c>
      <c r="J8">
        <v>0.30199999999999999</v>
      </c>
      <c r="K8" s="2">
        <v>4.2999999999999997E-2</v>
      </c>
      <c r="L8">
        <v>20</v>
      </c>
      <c r="M8" s="1">
        <v>2269965</v>
      </c>
      <c r="N8" s="1">
        <v>148409</v>
      </c>
      <c r="O8" s="3">
        <v>20988</v>
      </c>
      <c r="P8">
        <v>20</v>
      </c>
      <c r="Q8" s="1">
        <v>1999759</v>
      </c>
      <c r="R8" s="1">
        <v>7540</v>
      </c>
      <c r="S8" s="3">
        <v>1066</v>
      </c>
      <c r="T8" t="s">
        <v>42</v>
      </c>
      <c r="U8" s="1">
        <f>M8-E8</f>
        <v>2251808</v>
      </c>
      <c r="V8" s="1">
        <f>N8-F8</f>
        <v>148408.74600000001</v>
      </c>
      <c r="W8" s="1">
        <f>Q8-I8</f>
        <v>1988829</v>
      </c>
      <c r="X8" s="1">
        <f>R8-J8</f>
        <v>7539.6980000000003</v>
      </c>
      <c r="Y8">
        <f>I8/E8</f>
        <v>0.60197169135870465</v>
      </c>
      <c r="Z8">
        <f>Q8/M8</f>
        <v>0.88096468447751397</v>
      </c>
    </row>
    <row r="9" spans="1:26" x14ac:dyDescent="0.25">
      <c r="A9" t="s">
        <v>6</v>
      </c>
      <c r="B9" t="s">
        <v>42</v>
      </c>
      <c r="C9" s="2" t="s">
        <v>16</v>
      </c>
      <c r="D9">
        <v>4</v>
      </c>
      <c r="E9" s="1">
        <v>27040</v>
      </c>
      <c r="F9">
        <v>0.152</v>
      </c>
      <c r="G9" s="2">
        <v>2.1000000000000001E-2</v>
      </c>
      <c r="H9">
        <v>4</v>
      </c>
      <c r="I9" s="1">
        <v>9338</v>
      </c>
      <c r="J9">
        <v>0.33200000000000002</v>
      </c>
      <c r="K9" s="2">
        <v>4.7E-2</v>
      </c>
      <c r="L9">
        <v>4</v>
      </c>
      <c r="M9" s="1">
        <v>2282155</v>
      </c>
      <c r="N9" s="1">
        <v>30753</v>
      </c>
      <c r="O9" s="3">
        <v>4349</v>
      </c>
      <c r="P9">
        <v>4</v>
      </c>
      <c r="Q9" s="1">
        <v>2003750</v>
      </c>
      <c r="R9" s="1">
        <v>10613</v>
      </c>
      <c r="S9" s="3">
        <v>1501</v>
      </c>
      <c r="T9" t="s">
        <v>42</v>
      </c>
      <c r="U9" s="1">
        <f>M9-E9</f>
        <v>2255115</v>
      </c>
      <c r="V9" s="1">
        <f>N9-F9</f>
        <v>30752.848000000002</v>
      </c>
      <c r="W9" s="1">
        <f>Q9-I9</f>
        <v>1994412</v>
      </c>
      <c r="X9" s="1">
        <f>R9-J9</f>
        <v>10612.668</v>
      </c>
      <c r="Y9">
        <f>I9/E9</f>
        <v>0.34534023668639052</v>
      </c>
      <c r="Z9">
        <f>Q9/M9</f>
        <v>0.87800784784556707</v>
      </c>
    </row>
    <row r="10" spans="1:26" x14ac:dyDescent="0.25">
      <c r="A10" t="s">
        <v>6</v>
      </c>
      <c r="B10" t="s">
        <v>41</v>
      </c>
      <c r="C10" s="2" t="s">
        <v>20</v>
      </c>
      <c r="D10">
        <v>31</v>
      </c>
      <c r="E10" s="1">
        <v>45254</v>
      </c>
      <c r="F10">
        <v>0.22600000000000001</v>
      </c>
      <c r="G10" s="2">
        <v>3.2000000000000001E-2</v>
      </c>
      <c r="H10">
        <v>32</v>
      </c>
      <c r="I10" s="1">
        <v>89832</v>
      </c>
      <c r="J10" s="1">
        <v>1002</v>
      </c>
      <c r="K10" s="2">
        <v>0.14199999999999999</v>
      </c>
      <c r="L10">
        <v>31</v>
      </c>
      <c r="M10" s="1">
        <v>2295625</v>
      </c>
      <c r="N10" s="1">
        <v>41930</v>
      </c>
      <c r="O10" s="3">
        <v>5930</v>
      </c>
      <c r="P10">
        <v>32</v>
      </c>
      <c r="Q10" s="1">
        <v>2256112</v>
      </c>
      <c r="R10" s="1">
        <v>7580</v>
      </c>
      <c r="S10" s="3">
        <v>1072</v>
      </c>
      <c r="T10" t="s">
        <v>41</v>
      </c>
      <c r="U10" s="1">
        <f>M10-E10</f>
        <v>2250371</v>
      </c>
      <c r="V10" s="1">
        <f>N10-F10</f>
        <v>41929.773999999998</v>
      </c>
      <c r="W10" s="1">
        <f>Q10-I10</f>
        <v>2166280</v>
      </c>
      <c r="X10" s="1">
        <f>R10-J10</f>
        <v>6578</v>
      </c>
      <c r="Y10">
        <f>I10/E10</f>
        <v>1.985062093958545</v>
      </c>
      <c r="Z10">
        <f>Q10/M10</f>
        <v>0.98278769398312005</v>
      </c>
    </row>
    <row r="11" spans="1:26" x14ac:dyDescent="0.25">
      <c r="A11" t="s">
        <v>6</v>
      </c>
      <c r="B11" t="s">
        <v>42</v>
      </c>
      <c r="C11" s="2" t="s">
        <v>12</v>
      </c>
      <c r="D11">
        <v>55</v>
      </c>
      <c r="E11" s="1">
        <v>9607</v>
      </c>
      <c r="F11">
        <v>0.36499999999999999</v>
      </c>
      <c r="G11" s="2">
        <v>5.1999999999999998E-2</v>
      </c>
      <c r="H11">
        <v>55</v>
      </c>
      <c r="I11" s="1">
        <v>14346</v>
      </c>
      <c r="J11">
        <v>0.99099999999999999</v>
      </c>
      <c r="K11" s="2">
        <v>0.14000000000000001</v>
      </c>
      <c r="L11">
        <v>55</v>
      </c>
      <c r="M11" s="1">
        <v>2322639</v>
      </c>
      <c r="N11" s="1">
        <v>155338</v>
      </c>
      <c r="O11" s="3">
        <v>21968</v>
      </c>
      <c r="P11">
        <v>55</v>
      </c>
      <c r="Q11" s="1">
        <v>2192690</v>
      </c>
      <c r="R11" s="1">
        <v>5914</v>
      </c>
      <c r="S11" s="2">
        <v>0.83599999999999997</v>
      </c>
      <c r="T11" t="s">
        <v>42</v>
      </c>
      <c r="U11" s="1">
        <f>M11-E11</f>
        <v>2313032</v>
      </c>
      <c r="V11" s="1">
        <f>N11-F11</f>
        <v>155337.63500000001</v>
      </c>
      <c r="W11" s="1">
        <f>Q11-I11</f>
        <v>2178344</v>
      </c>
      <c r="X11" s="1">
        <f>R11-J11</f>
        <v>5913.009</v>
      </c>
      <c r="Y11">
        <f>I11/E11</f>
        <v>1.4932861455188924</v>
      </c>
      <c r="Z11">
        <f>Q11/M11</f>
        <v>0.94405114182617278</v>
      </c>
    </row>
    <row r="12" spans="1:26" x14ac:dyDescent="0.25">
      <c r="A12" t="s">
        <v>6</v>
      </c>
      <c r="B12" t="s">
        <v>42</v>
      </c>
      <c r="C12" s="2" t="s">
        <v>27</v>
      </c>
      <c r="D12">
        <v>136</v>
      </c>
      <c r="E12" s="1">
        <v>31612</v>
      </c>
      <c r="F12" s="1">
        <v>2035</v>
      </c>
      <c r="G12" s="2">
        <v>0.28799999999999998</v>
      </c>
      <c r="H12">
        <v>136</v>
      </c>
      <c r="I12" s="1">
        <v>33007</v>
      </c>
      <c r="J12">
        <v>0.57499999999999996</v>
      </c>
      <c r="K12" s="2">
        <v>8.1000000000000003E-2</v>
      </c>
      <c r="L12">
        <v>136</v>
      </c>
      <c r="M12" s="1">
        <v>2366547</v>
      </c>
      <c r="N12" s="1">
        <v>37225</v>
      </c>
      <c r="O12" s="3">
        <v>5264</v>
      </c>
      <c r="P12">
        <v>136</v>
      </c>
      <c r="Q12" s="1">
        <v>2064162</v>
      </c>
      <c r="R12" s="1">
        <v>7170</v>
      </c>
      <c r="S12" s="3">
        <v>1014</v>
      </c>
      <c r="T12" t="s">
        <v>42</v>
      </c>
      <c r="U12" s="1">
        <f>M12-E12</f>
        <v>2334935</v>
      </c>
      <c r="V12" s="1">
        <f>N12-F12</f>
        <v>35190</v>
      </c>
      <c r="W12" s="1">
        <f>Q12-I12</f>
        <v>2031155</v>
      </c>
      <c r="X12" s="1">
        <f>R12-J12</f>
        <v>7169.4250000000002</v>
      </c>
      <c r="Y12">
        <f>I12/E12</f>
        <v>1.0441288118436036</v>
      </c>
      <c r="Z12">
        <f>Q12/M12</f>
        <v>0.87222522941652969</v>
      </c>
    </row>
    <row r="13" spans="1:26" x14ac:dyDescent="0.25">
      <c r="A13" t="s">
        <v>6</v>
      </c>
      <c r="B13" t="s">
        <v>42</v>
      </c>
      <c r="C13" s="2" t="s">
        <v>29</v>
      </c>
      <c r="D13">
        <v>37</v>
      </c>
      <c r="E13" s="1">
        <v>27334</v>
      </c>
      <c r="F13">
        <v>0.50800000000000001</v>
      </c>
      <c r="G13" s="2">
        <v>7.1999999999999995E-2</v>
      </c>
      <c r="H13">
        <v>38</v>
      </c>
      <c r="I13" s="1">
        <v>24204</v>
      </c>
      <c r="J13">
        <v>0.45900000000000002</v>
      </c>
      <c r="K13" s="2">
        <v>6.5000000000000002E-2</v>
      </c>
      <c r="L13">
        <v>37</v>
      </c>
      <c r="M13" s="1">
        <v>2385506</v>
      </c>
      <c r="N13" s="1">
        <v>64737</v>
      </c>
      <c r="O13" s="3">
        <v>9155</v>
      </c>
      <c r="P13">
        <v>38</v>
      </c>
      <c r="Q13" s="1">
        <v>2201920</v>
      </c>
      <c r="R13" s="1">
        <v>15907</v>
      </c>
      <c r="S13" s="3">
        <v>2250</v>
      </c>
      <c r="T13" t="s">
        <v>42</v>
      </c>
      <c r="U13" s="1">
        <f>M13-E13</f>
        <v>2358172</v>
      </c>
      <c r="V13" s="1">
        <f>N13-F13</f>
        <v>64736.491999999998</v>
      </c>
      <c r="W13" s="1">
        <f>Q13-I13</f>
        <v>2177716</v>
      </c>
      <c r="X13" s="1">
        <f>R13-J13</f>
        <v>15906.540999999999</v>
      </c>
      <c r="Y13">
        <f>I13/E13</f>
        <v>0.88549059779029782</v>
      </c>
      <c r="Z13">
        <f>Q13/M13</f>
        <v>0.9230410655014073</v>
      </c>
    </row>
    <row r="14" spans="1:26" x14ac:dyDescent="0.25">
      <c r="A14" t="s">
        <v>6</v>
      </c>
      <c r="B14" t="s">
        <v>42</v>
      </c>
      <c r="C14" s="2" t="s">
        <v>18</v>
      </c>
      <c r="D14" s="5">
        <v>0</v>
      </c>
      <c r="E14" s="1">
        <v>228508</v>
      </c>
      <c r="F14" s="1">
        <v>7035</v>
      </c>
      <c r="G14" s="2">
        <v>0.995</v>
      </c>
      <c r="H14">
        <v>0</v>
      </c>
      <c r="I14" s="1">
        <v>29172</v>
      </c>
      <c r="J14">
        <v>0.21</v>
      </c>
      <c r="K14" s="2">
        <v>0.03</v>
      </c>
      <c r="L14">
        <v>0</v>
      </c>
      <c r="M14" s="1">
        <v>2443001</v>
      </c>
      <c r="N14" s="1">
        <v>12116</v>
      </c>
      <c r="O14" s="3">
        <v>1713</v>
      </c>
      <c r="P14">
        <v>0</v>
      </c>
      <c r="Q14" s="1">
        <v>1970177</v>
      </c>
      <c r="R14" s="1">
        <v>9911</v>
      </c>
      <c r="S14" s="3">
        <v>1402</v>
      </c>
      <c r="T14" t="s">
        <v>42</v>
      </c>
      <c r="U14" s="1">
        <f>M14-E14</f>
        <v>2214493</v>
      </c>
      <c r="V14" s="1">
        <f>N14-F14</f>
        <v>5081</v>
      </c>
      <c r="W14" s="1">
        <f>Q14-I14</f>
        <v>1941005</v>
      </c>
      <c r="X14" s="1">
        <f>R14-J14</f>
        <v>9910.7900000000009</v>
      </c>
      <c r="Y14">
        <f>I14/E14</f>
        <v>0.12766292646209323</v>
      </c>
      <c r="Z14">
        <f>Q14/M14</f>
        <v>0.80645771327969162</v>
      </c>
    </row>
    <row r="15" spans="1:26" x14ac:dyDescent="0.25">
      <c r="A15" t="s">
        <v>6</v>
      </c>
      <c r="B15" t="s">
        <v>42</v>
      </c>
      <c r="C15" s="2" t="s">
        <v>8</v>
      </c>
      <c r="D15">
        <v>1</v>
      </c>
      <c r="E15" s="1">
        <v>262132</v>
      </c>
      <c r="F15" s="1">
        <v>3345</v>
      </c>
      <c r="G15" s="2">
        <v>0.47299999999999998</v>
      </c>
      <c r="H15">
        <v>1</v>
      </c>
      <c r="I15" s="1">
        <v>3803</v>
      </c>
      <c r="J15">
        <v>0.249</v>
      </c>
      <c r="K15" s="2">
        <v>3.5000000000000003E-2</v>
      </c>
      <c r="L15">
        <v>1</v>
      </c>
      <c r="M15" s="1">
        <v>2515541</v>
      </c>
      <c r="N15" s="1">
        <v>12735</v>
      </c>
      <c r="O15" s="3">
        <v>1801</v>
      </c>
      <c r="P15">
        <v>1</v>
      </c>
      <c r="Q15" s="1">
        <v>2643317</v>
      </c>
      <c r="R15" s="1">
        <v>7765</v>
      </c>
      <c r="S15" s="3">
        <v>1098</v>
      </c>
      <c r="T15" t="s">
        <v>42</v>
      </c>
      <c r="U15" s="1">
        <f>M15-E15</f>
        <v>2253409</v>
      </c>
      <c r="V15" s="1">
        <f>N15-F15</f>
        <v>9390</v>
      </c>
      <c r="W15" s="1">
        <f>Q15-I15</f>
        <v>2639514</v>
      </c>
      <c r="X15" s="1">
        <f>R15-J15</f>
        <v>7764.7510000000002</v>
      </c>
      <c r="Y15">
        <f>I15/E15</f>
        <v>1.4507957822776311E-2</v>
      </c>
      <c r="Z15">
        <f>Q15/M15</f>
        <v>1.050794640198669</v>
      </c>
    </row>
    <row r="16" spans="1:26" x14ac:dyDescent="0.25">
      <c r="A16" t="s">
        <v>6</v>
      </c>
      <c r="B16" t="s">
        <v>41</v>
      </c>
      <c r="C16" s="2" t="s">
        <v>25</v>
      </c>
      <c r="D16">
        <v>0</v>
      </c>
      <c r="E16" s="1">
        <v>177305</v>
      </c>
      <c r="F16" s="1">
        <v>3186</v>
      </c>
      <c r="G16" s="2">
        <v>0.45100000000000001</v>
      </c>
      <c r="H16">
        <v>0</v>
      </c>
      <c r="I16" s="1">
        <v>100868</v>
      </c>
      <c r="J16">
        <v>0.629</v>
      </c>
      <c r="K16" s="2">
        <v>8.8999999999999996E-2</v>
      </c>
      <c r="L16">
        <v>0</v>
      </c>
      <c r="M16" s="1">
        <v>2532084</v>
      </c>
      <c r="N16" s="1">
        <v>27680</v>
      </c>
      <c r="O16" s="3">
        <v>3915</v>
      </c>
      <c r="P16">
        <v>0</v>
      </c>
      <c r="Q16" s="1">
        <v>2922234</v>
      </c>
      <c r="R16" s="1">
        <v>8828</v>
      </c>
      <c r="S16" s="3">
        <v>1248</v>
      </c>
      <c r="T16" t="s">
        <v>41</v>
      </c>
      <c r="U16" s="1">
        <f>M16-E16</f>
        <v>2354779</v>
      </c>
      <c r="V16" s="1">
        <f>N16-F16</f>
        <v>24494</v>
      </c>
      <c r="W16" s="1">
        <f>Q16-I16</f>
        <v>2821366</v>
      </c>
      <c r="X16" s="1">
        <f>R16-J16</f>
        <v>8827.3709999999992</v>
      </c>
      <c r="Y16">
        <f>I16/E16</f>
        <v>0.56889540622091872</v>
      </c>
      <c r="Z16">
        <f>Q16/M16</f>
        <v>1.1540825659812233</v>
      </c>
    </row>
    <row r="17" spans="1:26" x14ac:dyDescent="0.25">
      <c r="A17" t="s">
        <v>6</v>
      </c>
      <c r="B17" t="s">
        <v>42</v>
      </c>
      <c r="C17" s="2" t="s">
        <v>9</v>
      </c>
      <c r="D17">
        <v>3</v>
      </c>
      <c r="E17" s="1">
        <v>437839</v>
      </c>
      <c r="F17" s="1">
        <v>14221</v>
      </c>
      <c r="G17" s="3">
        <v>2011</v>
      </c>
      <c r="H17">
        <v>1</v>
      </c>
      <c r="I17" s="1">
        <v>52747</v>
      </c>
      <c r="J17">
        <v>0.52100000000000002</v>
      </c>
      <c r="K17" s="2">
        <v>7.3999999999999996E-2</v>
      </c>
      <c r="L17">
        <v>3</v>
      </c>
      <c r="M17" s="1">
        <v>2700482</v>
      </c>
      <c r="N17" s="1">
        <v>46214</v>
      </c>
      <c r="O17" s="3">
        <v>6536</v>
      </c>
      <c r="P17">
        <v>3</v>
      </c>
      <c r="Q17" s="1">
        <v>3110279</v>
      </c>
      <c r="R17" s="1">
        <v>60092</v>
      </c>
      <c r="S17" s="3">
        <v>8498</v>
      </c>
      <c r="T17" t="s">
        <v>42</v>
      </c>
      <c r="U17" s="1">
        <f>M17-E17</f>
        <v>2262643</v>
      </c>
      <c r="V17" s="1">
        <f>N17-F17</f>
        <v>31993</v>
      </c>
      <c r="W17" s="1">
        <f>Q17-I17</f>
        <v>3057532</v>
      </c>
      <c r="X17" s="1">
        <f>R17-J17</f>
        <v>60091.478999999999</v>
      </c>
      <c r="Y17">
        <f>I17/E17</f>
        <v>0.12047122344057976</v>
      </c>
      <c r="Z17">
        <f>Q17/M17</f>
        <v>1.151749576557074</v>
      </c>
    </row>
    <row r="18" spans="1:26" x14ac:dyDescent="0.25">
      <c r="A18" t="s">
        <v>6</v>
      </c>
      <c r="B18" t="s">
        <v>42</v>
      </c>
      <c r="C18" s="2" t="s">
        <v>17</v>
      </c>
      <c r="D18">
        <v>6799</v>
      </c>
      <c r="E18" s="1">
        <v>374886</v>
      </c>
      <c r="F18" s="1">
        <v>30246</v>
      </c>
      <c r="G18" s="3">
        <v>4277</v>
      </c>
      <c r="H18">
        <v>6799</v>
      </c>
      <c r="I18" s="1">
        <v>134913</v>
      </c>
      <c r="J18">
        <v>0.51400000000000001</v>
      </c>
      <c r="K18" s="2">
        <v>7.2999999999999995E-2</v>
      </c>
      <c r="L18">
        <v>6799</v>
      </c>
      <c r="M18" s="1">
        <v>2767559</v>
      </c>
      <c r="N18" s="1">
        <v>26769</v>
      </c>
      <c r="O18" s="3">
        <v>3786</v>
      </c>
      <c r="P18">
        <v>6799</v>
      </c>
      <c r="Q18" s="1">
        <v>3257681</v>
      </c>
      <c r="R18" s="1">
        <v>17142</v>
      </c>
      <c r="S18" s="3">
        <v>2424</v>
      </c>
      <c r="T18" t="s">
        <v>42</v>
      </c>
      <c r="U18" s="1">
        <f>M18-E18</f>
        <v>2392673</v>
      </c>
      <c r="V18" s="1">
        <f>N18-F18</f>
        <v>-3477</v>
      </c>
      <c r="W18" s="1">
        <f>Q18-I18</f>
        <v>3122768</v>
      </c>
      <c r="X18" s="1">
        <f>R18-J18</f>
        <v>17141.486000000001</v>
      </c>
      <c r="Y18">
        <f>I18/E18</f>
        <v>0.35987740273043006</v>
      </c>
      <c r="Z18">
        <f>Q18/M18</f>
        <v>1.1770954115160688</v>
      </c>
    </row>
    <row r="19" spans="1:26" x14ac:dyDescent="0.25">
      <c r="A19" t="s">
        <v>6</v>
      </c>
      <c r="B19" t="s">
        <v>41</v>
      </c>
      <c r="C19" s="2" t="s">
        <v>10</v>
      </c>
      <c r="D19">
        <v>27</v>
      </c>
      <c r="E19" s="1">
        <v>513279</v>
      </c>
      <c r="F19" s="1">
        <v>17258</v>
      </c>
      <c r="G19" s="3">
        <v>2441</v>
      </c>
      <c r="H19">
        <v>1</v>
      </c>
      <c r="I19" s="1">
        <v>21893</v>
      </c>
      <c r="J19">
        <v>0.42399999999999999</v>
      </c>
      <c r="K19" s="2">
        <v>0.06</v>
      </c>
      <c r="L19">
        <v>27</v>
      </c>
      <c r="M19" s="1">
        <v>2891119</v>
      </c>
      <c r="N19" s="1">
        <v>52353</v>
      </c>
      <c r="O19" s="3">
        <v>7404</v>
      </c>
      <c r="P19">
        <v>27</v>
      </c>
      <c r="Q19" s="1">
        <v>2839164</v>
      </c>
      <c r="R19" s="1">
        <v>14850</v>
      </c>
      <c r="S19" s="3">
        <v>2100</v>
      </c>
      <c r="T19" t="s">
        <v>41</v>
      </c>
      <c r="U19" s="1">
        <f>M19-E19</f>
        <v>2377840</v>
      </c>
      <c r="V19" s="1">
        <f>N19-F19</f>
        <v>35095</v>
      </c>
      <c r="W19" s="1">
        <f>Q19-I19</f>
        <v>2817271</v>
      </c>
      <c r="X19" s="1">
        <f>R19-J19</f>
        <v>14849.575999999999</v>
      </c>
      <c r="Y19">
        <f>I19/E19</f>
        <v>4.265321589233146E-2</v>
      </c>
      <c r="Z19">
        <f>Q19/M19</f>
        <v>0.98202944949689031</v>
      </c>
    </row>
    <row r="20" spans="1:26" x14ac:dyDescent="0.25">
      <c r="A20" t="s">
        <v>6</v>
      </c>
      <c r="B20" t="s">
        <v>41</v>
      </c>
      <c r="C20" s="2" t="s">
        <v>15</v>
      </c>
      <c r="D20">
        <v>56</v>
      </c>
      <c r="E20" s="1">
        <v>1616921</v>
      </c>
      <c r="F20" s="1">
        <v>31830</v>
      </c>
      <c r="G20" s="3">
        <v>4501</v>
      </c>
      <c r="H20">
        <v>4</v>
      </c>
      <c r="I20" s="1">
        <v>1266082</v>
      </c>
      <c r="J20" s="1">
        <v>12395</v>
      </c>
      <c r="K20" s="3">
        <v>1753</v>
      </c>
      <c r="L20">
        <v>56</v>
      </c>
      <c r="M20" s="1">
        <v>4363638</v>
      </c>
      <c r="N20" s="1">
        <v>21877</v>
      </c>
      <c r="O20" s="3">
        <v>3094</v>
      </c>
      <c r="P20">
        <v>50</v>
      </c>
      <c r="Q20" s="1">
        <v>4167841</v>
      </c>
      <c r="R20" s="1">
        <v>22181</v>
      </c>
      <c r="S20" s="3">
        <v>3137</v>
      </c>
      <c r="T20" t="s">
        <v>41</v>
      </c>
      <c r="U20" s="1">
        <f>M20-E20</f>
        <v>2746717</v>
      </c>
      <c r="V20" s="1">
        <f>N20-F20</f>
        <v>-9953</v>
      </c>
      <c r="W20" s="1">
        <f>Q20-I20</f>
        <v>2901759</v>
      </c>
      <c r="X20" s="1">
        <f>R20-J20</f>
        <v>9786</v>
      </c>
      <c r="Y20">
        <f>I20/E20</f>
        <v>0.7830203207206784</v>
      </c>
      <c r="Z20">
        <f>Q20/M20</f>
        <v>0.95512987099296509</v>
      </c>
    </row>
    <row r="21" spans="1:26" x14ac:dyDescent="0.25">
      <c r="A21" t="s">
        <v>6</v>
      </c>
      <c r="B21" t="s">
        <v>41</v>
      </c>
      <c r="C21" s="2" t="s">
        <v>11</v>
      </c>
      <c r="D21">
        <v>3</v>
      </c>
      <c r="E21" s="1">
        <v>1715177</v>
      </c>
      <c r="F21" s="1">
        <v>28693</v>
      </c>
      <c r="G21" s="3">
        <v>4058</v>
      </c>
      <c r="H21">
        <v>0</v>
      </c>
      <c r="I21" s="1">
        <v>12280</v>
      </c>
      <c r="J21">
        <v>0.126</v>
      </c>
      <c r="K21" s="2">
        <v>1.7999999999999999E-2</v>
      </c>
      <c r="L21">
        <v>3</v>
      </c>
      <c r="M21" s="1">
        <v>4464465</v>
      </c>
      <c r="N21" s="1">
        <v>24590</v>
      </c>
      <c r="O21" s="3">
        <v>3478</v>
      </c>
      <c r="P21">
        <v>3</v>
      </c>
      <c r="Q21" s="1">
        <v>2984427</v>
      </c>
      <c r="R21" s="1">
        <v>66564</v>
      </c>
      <c r="S21" s="3">
        <v>9414</v>
      </c>
      <c r="T21" t="s">
        <v>41</v>
      </c>
      <c r="U21" s="1">
        <f>M21-E21</f>
        <v>2749288</v>
      </c>
      <c r="V21" s="1">
        <f>N21-F21</f>
        <v>-4103</v>
      </c>
      <c r="W21" s="1">
        <f>Q21-I21</f>
        <v>2972147</v>
      </c>
      <c r="X21" s="1">
        <f>R21-J21</f>
        <v>66563.873999999996</v>
      </c>
      <c r="Y21">
        <f>I21/E21</f>
        <v>7.1596109322827903E-3</v>
      </c>
      <c r="Z21">
        <f>Q21/M21</f>
        <v>0.66848480165036572</v>
      </c>
    </row>
    <row r="22" spans="1:26" x14ac:dyDescent="0.25">
      <c r="A22" t="s">
        <v>6</v>
      </c>
      <c r="B22" t="s">
        <v>41</v>
      </c>
      <c r="C22" s="2" t="s">
        <v>22</v>
      </c>
      <c r="D22">
        <v>0</v>
      </c>
      <c r="E22" s="1">
        <v>1665657</v>
      </c>
      <c r="F22" s="1">
        <v>32641</v>
      </c>
      <c r="G22" s="3">
        <v>4616</v>
      </c>
      <c r="H22">
        <v>0</v>
      </c>
      <c r="I22" s="1">
        <v>208865</v>
      </c>
      <c r="J22" s="1">
        <v>1988</v>
      </c>
      <c r="K22" s="5">
        <v>0.28100000000000003</v>
      </c>
      <c r="L22">
        <v>0</v>
      </c>
      <c r="M22" s="1">
        <v>4584252</v>
      </c>
      <c r="N22" s="1">
        <v>40204</v>
      </c>
      <c r="O22" s="3">
        <v>5686</v>
      </c>
      <c r="P22">
        <v>0</v>
      </c>
      <c r="Q22" s="1">
        <v>2891874</v>
      </c>
      <c r="R22" s="1">
        <v>68484</v>
      </c>
      <c r="S22" s="3">
        <v>9685</v>
      </c>
      <c r="T22" t="s">
        <v>41</v>
      </c>
      <c r="U22" s="1">
        <f>M22-E22</f>
        <v>2918595</v>
      </c>
      <c r="V22" s="1">
        <f>N22-F22</f>
        <v>7563</v>
      </c>
      <c r="W22" s="1">
        <f>Q22-I22</f>
        <v>2683009</v>
      </c>
      <c r="X22" s="1">
        <f>R22-J22</f>
        <v>66496</v>
      </c>
      <c r="Y22">
        <f>I22/E22</f>
        <v>0.12539496426935437</v>
      </c>
      <c r="Z22">
        <f>Q22/M22</f>
        <v>0.6308278864250918</v>
      </c>
    </row>
    <row r="23" spans="1:26" x14ac:dyDescent="0.25">
      <c r="A23" t="s">
        <v>6</v>
      </c>
      <c r="B23" t="s">
        <v>41</v>
      </c>
      <c r="C23" s="2" t="s">
        <v>30</v>
      </c>
      <c r="D23">
        <v>572</v>
      </c>
      <c r="E23" s="1">
        <v>12503922</v>
      </c>
      <c r="F23" s="1">
        <v>86189</v>
      </c>
      <c r="G23" s="3">
        <v>12189</v>
      </c>
      <c r="I23" s="1">
        <v>0</v>
      </c>
      <c r="J23" s="1">
        <v>0</v>
      </c>
      <c r="K23" s="3">
        <v>0</v>
      </c>
      <c r="L23">
        <v>572</v>
      </c>
      <c r="M23" s="1">
        <v>14334039</v>
      </c>
      <c r="N23" s="1">
        <v>37309</v>
      </c>
      <c r="O23" s="3">
        <v>5276</v>
      </c>
      <c r="P23">
        <v>577</v>
      </c>
      <c r="Q23" s="1">
        <v>3743994</v>
      </c>
      <c r="R23" s="1">
        <v>67955</v>
      </c>
      <c r="S23" s="3">
        <v>9610</v>
      </c>
      <c r="T23" t="s">
        <v>41</v>
      </c>
      <c r="U23" s="1">
        <f>M23-E23</f>
        <v>1830117</v>
      </c>
      <c r="V23" s="1">
        <f>N23-F23</f>
        <v>-48880</v>
      </c>
      <c r="W23" s="1">
        <f>Q23-I23</f>
        <v>3743994</v>
      </c>
      <c r="X23" s="1">
        <f>R23-J23</f>
        <v>67955</v>
      </c>
      <c r="Y23">
        <f>I23/E23</f>
        <v>0</v>
      </c>
      <c r="Z23">
        <f>Q23/M23</f>
        <v>0.26119602437247452</v>
      </c>
    </row>
    <row r="24" spans="1:26" x14ac:dyDescent="0.25">
      <c r="A24" t="s">
        <v>6</v>
      </c>
      <c r="B24" t="s">
        <v>41</v>
      </c>
      <c r="C24" s="2" t="s">
        <v>19</v>
      </c>
      <c r="D24">
        <v>94</v>
      </c>
      <c r="E24" s="1">
        <v>13522467</v>
      </c>
      <c r="F24" s="1">
        <v>80825</v>
      </c>
      <c r="G24" s="3">
        <v>11430</v>
      </c>
      <c r="H24">
        <v>94</v>
      </c>
      <c r="I24" s="1">
        <v>61614</v>
      </c>
      <c r="J24">
        <v>0.503</v>
      </c>
      <c r="K24" s="2">
        <v>7.0999999999999994E-2</v>
      </c>
      <c r="L24">
        <v>94</v>
      </c>
      <c r="M24" s="1">
        <v>15179096</v>
      </c>
      <c r="N24" s="1">
        <v>59836</v>
      </c>
      <c r="O24" s="3">
        <v>8462</v>
      </c>
      <c r="P24">
        <v>94</v>
      </c>
      <c r="Q24" s="1">
        <v>3105365</v>
      </c>
      <c r="R24" s="1">
        <v>7976</v>
      </c>
      <c r="S24" s="3">
        <v>1128</v>
      </c>
      <c r="T24" t="s">
        <v>41</v>
      </c>
      <c r="U24" s="1">
        <f>M24-E24</f>
        <v>1656629</v>
      </c>
      <c r="V24" s="1">
        <f>N24-F24</f>
        <v>-20989</v>
      </c>
      <c r="W24" s="1">
        <f>Q24-I24</f>
        <v>3043751</v>
      </c>
      <c r="X24" s="1">
        <f>R24-J24</f>
        <v>7975.4970000000003</v>
      </c>
      <c r="Y24">
        <f>I24/E24</f>
        <v>4.5564171093928352E-3</v>
      </c>
      <c r="Z24">
        <f>Q24/M24</f>
        <v>0.20458168259822587</v>
      </c>
    </row>
    <row r="25" spans="1:26" x14ac:dyDescent="0.25">
      <c r="A25" t="s">
        <v>0</v>
      </c>
      <c r="C25" s="2" t="s">
        <v>1</v>
      </c>
      <c r="D25" t="s">
        <v>2</v>
      </c>
      <c r="E25" t="s">
        <v>3</v>
      </c>
      <c r="F25" t="s">
        <v>4</v>
      </c>
      <c r="G25" s="5" t="s">
        <v>5</v>
      </c>
      <c r="H25" t="s">
        <v>2</v>
      </c>
      <c r="I25" t="s">
        <v>3</v>
      </c>
      <c r="J25" t="s">
        <v>4</v>
      </c>
      <c r="K25" s="2" t="s">
        <v>5</v>
      </c>
      <c r="L25" t="s">
        <v>2</v>
      </c>
      <c r="M25" t="s">
        <v>3</v>
      </c>
      <c r="N25" t="s">
        <v>4</v>
      </c>
      <c r="O25" s="5" t="s">
        <v>5</v>
      </c>
      <c r="U25" t="s">
        <v>36</v>
      </c>
      <c r="W25" t="s">
        <v>36</v>
      </c>
      <c r="Y25" t="s">
        <v>39</v>
      </c>
      <c r="Z25" t="s">
        <v>40</v>
      </c>
    </row>
    <row r="26" spans="1:26" x14ac:dyDescent="0.25">
      <c r="D26" s="9" t="s">
        <v>31</v>
      </c>
      <c r="E26" s="7"/>
      <c r="F26" s="7"/>
      <c r="G26" s="10"/>
      <c r="H26" s="7" t="s">
        <v>32</v>
      </c>
      <c r="I26" s="7"/>
      <c r="J26" s="7"/>
      <c r="K26" s="10"/>
      <c r="L26" s="7" t="s">
        <v>33</v>
      </c>
      <c r="M26" s="7"/>
      <c r="N26" s="7"/>
      <c r="O26" s="10"/>
      <c r="P26" s="7" t="s">
        <v>34</v>
      </c>
      <c r="Q26" s="7"/>
      <c r="R26" s="7"/>
      <c r="S26" s="10"/>
      <c r="U26" t="s">
        <v>35</v>
      </c>
      <c r="W26" t="s">
        <v>37</v>
      </c>
      <c r="Y26" s="7" t="s">
        <v>38</v>
      </c>
      <c r="Z26" s="7"/>
    </row>
    <row r="27" spans="1:26" x14ac:dyDescent="0.25">
      <c r="M27" s="1"/>
      <c r="N27" s="1"/>
      <c r="O27" s="3"/>
    </row>
    <row r="28" spans="1:26" x14ac:dyDescent="0.25">
      <c r="M28" s="1"/>
      <c r="N28" s="1"/>
      <c r="O28" s="3"/>
    </row>
    <row r="29" spans="1:26" x14ac:dyDescent="0.25">
      <c r="M29" s="1"/>
      <c r="N29" s="1"/>
      <c r="O29" s="3"/>
    </row>
    <row r="30" spans="1:26" x14ac:dyDescent="0.25">
      <c r="M30" s="1"/>
      <c r="N30" s="1"/>
      <c r="O30" s="3"/>
    </row>
    <row r="31" spans="1:26" x14ac:dyDescent="0.25">
      <c r="M31" s="1"/>
      <c r="N31" s="1"/>
      <c r="O31" s="3"/>
    </row>
    <row r="32" spans="1:26" x14ac:dyDescent="0.25">
      <c r="M32" s="1"/>
      <c r="N32" s="1"/>
      <c r="O32" s="3"/>
    </row>
    <row r="33" spans="13:15" x14ac:dyDescent="0.25">
      <c r="M33" s="1"/>
      <c r="N33" s="1"/>
      <c r="O33" s="3"/>
    </row>
    <row r="34" spans="13:15" x14ac:dyDescent="0.25">
      <c r="M34" s="1"/>
      <c r="N34" s="1"/>
      <c r="O34" s="3"/>
    </row>
    <row r="35" spans="13:15" x14ac:dyDescent="0.25">
      <c r="M35" s="1"/>
      <c r="N35" s="1"/>
      <c r="O35" s="3"/>
    </row>
    <row r="36" spans="13:15" x14ac:dyDescent="0.25">
      <c r="M36" s="1"/>
      <c r="N36" s="1"/>
      <c r="O36" s="3"/>
    </row>
    <row r="37" spans="13:15" x14ac:dyDescent="0.25">
      <c r="M37" s="1"/>
      <c r="N37" s="1"/>
      <c r="O37" s="3"/>
    </row>
    <row r="38" spans="13:15" x14ac:dyDescent="0.25">
      <c r="M38" s="1"/>
      <c r="N38" s="1"/>
      <c r="O38" s="3"/>
    </row>
    <row r="39" spans="13:15" x14ac:dyDescent="0.25">
      <c r="M39" s="1"/>
      <c r="N39" s="1"/>
      <c r="O39" s="3"/>
    </row>
    <row r="40" spans="13:15" x14ac:dyDescent="0.25">
      <c r="M40" s="1"/>
      <c r="N40" s="1"/>
      <c r="O40" s="3"/>
    </row>
    <row r="41" spans="13:15" x14ac:dyDescent="0.25">
      <c r="M41" s="1"/>
      <c r="N41" s="1"/>
      <c r="O41" s="3"/>
    </row>
    <row r="42" spans="13:15" x14ac:dyDescent="0.25">
      <c r="M42" s="1"/>
      <c r="N42" s="1"/>
      <c r="O42" s="3"/>
    </row>
    <row r="43" spans="13:15" x14ac:dyDescent="0.25">
      <c r="M43" s="1"/>
      <c r="N43" s="1"/>
      <c r="O43" s="3"/>
    </row>
    <row r="44" spans="13:15" x14ac:dyDescent="0.25">
      <c r="M44" s="1"/>
      <c r="N44" s="1"/>
      <c r="O44" s="3"/>
    </row>
    <row r="45" spans="13:15" x14ac:dyDescent="0.25">
      <c r="M45" s="1"/>
      <c r="N45" s="1"/>
      <c r="O45" s="3"/>
    </row>
    <row r="46" spans="13:15" x14ac:dyDescent="0.25">
      <c r="M46" s="1"/>
      <c r="N46" s="1"/>
      <c r="O46" s="3"/>
    </row>
    <row r="47" spans="13:15" x14ac:dyDescent="0.25">
      <c r="M47" s="1"/>
    </row>
    <row r="48" spans="13:15" x14ac:dyDescent="0.25">
      <c r="M48" s="1"/>
      <c r="N48" s="1"/>
    </row>
    <row r="50" spans="13:14" x14ac:dyDescent="0.25">
      <c r="M50" s="1"/>
    </row>
    <row r="52" spans="13:14" x14ac:dyDescent="0.25">
      <c r="M52" s="1"/>
    </row>
    <row r="53" spans="13:14" x14ac:dyDescent="0.25">
      <c r="M53" s="1"/>
    </row>
    <row r="54" spans="13:14" x14ac:dyDescent="0.25">
      <c r="M54" s="1"/>
    </row>
    <row r="57" spans="13:14" x14ac:dyDescent="0.25">
      <c r="M57" s="1"/>
      <c r="N57" s="1"/>
    </row>
    <row r="58" spans="13:14" x14ac:dyDescent="0.25">
      <c r="M58" s="1"/>
    </row>
    <row r="61" spans="13:14" x14ac:dyDescent="0.25">
      <c r="M61" s="1"/>
    </row>
    <row r="63" spans="13:14" x14ac:dyDescent="0.25">
      <c r="M63" s="1"/>
    </row>
    <row r="64" spans="13:14" x14ac:dyDescent="0.25">
      <c r="M64" s="1"/>
    </row>
    <row r="65" spans="13:14" x14ac:dyDescent="0.25">
      <c r="M65" s="1"/>
    </row>
    <row r="66" spans="13:14" x14ac:dyDescent="0.25">
      <c r="M66" s="1"/>
    </row>
    <row r="67" spans="13:14" x14ac:dyDescent="0.25">
      <c r="M67" s="1"/>
    </row>
    <row r="68" spans="13:14" x14ac:dyDescent="0.25">
      <c r="M68" s="1"/>
    </row>
    <row r="69" spans="13:14" x14ac:dyDescent="0.25">
      <c r="M69" s="1"/>
    </row>
    <row r="70" spans="13:14" x14ac:dyDescent="0.25">
      <c r="M70" s="1"/>
      <c r="N70" s="1"/>
    </row>
    <row r="71" spans="13:14" x14ac:dyDescent="0.25">
      <c r="M71" s="1"/>
    </row>
    <row r="72" spans="13:14" x14ac:dyDescent="0.25">
      <c r="M72" s="1"/>
    </row>
    <row r="73" spans="13:14" x14ac:dyDescent="0.25">
      <c r="M73" s="1"/>
    </row>
    <row r="74" spans="13:14" x14ac:dyDescent="0.25">
      <c r="M74" s="1"/>
    </row>
    <row r="75" spans="13:14" x14ac:dyDescent="0.25">
      <c r="M75" s="1"/>
    </row>
    <row r="76" spans="13:14" x14ac:dyDescent="0.25">
      <c r="M76" s="1"/>
    </row>
    <row r="77" spans="13:14" x14ac:dyDescent="0.25">
      <c r="M77" s="1"/>
    </row>
    <row r="78" spans="13:14" x14ac:dyDescent="0.25">
      <c r="M78" s="1"/>
    </row>
    <row r="79" spans="13:14" x14ac:dyDescent="0.25">
      <c r="M79" s="1"/>
    </row>
    <row r="80" spans="13:14" x14ac:dyDescent="0.25">
      <c r="M80" s="1"/>
    </row>
    <row r="81" spans="13:15" x14ac:dyDescent="0.25">
      <c r="M81" s="1"/>
    </row>
    <row r="82" spans="13:15" x14ac:dyDescent="0.25">
      <c r="M82" s="1"/>
    </row>
    <row r="83" spans="13:15" x14ac:dyDescent="0.25">
      <c r="M83" s="1"/>
    </row>
    <row r="84" spans="13:15" x14ac:dyDescent="0.25">
      <c r="M84" s="1"/>
    </row>
    <row r="85" spans="13:15" x14ac:dyDescent="0.25">
      <c r="M85" s="1"/>
    </row>
    <row r="86" spans="13:15" x14ac:dyDescent="0.25">
      <c r="M86" s="1"/>
    </row>
    <row r="87" spans="13:15" x14ac:dyDescent="0.25">
      <c r="M87" s="1"/>
    </row>
    <row r="88" spans="13:15" x14ac:dyDescent="0.25">
      <c r="M88" s="1"/>
    </row>
    <row r="89" spans="13:15" x14ac:dyDescent="0.25">
      <c r="M89" s="1"/>
    </row>
    <row r="90" spans="13:15" x14ac:dyDescent="0.25">
      <c r="M90" s="1"/>
    </row>
    <row r="91" spans="13:15" x14ac:dyDescent="0.25">
      <c r="M91" s="1"/>
    </row>
    <row r="92" spans="13:15" x14ac:dyDescent="0.25">
      <c r="M92" s="1"/>
    </row>
    <row r="93" spans="13:15" x14ac:dyDescent="0.25">
      <c r="M93" s="1"/>
    </row>
    <row r="94" spans="13:15" x14ac:dyDescent="0.25">
      <c r="M94" s="1"/>
    </row>
    <row r="95" spans="13:15" x14ac:dyDescent="0.25">
      <c r="M95" s="1"/>
      <c r="N95" s="1"/>
      <c r="O95" s="3"/>
    </row>
    <row r="96" spans="13:15" x14ac:dyDescent="0.25">
      <c r="M96" s="1"/>
      <c r="N96" s="1"/>
      <c r="O96" s="3"/>
    </row>
    <row r="97" spans="13:15" x14ac:dyDescent="0.25">
      <c r="M97" s="1"/>
      <c r="N97" s="1"/>
      <c r="O97" s="3"/>
    </row>
    <row r="98" spans="13:15" x14ac:dyDescent="0.25">
      <c r="M98" s="1"/>
      <c r="N98" s="1"/>
      <c r="O98" s="3"/>
    </row>
    <row r="99" spans="13:15" x14ac:dyDescent="0.25">
      <c r="M99" s="1"/>
      <c r="N99" s="1"/>
      <c r="O99" s="3"/>
    </row>
    <row r="100" spans="13:15" x14ac:dyDescent="0.25">
      <c r="M100" s="1"/>
      <c r="N100" s="1"/>
      <c r="O100" s="3"/>
    </row>
    <row r="101" spans="13:15" x14ac:dyDescent="0.25">
      <c r="M101" s="1"/>
      <c r="N101" s="1"/>
      <c r="O101" s="3"/>
    </row>
    <row r="102" spans="13:15" x14ac:dyDescent="0.25">
      <c r="M102" s="1"/>
      <c r="N102" s="1"/>
    </row>
    <row r="103" spans="13:15" x14ac:dyDescent="0.25">
      <c r="M103" s="1"/>
      <c r="N103" s="1"/>
      <c r="O103" s="3"/>
    </row>
    <row r="104" spans="13:15" x14ac:dyDescent="0.25">
      <c r="M104" s="1"/>
      <c r="N104" s="1"/>
      <c r="O104" s="3"/>
    </row>
    <row r="105" spans="13:15" x14ac:dyDescent="0.25">
      <c r="M105" s="1"/>
      <c r="N105" s="1"/>
      <c r="O105" s="3"/>
    </row>
    <row r="106" spans="13:15" x14ac:dyDescent="0.25">
      <c r="M106" s="1"/>
      <c r="N106" s="1"/>
      <c r="O106" s="3"/>
    </row>
    <row r="107" spans="13:15" x14ac:dyDescent="0.25">
      <c r="M107" s="1"/>
      <c r="N107" s="1"/>
      <c r="O107" s="3"/>
    </row>
    <row r="108" spans="13:15" x14ac:dyDescent="0.25">
      <c r="M108" s="1"/>
      <c r="N108" s="1"/>
      <c r="O108" s="3"/>
    </row>
    <row r="109" spans="13:15" x14ac:dyDescent="0.25">
      <c r="M109" s="1"/>
      <c r="N109" s="1"/>
      <c r="O109" s="3"/>
    </row>
    <row r="110" spans="13:15" x14ac:dyDescent="0.25">
      <c r="M110" s="1"/>
      <c r="N110" s="1"/>
      <c r="O110" s="3"/>
    </row>
    <row r="111" spans="13:15" x14ac:dyDescent="0.25">
      <c r="M111" s="1"/>
      <c r="N111" s="1"/>
      <c r="O111" s="3"/>
    </row>
    <row r="112" spans="13:15" x14ac:dyDescent="0.25">
      <c r="M112" s="1"/>
      <c r="N112" s="1"/>
      <c r="O112" s="3"/>
    </row>
    <row r="113" spans="13:15" x14ac:dyDescent="0.25">
      <c r="M113" s="1"/>
      <c r="N113" s="1"/>
      <c r="O113" s="3"/>
    </row>
    <row r="114" spans="13:15" x14ac:dyDescent="0.25">
      <c r="M114" s="1"/>
      <c r="N114" s="1"/>
    </row>
    <row r="115" spans="13:15" x14ac:dyDescent="0.25">
      <c r="M115" s="1"/>
      <c r="N115" s="1"/>
      <c r="O115" s="3"/>
    </row>
    <row r="116" spans="13:15" x14ac:dyDescent="0.25">
      <c r="M116" s="1"/>
      <c r="N116" s="1"/>
      <c r="O116" s="3"/>
    </row>
    <row r="117" spans="13:15" x14ac:dyDescent="0.25">
      <c r="M117" s="1"/>
      <c r="N117" s="1"/>
      <c r="O117" s="3"/>
    </row>
    <row r="118" spans="13:15" x14ac:dyDescent="0.25">
      <c r="M118" s="1"/>
      <c r="N118" s="1"/>
      <c r="O118" s="3"/>
    </row>
    <row r="119" spans="13:15" x14ac:dyDescent="0.25">
      <c r="M119" s="1"/>
      <c r="N119" s="1"/>
      <c r="O119" s="3"/>
    </row>
    <row r="120" spans="13:15" x14ac:dyDescent="0.25">
      <c r="M120" s="1"/>
      <c r="N120" s="1"/>
      <c r="O120" s="3"/>
    </row>
    <row r="121" spans="13:15" x14ac:dyDescent="0.25">
      <c r="M121" s="1"/>
      <c r="N121" s="1"/>
    </row>
    <row r="122" spans="13:15" x14ac:dyDescent="0.25">
      <c r="M122" s="1"/>
      <c r="N122" s="1"/>
      <c r="O122" s="3"/>
    </row>
    <row r="123" spans="13:15" x14ac:dyDescent="0.25">
      <c r="M123" s="1"/>
      <c r="N123" s="1"/>
    </row>
    <row r="124" spans="13:15" x14ac:dyDescent="0.25">
      <c r="M124" s="1"/>
      <c r="N124" s="1"/>
    </row>
    <row r="125" spans="13:15" x14ac:dyDescent="0.25">
      <c r="M125" s="1"/>
      <c r="N125" s="1"/>
      <c r="O125" s="3"/>
    </row>
    <row r="126" spans="13:15" x14ac:dyDescent="0.25">
      <c r="M126" s="1"/>
      <c r="N126" s="1"/>
    </row>
    <row r="127" spans="13:15" x14ac:dyDescent="0.25">
      <c r="M127" s="1"/>
      <c r="N127" s="1"/>
    </row>
    <row r="128" spans="13:15" x14ac:dyDescent="0.25">
      <c r="M128" s="1"/>
      <c r="N128" s="1"/>
    </row>
    <row r="129" spans="13:15" x14ac:dyDescent="0.25">
      <c r="M129" s="1"/>
      <c r="N129" s="1"/>
      <c r="O129" s="3"/>
    </row>
    <row r="130" spans="13:15" x14ac:dyDescent="0.25">
      <c r="M130" s="1"/>
      <c r="N130" s="1"/>
    </row>
    <row r="131" spans="13:15" x14ac:dyDescent="0.25">
      <c r="M131" s="1"/>
      <c r="N131" s="1"/>
    </row>
    <row r="132" spans="13:15" x14ac:dyDescent="0.25">
      <c r="M132" s="1"/>
      <c r="N132" s="1"/>
    </row>
    <row r="133" spans="13:15" x14ac:dyDescent="0.25">
      <c r="M133" s="1"/>
      <c r="N133" s="1"/>
    </row>
    <row r="134" spans="13:15" x14ac:dyDescent="0.25">
      <c r="M134" s="1"/>
      <c r="N134" s="1"/>
    </row>
    <row r="135" spans="13:15" x14ac:dyDescent="0.25">
      <c r="M135" s="1"/>
      <c r="N135" s="1"/>
      <c r="O135" s="3"/>
    </row>
    <row r="136" spans="13:15" x14ac:dyDescent="0.25">
      <c r="M136" s="1"/>
      <c r="N136" s="1"/>
    </row>
    <row r="137" spans="13:15" x14ac:dyDescent="0.25">
      <c r="M137" s="1"/>
      <c r="N137" s="1"/>
    </row>
    <row r="138" spans="13:15" x14ac:dyDescent="0.25">
      <c r="M138" s="1"/>
      <c r="N138" s="1"/>
    </row>
    <row r="139" spans="13:15" x14ac:dyDescent="0.25">
      <c r="M139" s="1"/>
      <c r="N139" s="1"/>
    </row>
    <row r="140" spans="13:15" x14ac:dyDescent="0.25">
      <c r="M140" s="1"/>
      <c r="N140" s="1"/>
    </row>
    <row r="141" spans="13:15" x14ac:dyDescent="0.25">
      <c r="M141" s="1"/>
      <c r="N141" s="1"/>
      <c r="O141" s="3"/>
    </row>
    <row r="142" spans="13:15" x14ac:dyDescent="0.25">
      <c r="M142" s="1"/>
      <c r="N142" s="1"/>
    </row>
    <row r="143" spans="13:15" x14ac:dyDescent="0.25">
      <c r="M143" s="1"/>
    </row>
    <row r="144" spans="13:15" x14ac:dyDescent="0.25">
      <c r="M144" s="1"/>
      <c r="N144" s="1"/>
    </row>
    <row r="145" spans="13:14" x14ac:dyDescent="0.25">
      <c r="M145" s="1"/>
      <c r="N145" s="1"/>
    </row>
    <row r="146" spans="13:14" x14ac:dyDescent="0.25">
      <c r="M146" s="1"/>
    </row>
    <row r="147" spans="13:14" x14ac:dyDescent="0.25">
      <c r="M147" s="1"/>
    </row>
    <row r="148" spans="13:14" x14ac:dyDescent="0.25">
      <c r="M148" s="1"/>
    </row>
    <row r="149" spans="13:14" x14ac:dyDescent="0.25">
      <c r="M149" s="1"/>
    </row>
    <row r="150" spans="13:14" x14ac:dyDescent="0.25">
      <c r="M150" s="1"/>
    </row>
    <row r="153" spans="13:14" x14ac:dyDescent="0.25">
      <c r="M153" s="1"/>
      <c r="N153" s="1"/>
    </row>
    <row r="154" spans="13:14" x14ac:dyDescent="0.25">
      <c r="M154" s="1"/>
    </row>
    <row r="157" spans="13:14" x14ac:dyDescent="0.25">
      <c r="M157" s="1"/>
    </row>
    <row r="159" spans="13:14" x14ac:dyDescent="0.25">
      <c r="M159" s="1"/>
    </row>
    <row r="160" spans="13:14" x14ac:dyDescent="0.25">
      <c r="M160" s="1"/>
    </row>
    <row r="161" spans="13:14" x14ac:dyDescent="0.25">
      <c r="M161" s="1"/>
    </row>
    <row r="162" spans="13:14" x14ac:dyDescent="0.25">
      <c r="M162" s="1"/>
    </row>
    <row r="163" spans="13:14" x14ac:dyDescent="0.25">
      <c r="M163" s="1"/>
    </row>
    <row r="164" spans="13:14" x14ac:dyDescent="0.25">
      <c r="M164" s="1"/>
    </row>
    <row r="165" spans="13:14" x14ac:dyDescent="0.25">
      <c r="M165" s="1"/>
    </row>
    <row r="166" spans="13:14" x14ac:dyDescent="0.25">
      <c r="M166" s="1"/>
      <c r="N166" s="1"/>
    </row>
    <row r="167" spans="13:14" x14ac:dyDescent="0.25">
      <c r="M167" s="1"/>
    </row>
    <row r="168" spans="13:14" x14ac:dyDescent="0.25">
      <c r="M168" s="1"/>
    </row>
    <row r="169" spans="13:14" x14ac:dyDescent="0.25">
      <c r="M169" s="1"/>
      <c r="N169" s="1"/>
    </row>
    <row r="170" spans="13:14" x14ac:dyDescent="0.25">
      <c r="M170" s="1"/>
    </row>
    <row r="171" spans="13:14" x14ac:dyDescent="0.25">
      <c r="M171" s="1"/>
    </row>
    <row r="172" spans="13:14" x14ac:dyDescent="0.25">
      <c r="M172" s="1"/>
    </row>
    <row r="173" spans="13:14" x14ac:dyDescent="0.25">
      <c r="M173" s="1"/>
    </row>
    <row r="174" spans="13:14" x14ac:dyDescent="0.25">
      <c r="M174" s="1"/>
    </row>
    <row r="175" spans="13:14" x14ac:dyDescent="0.25">
      <c r="M175" s="1"/>
    </row>
    <row r="176" spans="13:14" x14ac:dyDescent="0.25">
      <c r="M176" s="1"/>
    </row>
    <row r="177" spans="13:15" x14ac:dyDescent="0.25">
      <c r="M177" s="1"/>
    </row>
    <row r="178" spans="13:15" x14ac:dyDescent="0.25">
      <c r="M178" s="1"/>
    </row>
    <row r="179" spans="13:15" x14ac:dyDescent="0.25">
      <c r="M179" s="1"/>
    </row>
    <row r="180" spans="13:15" x14ac:dyDescent="0.25">
      <c r="M180" s="1"/>
    </row>
    <row r="181" spans="13:15" x14ac:dyDescent="0.25">
      <c r="M181" s="1"/>
    </row>
    <row r="182" spans="13:15" x14ac:dyDescent="0.25">
      <c r="M182" s="1"/>
    </row>
    <row r="183" spans="13:15" x14ac:dyDescent="0.25">
      <c r="M183" s="1"/>
    </row>
    <row r="184" spans="13:15" x14ac:dyDescent="0.25">
      <c r="M184" s="1"/>
    </row>
    <row r="185" spans="13:15" x14ac:dyDescent="0.25">
      <c r="M185" s="1"/>
    </row>
    <row r="186" spans="13:15" x14ac:dyDescent="0.25">
      <c r="M186" s="1"/>
    </row>
    <row r="187" spans="13:15" x14ac:dyDescent="0.25">
      <c r="M187" s="1"/>
    </row>
    <row r="188" spans="13:15" x14ac:dyDescent="0.25">
      <c r="M188" s="1"/>
    </row>
    <row r="189" spans="13:15" x14ac:dyDescent="0.25">
      <c r="M189" s="1"/>
    </row>
    <row r="190" spans="13:15" x14ac:dyDescent="0.25">
      <c r="M190" s="1"/>
    </row>
    <row r="191" spans="13:15" x14ac:dyDescent="0.25">
      <c r="M191" s="1"/>
      <c r="N191" s="1"/>
      <c r="O191" s="3"/>
    </row>
    <row r="192" spans="13:15" x14ac:dyDescent="0.25">
      <c r="M192" s="1"/>
      <c r="N192" s="1"/>
      <c r="O192" s="3"/>
    </row>
    <row r="193" spans="13:15" x14ac:dyDescent="0.25">
      <c r="M193" s="1"/>
      <c r="N193" s="1"/>
    </row>
    <row r="194" spans="13:15" x14ac:dyDescent="0.25">
      <c r="M194" s="1"/>
      <c r="N194" s="1"/>
      <c r="O194" s="3"/>
    </row>
    <row r="195" spans="13:15" x14ac:dyDescent="0.25">
      <c r="M195" s="1"/>
      <c r="N195" s="1"/>
      <c r="O195" s="3"/>
    </row>
    <row r="196" spans="13:15" x14ac:dyDescent="0.25">
      <c r="M196" s="1"/>
      <c r="N196" s="1"/>
      <c r="O196" s="3"/>
    </row>
    <row r="197" spans="13:15" x14ac:dyDescent="0.25">
      <c r="M197" s="1"/>
      <c r="N197" s="1"/>
      <c r="O197" s="3"/>
    </row>
    <row r="198" spans="13:15" x14ac:dyDescent="0.25">
      <c r="M198" s="1"/>
      <c r="N198" s="1"/>
    </row>
    <row r="199" spans="13:15" x14ac:dyDescent="0.25">
      <c r="M199" s="1"/>
      <c r="N199" s="1"/>
      <c r="O199" s="3"/>
    </row>
    <row r="200" spans="13:15" x14ac:dyDescent="0.25">
      <c r="M200" s="1"/>
      <c r="N200" s="1"/>
      <c r="O200" s="3"/>
    </row>
    <row r="201" spans="13:15" x14ac:dyDescent="0.25">
      <c r="M201" s="1"/>
      <c r="N201" s="1"/>
      <c r="O201" s="3"/>
    </row>
    <row r="202" spans="13:15" x14ac:dyDescent="0.25">
      <c r="M202" s="1"/>
      <c r="N202" s="1"/>
      <c r="O202" s="3"/>
    </row>
    <row r="203" spans="13:15" x14ac:dyDescent="0.25">
      <c r="M203" s="1"/>
      <c r="N203" s="1"/>
    </row>
    <row r="204" spans="13:15" x14ac:dyDescent="0.25">
      <c r="M204" s="1"/>
      <c r="N204" s="1"/>
    </row>
    <row r="205" spans="13:15" x14ac:dyDescent="0.25">
      <c r="M205" s="1"/>
      <c r="N205" s="1"/>
      <c r="O205" s="3"/>
    </row>
    <row r="206" spans="13:15" x14ac:dyDescent="0.25">
      <c r="M206" s="1"/>
      <c r="N206" s="1"/>
    </row>
    <row r="207" spans="13:15" x14ac:dyDescent="0.25">
      <c r="M207" s="1"/>
      <c r="N207" s="1"/>
      <c r="O207" s="3"/>
    </row>
    <row r="208" spans="13:15" x14ac:dyDescent="0.25">
      <c r="M208" s="1"/>
      <c r="N208" s="1"/>
      <c r="O208" s="3"/>
    </row>
    <row r="209" spans="13:15" x14ac:dyDescent="0.25">
      <c r="M209" s="1"/>
      <c r="N209" s="1"/>
      <c r="O209" s="3"/>
    </row>
    <row r="210" spans="13:15" x14ac:dyDescent="0.25">
      <c r="M210" s="1"/>
      <c r="N210" s="1"/>
      <c r="O210" s="3"/>
    </row>
    <row r="211" spans="13:15" x14ac:dyDescent="0.25">
      <c r="M211" s="1"/>
      <c r="N211" s="1"/>
      <c r="O211" s="3"/>
    </row>
    <row r="212" spans="13:15" x14ac:dyDescent="0.25">
      <c r="M212" s="1"/>
      <c r="N212" s="1"/>
      <c r="O212" s="3"/>
    </row>
    <row r="213" spans="13:15" x14ac:dyDescent="0.25">
      <c r="M213" s="1"/>
      <c r="N213" s="1"/>
    </row>
    <row r="214" spans="13:15" x14ac:dyDescent="0.25">
      <c r="M214" s="1"/>
      <c r="N214" s="1"/>
      <c r="O214" s="3"/>
    </row>
    <row r="215" spans="13:15" x14ac:dyDescent="0.25">
      <c r="M215" s="1"/>
      <c r="N215" s="1"/>
      <c r="O215" s="3"/>
    </row>
    <row r="216" spans="13:15" x14ac:dyDescent="0.25">
      <c r="M216" s="1"/>
      <c r="N216" s="1"/>
      <c r="O216" s="3"/>
    </row>
    <row r="217" spans="13:15" x14ac:dyDescent="0.25">
      <c r="M217" s="1"/>
      <c r="N217" s="1"/>
    </row>
    <row r="218" spans="13:15" x14ac:dyDescent="0.25">
      <c r="M218" s="1"/>
      <c r="N218" s="1"/>
      <c r="O218" s="3"/>
    </row>
    <row r="219" spans="13:15" x14ac:dyDescent="0.25">
      <c r="M219" s="1"/>
      <c r="N219" s="1"/>
    </row>
    <row r="220" spans="13:15" x14ac:dyDescent="0.25">
      <c r="M220" s="1"/>
      <c r="N220" s="1"/>
    </row>
    <row r="221" spans="13:15" x14ac:dyDescent="0.25">
      <c r="M221" s="1"/>
      <c r="N221" s="1"/>
    </row>
    <row r="222" spans="13:15" x14ac:dyDescent="0.25">
      <c r="M222" s="1"/>
      <c r="N222" s="1"/>
    </row>
    <row r="223" spans="13:15" x14ac:dyDescent="0.25">
      <c r="M223" s="1"/>
      <c r="N223" s="1"/>
      <c r="O223" s="3"/>
    </row>
    <row r="224" spans="13:15" x14ac:dyDescent="0.25">
      <c r="M224" s="1"/>
      <c r="N224" s="1"/>
    </row>
    <row r="225" spans="13:15" x14ac:dyDescent="0.25">
      <c r="M225" s="1"/>
      <c r="N225" s="1"/>
      <c r="O225" s="3"/>
    </row>
    <row r="226" spans="13:15" x14ac:dyDescent="0.25">
      <c r="M226" s="1"/>
      <c r="N226" s="1"/>
      <c r="O226" s="3"/>
    </row>
    <row r="227" spans="13:15" x14ac:dyDescent="0.25">
      <c r="M227" s="1"/>
      <c r="N227" s="1"/>
    </row>
    <row r="228" spans="13:15" x14ac:dyDescent="0.25">
      <c r="M228" s="1"/>
      <c r="N228" s="1"/>
    </row>
    <row r="229" spans="13:15" x14ac:dyDescent="0.25">
      <c r="M229" s="1"/>
      <c r="N229" s="1"/>
      <c r="O229" s="3"/>
    </row>
    <row r="230" spans="13:15" x14ac:dyDescent="0.25">
      <c r="M230" s="1"/>
      <c r="N230" s="1"/>
      <c r="O230" s="3"/>
    </row>
    <row r="231" spans="13:15" x14ac:dyDescent="0.25">
      <c r="M231" s="1"/>
      <c r="N231" s="1"/>
      <c r="O231" s="3"/>
    </row>
    <row r="232" spans="13:15" x14ac:dyDescent="0.25">
      <c r="M232" s="1"/>
      <c r="N232" s="1"/>
      <c r="O232" s="3"/>
    </row>
    <row r="233" spans="13:15" x14ac:dyDescent="0.25">
      <c r="M233" s="1"/>
      <c r="N233" s="1"/>
      <c r="O233" s="3"/>
    </row>
    <row r="234" spans="13:15" x14ac:dyDescent="0.25">
      <c r="M234" s="1"/>
      <c r="N234" s="1"/>
      <c r="O234" s="3"/>
    </row>
    <row r="235" spans="13:15" x14ac:dyDescent="0.25">
      <c r="M235" s="1"/>
      <c r="N235" s="1"/>
    </row>
    <row r="236" spans="13:15" x14ac:dyDescent="0.25">
      <c r="M236" s="1"/>
      <c r="N236" s="1"/>
    </row>
    <row r="237" spans="13:15" x14ac:dyDescent="0.25">
      <c r="M237" s="1"/>
      <c r="N237" s="1"/>
      <c r="O237" s="3"/>
    </row>
    <row r="238" spans="13:15" x14ac:dyDescent="0.25">
      <c r="M238" s="1"/>
      <c r="N238" s="1"/>
    </row>
  </sheetData>
  <sortState ref="A1:Z26">
    <sortCondition ref="M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bench.findbugs.no.reread-bat-jd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Mitschke</dc:creator>
  <cp:lastModifiedBy>Ralf Mitschke</cp:lastModifiedBy>
  <dcterms:created xsi:type="dcterms:W3CDTF">2012-12-06T12:20:14Z</dcterms:created>
  <dcterms:modified xsi:type="dcterms:W3CDTF">2012-12-06T15:40:33Z</dcterms:modified>
</cp:coreProperties>
</file>