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  <sheet state="visible" name="Hoja4" sheetId="4" r:id="rId6"/>
  </sheets>
  <definedNames/>
  <calcPr/>
</workbook>
</file>

<file path=xl/sharedStrings.xml><?xml version="1.0" encoding="utf-8"?>
<sst xmlns="http://schemas.openxmlformats.org/spreadsheetml/2006/main" count="144" uniqueCount="119">
  <si>
    <t>PRÁCTICA 2</t>
  </si>
  <si>
    <t>Errores en las medidas. Medida de resistencias</t>
  </si>
  <si>
    <t>Mesa</t>
  </si>
  <si>
    <t>Nombre y apellidos1</t>
  </si>
  <si>
    <t>JUAN JOSÉ OLMOS SANCHIS</t>
  </si>
  <si>
    <t>Grupo</t>
  </si>
  <si>
    <t>Nombre y apellidos2</t>
  </si>
  <si>
    <t>Fecha</t>
  </si>
  <si>
    <t>Nombre y apellidos3</t>
  </si>
  <si>
    <t xml:space="preserve">ACTIVIDAD 1: </t>
  </si>
  <si>
    <r>
      <rPr>
        <rFont val="Arial"/>
        <sz val="10.0"/>
      </rPr>
      <t>Busca una reistencia de 560</t>
    </r>
    <r>
      <rPr>
        <rFont val="Symbol"/>
        <sz val="10.0"/>
      </rPr>
      <t>W</t>
    </r>
    <r>
      <rPr>
        <rFont val="Arial"/>
        <sz val="10.0"/>
      </rPr>
      <t xml:space="preserve"> y mídela con el óhmetro. Calcula su error.</t>
    </r>
  </si>
  <si>
    <r>
      <rPr>
        <rFont val="Arial"/>
        <sz val="10.0"/>
      </rPr>
      <t>R</t>
    </r>
    <r>
      <rPr>
        <rFont val="Arial"/>
        <sz val="10.0"/>
        <vertAlign val="subscript"/>
      </rPr>
      <t>nominal</t>
    </r>
  </si>
  <si>
    <t>Medida óhmetro</t>
  </si>
  <si>
    <r>
      <rPr>
        <rFont val="Arial"/>
        <i/>
        <sz val="10.0"/>
      </rPr>
      <t>R</t>
    </r>
    <r>
      <rPr>
        <rFont val="Arial"/>
        <i val="0"/>
        <sz val="10.0"/>
      </rPr>
      <t>(Ω)</t>
    </r>
  </si>
  <si>
    <r>
      <rPr>
        <rFont val="Arial"/>
        <i val="0"/>
        <sz val="10.0"/>
      </rPr>
      <t>D</t>
    </r>
    <r>
      <rPr>
        <rFont val="Arial"/>
        <i/>
        <sz val="10.0"/>
      </rPr>
      <t>R</t>
    </r>
    <r>
      <rPr>
        <rFont val="Arial"/>
        <i val="0"/>
        <sz val="10.0"/>
      </rPr>
      <t>(Ω)</t>
    </r>
  </si>
  <si>
    <r>
      <rPr>
        <rFont val="Arial"/>
        <i/>
        <sz val="10.0"/>
      </rPr>
      <t>R</t>
    </r>
    <r>
      <rPr>
        <rFont val="Arial"/>
        <i val="0"/>
        <sz val="10.0"/>
      </rPr>
      <t>(Ω)</t>
    </r>
  </si>
  <si>
    <t>Precision (%)</t>
  </si>
  <si>
    <t>error lectura</t>
  </si>
  <si>
    <r>
      <rPr>
        <rFont val="Symbol"/>
        <i val="0"/>
        <sz val="10.0"/>
      </rPr>
      <t>D</t>
    </r>
    <r>
      <rPr>
        <rFont val="Arial"/>
        <i/>
        <sz val="10.0"/>
      </rPr>
      <t>R</t>
    </r>
    <r>
      <rPr>
        <rFont val="Arial"/>
        <i val="0"/>
        <sz val="10.0"/>
      </rPr>
      <t>(Ω)</t>
    </r>
  </si>
  <si>
    <r>
      <rPr>
        <rFont val="Symbol"/>
        <i val="0"/>
        <sz val="10.0"/>
      </rPr>
      <t>D</t>
    </r>
    <r>
      <rPr>
        <rFont val="Arial"/>
        <i/>
        <sz val="10.0"/>
      </rPr>
      <t>R</t>
    </r>
    <r>
      <rPr>
        <rFont val="Arial"/>
        <i val="0"/>
        <sz val="10.0"/>
      </rPr>
      <t xml:space="preserve">(Ω) </t>
    </r>
    <r>
      <rPr>
        <rFont val="Arial"/>
        <i val="0"/>
        <sz val="8.0"/>
      </rPr>
      <t>normalizado</t>
    </r>
  </si>
  <si>
    <t xml:space="preserve">ACTIVIDAD 2: </t>
  </si>
  <si>
    <t>Realiza el montaje de la figura y rellena la tabla siguiente. Utiliza el voltímetro digital.</t>
  </si>
  <si>
    <t>R nominal</t>
  </si>
  <si>
    <t>R medida con montaje CORTO</t>
  </si>
  <si>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</si>
  <si>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</si>
  <si>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t>V (V)</t>
  </si>
  <si>
    <r>
      <rPr>
        <rFont val="Noto Sans Symbols"/>
        <b/>
        <sz val="10.0"/>
      </rPr>
      <t>D</t>
    </r>
    <r>
      <rPr>
        <rFont val="Arial"/>
        <b/>
        <sz val="10.0"/>
      </rPr>
      <t>V (V)</t>
    </r>
  </si>
  <si>
    <t>I (mA)</t>
  </si>
  <si>
    <r>
      <rPr>
        <rFont val="Noto Sans Symbols"/>
        <b/>
        <sz val="10.0"/>
      </rPr>
      <t>D</t>
    </r>
    <r>
      <rPr>
        <rFont val="Arial"/>
        <b/>
        <sz val="10.0"/>
      </rPr>
      <t>I (mA)</t>
    </r>
  </si>
  <si>
    <r>
      <rPr>
        <rFont val="Arial"/>
        <b/>
        <sz val="10.0"/>
      </rPr>
      <t>R=V/I 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</si>
  <si>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</si>
  <si>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t>voltimetro 0,02% +2</t>
  </si>
  <si>
    <t>amperímetro 0,05%+2</t>
  </si>
  <si>
    <t>óhmetro 0,05%+2</t>
  </si>
  <si>
    <t xml:space="preserve">ACTIVIDAD3: </t>
  </si>
  <si>
    <t>Realiza el mismo montaje utilizando en esta ocasión el voltímetro analógico.</t>
  </si>
  <si>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</si>
  <si>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</si>
  <si>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V (V)</t>
    </r>
  </si>
  <si>
    <r>
      <rPr>
        <rFont val="Noto Sans Symbols"/>
        <b/>
        <sz val="10.0"/>
      </rPr>
      <t>D</t>
    </r>
    <r>
      <rPr>
        <rFont val="Arial"/>
        <b/>
        <sz val="10.0"/>
      </rPr>
      <t>I (mA)</t>
    </r>
  </si>
  <si>
    <r>
      <rPr>
        <rFont val="Arial"/>
        <b/>
        <sz val="10.0"/>
      </rPr>
      <t>R=V/I 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</si>
  <si>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</si>
  <si>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Calibri"/>
        <color rgb="FF000000"/>
        <sz val="11.0"/>
      </rPr>
      <t xml:space="preserve">Si consideramos únicamente la resistencia de 560 </t>
    </r>
    <r>
      <rPr>
        <rFont val="Symbol"/>
        <sz val="10.0"/>
      </rPr>
      <t xml:space="preserve">, </t>
    </r>
    <r>
      <rPr>
        <rFont val="Calibri"/>
        <color rgb="FF000000"/>
        <sz val="11.0"/>
      </rPr>
      <t xml:space="preserve">calcula y </t>
    </r>
    <r>
      <rPr>
        <rFont val="Arial"/>
        <b/>
        <color rgb="FFFF0000"/>
        <sz val="10.0"/>
      </rPr>
      <t>escribe con detalle</t>
    </r>
    <r>
      <rPr>
        <rFont val="Calibri"/>
        <color rgb="FF000000"/>
        <sz val="11.0"/>
      </rPr>
      <t xml:space="preserve"> como has calculado cada una de las incertidumbres de las medidas realizadas:</t>
    </r>
  </si>
  <si>
    <r>
      <rPr>
        <rFont val="Calibri"/>
        <color rgb="FF000000"/>
        <sz val="11.0"/>
      </rPr>
      <t xml:space="preserve">Cálculo de </t>
    </r>
    <r>
      <rPr>
        <rFont val="Symbol"/>
        <color rgb="FF000000"/>
        <sz val="10.0"/>
      </rPr>
      <t>D</t>
    </r>
    <r>
      <rPr>
        <rFont val="Calibri"/>
        <color rgb="FF000000"/>
        <sz val="11.0"/>
      </rPr>
      <t>V (columna 4)</t>
    </r>
  </si>
  <si>
    <t>Marca del aparato</t>
  </si>
  <si>
    <t>Demestres</t>
  </si>
  <si>
    <t>Clase del voltímetro</t>
  </si>
  <si>
    <t>Error de lectura:</t>
  </si>
  <si>
    <t>0,5x0,5</t>
  </si>
  <si>
    <r>
      <rPr>
        <rFont val="Noto Sans Symbols"/>
        <sz val="10.0"/>
      </rPr>
      <t>D</t>
    </r>
    <r>
      <rPr>
        <rFont val="Arial"/>
        <sz val="10.0"/>
      </rPr>
      <t>V (V) =</t>
    </r>
  </si>
  <si>
    <t>(2,5/100)+0,5x0,5=0,625</t>
  </si>
  <si>
    <r>
      <rPr>
        <rFont val="Calibri"/>
        <color rgb="FF000000"/>
        <sz val="11.0"/>
      </rPr>
      <t xml:space="preserve">Cálculo de </t>
    </r>
    <r>
      <rPr>
        <rFont val="Symbol"/>
        <color rgb="FF000000"/>
        <sz val="10.0"/>
      </rPr>
      <t>D</t>
    </r>
    <r>
      <rPr>
        <rFont val="Calibri"/>
        <color rgb="FF000000"/>
        <sz val="11.0"/>
      </rPr>
      <t>I (columna 6)</t>
    </r>
  </si>
  <si>
    <t>Fluke 45</t>
  </si>
  <si>
    <t>Precisión del amperímetro</t>
  </si>
  <si>
    <r>
      <rPr>
        <rFont val="Noto Sans Symbols"/>
        <sz val="10.0"/>
      </rPr>
      <t>D</t>
    </r>
    <r>
      <rPr>
        <rFont val="Arial"/>
        <sz val="10.0"/>
      </rPr>
      <t>I (mA) =</t>
    </r>
  </si>
  <si>
    <t>9,35463x0.0005+0,00002=0,00469</t>
  </si>
  <si>
    <t>Columna 8</t>
  </si>
  <si>
    <r>
      <rPr>
        <rFont val="Calibri"/>
        <color rgb="FF000000"/>
        <sz val="11.0"/>
      </rPr>
      <t>Determina la expresión de la incertidumbre para la medida de una resistencia a partir de la ley de Ohm, teniendo en cuenta las incertidumbres en la medida del voltaje (</t>
    </r>
    <r>
      <rPr>
        <rFont val="Symbol"/>
        <sz val="10.0"/>
      </rPr>
      <t>D</t>
    </r>
    <r>
      <rPr>
        <rFont val="Calibri"/>
        <color rgb="FF000000"/>
        <sz val="11.0"/>
      </rPr>
      <t>V) y de la intensidad (</t>
    </r>
    <r>
      <rPr>
        <rFont val="Symbol"/>
        <sz val="10.0"/>
      </rPr>
      <t>D</t>
    </r>
    <r>
      <rPr>
        <rFont val="Calibri"/>
        <color rgb="FF000000"/>
        <sz val="11.0"/>
      </rPr>
      <t xml:space="preserve">I) y </t>
    </r>
    <r>
      <rPr>
        <rFont val="Arial"/>
        <b/>
        <color rgb="FFFF0000"/>
        <sz val="10.0"/>
      </rPr>
      <t>escribe con detalle</t>
    </r>
    <r>
      <rPr>
        <rFont val="Calibri"/>
        <color rgb="FF000000"/>
        <sz val="11.0"/>
      </rPr>
      <t xml:space="preserve"> él cáculo de la resistencia de 560</t>
    </r>
    <r>
      <rPr>
        <rFont val="Symbol"/>
        <sz val="10.0"/>
      </rPr>
      <t>W</t>
    </r>
  </si>
  <si>
    <t xml:space="preserve">ACTIVIDAD4: </t>
  </si>
  <si>
    <t>Vuelve a colocar los valores de la tablas de las anteriores actividades normalizados de acuerdo con las normas</t>
  </si>
  <si>
    <t>R medida con montaje corto (digital)</t>
  </si>
  <si>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</si>
  <si>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</si>
  <si>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r>
      <rPr>
        <rFont val="Noto Sans Symbols"/>
        <b/>
        <sz val="10.0"/>
      </rPr>
      <t>D</t>
    </r>
    <r>
      <rPr>
        <rFont val="Arial"/>
        <b/>
        <sz val="10.0"/>
      </rPr>
      <t>V (V)</t>
    </r>
  </si>
  <si>
    <r>
      <rPr>
        <rFont val="Noto Sans Symbols"/>
        <b/>
        <sz val="10.0"/>
      </rPr>
      <t>D</t>
    </r>
    <r>
      <rPr>
        <rFont val="Arial"/>
        <b/>
        <sz val="10.0"/>
      </rPr>
      <t>I (mA)</t>
    </r>
  </si>
  <si>
    <r>
      <rPr>
        <rFont val="Arial"/>
        <b/>
        <sz val="10.0"/>
      </rPr>
      <t>R=V/I 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</si>
  <si>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</si>
  <si>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t>R medida con montaje corto (analógicol)</t>
  </si>
  <si>
    <r>
      <rPr>
        <rFont val="Arial"/>
        <b/>
        <sz val="10.0"/>
      </rPr>
      <t>R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</si>
  <si>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</si>
  <si>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r>
      <rPr>
        <rFont val="Noto Sans Symbols"/>
        <b/>
        <sz val="10.0"/>
      </rPr>
      <t>D</t>
    </r>
    <r>
      <rPr>
        <rFont val="Arial"/>
        <b/>
        <sz val="10.0"/>
      </rPr>
      <t>V (V)</t>
    </r>
  </si>
  <si>
    <r>
      <rPr>
        <rFont val="Noto Sans Symbols"/>
        <b/>
        <sz val="10.0"/>
      </rPr>
      <t>D</t>
    </r>
    <r>
      <rPr>
        <rFont val="Arial"/>
        <b/>
        <sz val="10.0"/>
      </rPr>
      <t>I (mA)</t>
    </r>
  </si>
  <si>
    <r>
      <rPr>
        <rFont val="Arial"/>
        <b/>
        <sz val="10.0"/>
      </rPr>
      <t>R=V/I 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</si>
  <si>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Noto Sans Symbols"/>
        <b/>
        <sz val="10.0"/>
      </rPr>
      <t>D</t>
    </r>
    <r>
      <rPr>
        <rFont val="Arial"/>
        <b/>
        <sz val="10.0"/>
      </rPr>
      <t>R (Ω)</t>
    </r>
  </si>
  <si>
    <t xml:space="preserve">ACTIVIDAD5: </t>
  </si>
  <si>
    <r>
      <rPr>
        <rFont val="Arial"/>
        <sz val="10.0"/>
      </rPr>
      <t>Explica los diferentes resultados que has obtenido en la medida de la resistencia de 15000</t>
    </r>
    <r>
      <rPr>
        <rFont val="Symbol"/>
        <sz val="10.0"/>
      </rPr>
      <t>W</t>
    </r>
  </si>
  <si>
    <t>PRÁCTICA 1</t>
  </si>
  <si>
    <t>Introducción. Aparatos de medida.</t>
  </si>
  <si>
    <t>Nombre y apellidos 1:</t>
  </si>
  <si>
    <t>David Arnal García</t>
  </si>
  <si>
    <t>1-FLIP</t>
  </si>
  <si>
    <t>Nombre y apellidos 2:</t>
  </si>
  <si>
    <t>Rosana Muñoz Jiménez</t>
  </si>
  <si>
    <r>
      <rPr>
        <rFont val="Arial"/>
        <sz val="12.0"/>
      </rPr>
      <t xml:space="preserve"> </t>
    </r>
    <r>
      <rPr>
        <rFont val="Calibri"/>
        <sz val="12.0"/>
      </rPr>
      <t>Haciendo uso del código de colores identifica una resistencia de 1500</t>
    </r>
    <r>
      <rPr>
        <rFont val="Arial"/>
        <sz val="12.0"/>
      </rPr>
      <t xml:space="preserve"> </t>
    </r>
    <r>
      <rPr>
        <rFont val="Symbol"/>
        <sz val="12.0"/>
      </rPr>
      <t>W</t>
    </r>
    <r>
      <rPr>
        <rFont val="Arial"/>
        <sz val="12.0"/>
      </rPr>
      <t xml:space="preserve"> </t>
    </r>
    <r>
      <rPr>
        <rFont val="Calibri"/>
        <sz val="12.0"/>
      </rPr>
      <t xml:space="preserve"> y otra de 6800</t>
    </r>
    <r>
      <rPr>
        <rFont val="Arial"/>
        <sz val="12.0"/>
      </rPr>
      <t xml:space="preserve"> </t>
    </r>
    <r>
      <rPr>
        <rFont val="Symbol"/>
        <sz val="12.0"/>
      </rPr>
      <t>W</t>
    </r>
    <r>
      <rPr>
        <rFont val="Arial"/>
        <sz val="12.0"/>
      </rPr>
      <t xml:space="preserve"> </t>
    </r>
  </si>
  <si>
    <t xml:space="preserve"> Mide el valor de las dos resistencias anteriores con un multímetro. Rellena la tabla siguiente:</t>
  </si>
  <si>
    <t>R medida</t>
  </si>
  <si>
    <t>W</t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</si>
  <si>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</si>
  <si>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</si>
  <si>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t>1469.7</t>
  </si>
  <si>
    <t xml:space="preserve">ACTIVIDAD 3: </t>
  </si>
  <si>
    <t xml:space="preserve">Si colocamos las dos resistencias en serie (una a continuación de la otra), la resistencia del conjunto </t>
  </si>
  <si>
    <t>debe ser la suma de ambas resistencias. Compruébalo y rellena la tabla siguiente:</t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</si>
  <si>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</si>
  <si>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</si>
  <si>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t>1500+6800</t>
  </si>
  <si>
    <t xml:space="preserve">ACTIVIDAD 4: </t>
  </si>
  <si>
    <t>Monta el circuito de la figura y mide las diferencias de potencial en cada una de las resistencias</t>
  </si>
  <si>
    <t>y en los extremos de la asociación. Introduce en el generador una tensión de 5 V.</t>
  </si>
  <si>
    <t>R medida(*)</t>
  </si>
  <si>
    <t>D.d.p. medida</t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</si>
  <si>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</si>
  <si>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r>
      <rPr>
        <rFont val="Times New Roman"/>
        <color rgb="FF000000"/>
        <sz val="12.0"/>
      </rPr>
      <t>(</t>
    </r>
    <r>
      <rPr>
        <rFont val="Symbol"/>
        <color rgb="FF000000"/>
        <sz val="12.0"/>
      </rPr>
      <t>W</t>
    </r>
    <r>
      <rPr>
        <rFont val="Times New Roman"/>
        <color rgb="FF000000"/>
        <sz val="12.0"/>
      </rPr>
      <t>)</t>
    </r>
  </si>
  <si>
    <t>(V)</t>
  </si>
  <si>
    <t>0.88</t>
  </si>
  <si>
    <t>4.09</t>
  </si>
  <si>
    <t>4.97</t>
  </si>
  <si>
    <t>(*) rellenad con datos de las cuestiones anteriores</t>
  </si>
  <si>
    <t xml:space="preserve">ACTIVIDAD 5: </t>
  </si>
  <si>
    <t>La ley de Ohm nos dice que conocida la diferencia de potencial en los terminales de una resistencia,</t>
  </si>
  <si>
    <t>sem puede calcular la intensidad que circula por ella a partir de la operación: I=V/R.</t>
  </si>
  <si>
    <t xml:space="preserve">Monta el circuito de la figura y mide la intensidad que circula por el mismo. Compara el valor medido </t>
  </si>
  <si>
    <t xml:space="preserve"> (experimental) con el valor teórico (Ley de Ohm)</t>
  </si>
  <si>
    <t>I=4.97/8338=</t>
  </si>
  <si>
    <r>
      <rPr>
        <rFont val="Calibri"/>
        <color rgb="FF000000"/>
        <sz val="14.0"/>
      </rPr>
      <t>I</t>
    </r>
    <r>
      <rPr>
        <rFont val="Calibri"/>
        <color rgb="FF000000"/>
        <sz val="10.0"/>
      </rPr>
      <t>teórica</t>
    </r>
  </si>
  <si>
    <r>
      <rPr>
        <rFont val="Calibri"/>
        <color rgb="FF000000"/>
        <sz val="14.0"/>
      </rPr>
      <t>I</t>
    </r>
    <r>
      <rPr>
        <rFont val="Calibri"/>
        <color rgb="FF000000"/>
        <sz val="10.0"/>
      </rPr>
      <t>experimental</t>
    </r>
  </si>
  <si>
    <t>(mA)</t>
  </si>
  <si>
    <t>0.62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</si>
</sst>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0.0"/>
      <color rgb="FFFFFFFF"/>
      <name val="Arial"/>
    </font>
    <font/>
    <font>
      <sz val="10.0"/>
      <color rgb="FFFFFFFF"/>
      <name val="Arial"/>
    </font>
    <font>
      <b/>
      <sz val="24.0"/>
      <color rgb="FFFF0000"/>
      <name val="Arial"/>
    </font>
    <font>
      <sz val="10.0"/>
      <name val="Arial"/>
    </font>
    <font>
      <i/>
      <sz val="10.0"/>
      <name val="Arial"/>
    </font>
    <font>
      <sz val="16.0"/>
      <name val="Arial"/>
    </font>
    <font>
      <b/>
      <sz val="10.0"/>
      <name val="Arial"/>
    </font>
    <font>
      <b/>
      <sz val="10.0"/>
      <name val="Noto Sans Symbols"/>
    </font>
    <font>
      <sz val="10.0"/>
      <name val="Noto Sans Symbols"/>
    </font>
    <font>
      <sz val="12.0"/>
      <name val="Arial"/>
    </font>
    <font>
      <sz val="12.0"/>
      <color rgb="FF000000"/>
      <name val="Calibri"/>
    </font>
    <font>
      <sz val="12.0"/>
      <name val="Calibri"/>
    </font>
    <font>
      <sz val="13.0"/>
      <color rgb="FF000000"/>
      <name val="Noto Sans Symbols"/>
    </font>
    <font>
      <sz val="12.0"/>
      <color rgb="FF000000"/>
      <name val="Times New Roman"/>
    </font>
    <font>
      <b/>
      <sz val="15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99CCFF"/>
        <bgColor rgb="FF99CCFF"/>
      </patternFill>
    </fill>
    <fill>
      <patternFill patternType="solid">
        <fgColor rgb="FF333399"/>
        <bgColor rgb="FF333399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00AAE6"/>
        <bgColor rgb="FF00AAE6"/>
      </patternFill>
    </fill>
    <fill>
      <patternFill patternType="solid">
        <fgColor rgb="FFE5B8B7"/>
        <bgColor rgb="FFE5B8B7"/>
      </patternFill>
    </fill>
  </fills>
  <borders count="3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2" fontId="3" numFmtId="0" xfId="0" applyBorder="1" applyFont="1"/>
    <xf borderId="4" fillId="3" fontId="0" numFmtId="0" xfId="0" applyBorder="1" applyFill="1" applyFont="1"/>
    <xf borderId="1" fillId="3" fontId="0" numFmtId="0" xfId="0" applyBorder="1" applyFont="1"/>
    <xf borderId="5" fillId="0" fontId="2" numFmtId="0" xfId="0" applyBorder="1" applyFont="1"/>
    <xf borderId="6" fillId="0" fontId="4" numFmtId="0" xfId="0" applyAlignment="1" applyBorder="1" applyFont="1">
      <alignment horizontal="center" vertical="center"/>
    </xf>
    <xf borderId="7" fillId="0" fontId="2" numFmtId="0" xfId="0" applyBorder="1" applyFont="1"/>
    <xf borderId="4" fillId="3" fontId="0" numFmtId="15" xfId="0" applyBorder="1" applyFont="1" applyNumberFormat="1"/>
    <xf borderId="8" fillId="0" fontId="2" numFmtId="0" xfId="0" applyBorder="1" applyFont="1"/>
    <xf borderId="4" fillId="4" fontId="3" numFmtId="0" xfId="0" applyBorder="1" applyFill="1" applyFont="1"/>
    <xf borderId="0" fillId="0" fontId="5" numFmtId="0" xfId="0" applyFont="1"/>
    <xf borderId="9" fillId="5" fontId="5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5" fontId="6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13" fillId="5" fontId="6" numFmtId="0" xfId="0" applyAlignment="1" applyBorder="1" applyFont="1">
      <alignment horizontal="center" shrinkToFit="0" vertical="center" wrapText="1"/>
    </xf>
    <xf borderId="13" fillId="5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0" numFmtId="0" xfId="0" applyAlignment="1" applyFont="1">
      <alignment shrinkToFit="0" wrapText="1"/>
    </xf>
    <xf borderId="15" fillId="5" fontId="8" numFmtId="0" xfId="0" applyAlignment="1" applyBorder="1" applyFont="1">
      <alignment horizontal="center"/>
    </xf>
    <xf borderId="16" fillId="0" fontId="2" numFmtId="0" xfId="0" applyBorder="1" applyFont="1"/>
    <xf borderId="15" fillId="6" fontId="8" numFmtId="0" xfId="0" applyAlignment="1" applyBorder="1" applyFill="1" applyFont="1">
      <alignment horizontal="center"/>
    </xf>
    <xf borderId="17" fillId="0" fontId="2" numFmtId="0" xfId="0" applyBorder="1" applyFont="1"/>
    <xf borderId="18" fillId="5" fontId="8" numFmtId="0" xfId="0" applyAlignment="1" applyBorder="1" applyFont="1">
      <alignment horizontal="center"/>
    </xf>
    <xf borderId="19" fillId="5" fontId="8" numFmtId="0" xfId="0" applyAlignment="1" applyBorder="1" applyFont="1">
      <alignment horizontal="center"/>
    </xf>
    <xf borderId="18" fillId="6" fontId="8" numFmtId="0" xfId="0" applyAlignment="1" applyBorder="1" applyFont="1">
      <alignment horizontal="center"/>
    </xf>
    <xf borderId="4" fillId="6" fontId="8" numFmtId="0" xfId="0" applyAlignment="1" applyBorder="1" applyFont="1">
      <alignment horizontal="center"/>
    </xf>
    <xf borderId="19" fillId="6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21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20" fillId="0" fontId="0" numFmtId="0" xfId="0" applyBorder="1" applyFont="1"/>
    <xf borderId="21" fillId="0" fontId="0" numFmtId="1" xfId="0" applyBorder="1" applyFont="1" applyNumberFormat="1"/>
    <xf borderId="22" fillId="0" fontId="0" numFmtId="0" xfId="0" applyBorder="1" applyFont="1"/>
    <xf borderId="21" fillId="0" fontId="0" numFmtId="0" xfId="0" applyBorder="1" applyFont="1"/>
    <xf borderId="23" fillId="0" fontId="0" numFmtId="0" xfId="0" applyBorder="1" applyFont="1"/>
    <xf borderId="0" fillId="0" fontId="0" numFmtId="0" xfId="0" applyAlignment="1" applyFont="1">
      <alignment shrinkToFit="0" vertical="center" wrapText="1"/>
    </xf>
    <xf borderId="21" fillId="0" fontId="9" numFmtId="0" xfId="0" applyAlignment="1" applyBorder="1" applyFont="1">
      <alignment horizontal="center"/>
    </xf>
    <xf borderId="21" fillId="0" fontId="0" numFmtId="2" xfId="0" applyBorder="1" applyFont="1" applyNumberFormat="1"/>
    <xf borderId="0" fillId="0" fontId="5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2" xfId="0" applyFont="1" applyNumberFormat="1"/>
    <xf borderId="24" fillId="0" fontId="0" numFmtId="0" xfId="0" applyBorder="1" applyFont="1"/>
    <xf borderId="25" fillId="0" fontId="0" numFmtId="1" xfId="0" applyBorder="1" applyFont="1" applyNumberFormat="1"/>
    <xf borderId="25" fillId="0" fontId="0" numFmtId="0" xfId="0" applyBorder="1" applyFont="1"/>
    <xf borderId="25" fillId="0" fontId="0" numFmtId="2" xfId="0" applyBorder="1" applyFont="1" applyNumberFormat="1"/>
    <xf borderId="26" fillId="0" fontId="0" numFmtId="0" xfId="0" applyBorder="1" applyFont="1"/>
    <xf borderId="27" fillId="0" fontId="0" numFmtId="0" xfId="0" applyAlignment="1" applyBorder="1" applyFont="1">
      <alignment horizontal="right"/>
    </xf>
    <xf borderId="0" fillId="0" fontId="0" numFmtId="0" xfId="0" applyAlignment="1" applyFont="1">
      <alignment horizontal="right"/>
    </xf>
    <xf borderId="19" fillId="3" fontId="5" numFmtId="0" xfId="0" applyBorder="1" applyFont="1"/>
    <xf borderId="28" fillId="0" fontId="0" numFmtId="0" xfId="0" applyBorder="1" applyFont="1"/>
    <xf borderId="29" fillId="0" fontId="10" numFmtId="0" xfId="0" applyAlignment="1" applyBorder="1" applyFont="1">
      <alignment horizontal="right"/>
    </xf>
    <xf quotePrefix="1" borderId="30" fillId="3" fontId="5" numFmtId="0" xfId="0" applyBorder="1" applyFont="1"/>
    <xf borderId="30" fillId="7" fontId="0" numFmtId="0" xfId="0" applyBorder="1" applyFill="1" applyFont="1"/>
    <xf borderId="29" fillId="0" fontId="0" numFmtId="0" xfId="0" applyBorder="1" applyFont="1"/>
    <xf borderId="29" fillId="0" fontId="0" numFmtId="2" xfId="0" applyBorder="1" applyFont="1" applyNumberFormat="1"/>
    <xf borderId="14" fillId="0" fontId="0" numFmtId="0" xfId="0" applyBorder="1" applyFont="1"/>
    <xf borderId="0" fillId="0" fontId="0" numFmtId="1" xfId="0" applyFont="1" applyNumberFormat="1"/>
    <xf borderId="19" fillId="3" fontId="0" numFmtId="0" xfId="0" applyBorder="1" applyFont="1"/>
    <xf borderId="22" fillId="0" fontId="5" numFmtId="0" xfId="0" applyBorder="1" applyFont="1"/>
    <xf borderId="0" fillId="0" fontId="10" numFmtId="0" xfId="0" applyAlignment="1" applyFont="1">
      <alignment horizontal="right"/>
    </xf>
    <xf borderId="31" fillId="3" fontId="0" numFmtId="0" xfId="0" applyAlignment="1" applyBorder="1" applyFont="1">
      <alignment shrinkToFit="0" vertical="center" wrapText="1"/>
    </xf>
    <xf borderId="32" fillId="3" fontId="0" numFmtId="0" xfId="0" applyAlignment="1" applyBorder="1" applyFont="1">
      <alignment shrinkToFit="0" vertical="center" wrapText="1"/>
    </xf>
    <xf borderId="33" fillId="3" fontId="0" numFmtId="0" xfId="0" applyAlignment="1" applyBorder="1" applyFont="1">
      <alignment shrinkToFit="0" vertical="center" wrapText="1"/>
    </xf>
    <xf borderId="18" fillId="3" fontId="10" numFmtId="0" xfId="0" applyAlignment="1" applyBorder="1" applyFont="1">
      <alignment shrinkToFit="0" vertical="center" wrapText="1"/>
    </xf>
    <xf borderId="4" fillId="3" fontId="0" numFmtId="0" xfId="0" applyAlignment="1" applyBorder="1" applyFont="1">
      <alignment shrinkToFit="0" vertical="center" wrapText="1"/>
    </xf>
    <xf borderId="19" fillId="3" fontId="10" numFmtId="0" xfId="0" applyAlignment="1" applyBorder="1" applyFont="1">
      <alignment shrinkToFit="0" vertical="center" wrapText="1"/>
    </xf>
    <xf borderId="34" fillId="3" fontId="0" numFmtId="0" xfId="0" applyAlignment="1" applyBorder="1" applyFont="1">
      <alignment shrinkToFit="0" vertical="center" wrapText="1"/>
    </xf>
    <xf borderId="30" fillId="3" fontId="0" numFmtId="0" xfId="0" applyAlignment="1" applyBorder="1" applyFont="1">
      <alignment shrinkToFit="0" vertical="center" wrapText="1"/>
    </xf>
    <xf borderId="13" fillId="3" fontId="0" numFmtId="0" xfId="0" applyAlignment="1" applyBorder="1" applyFont="1">
      <alignment shrinkToFit="0" vertical="center" wrapText="1"/>
    </xf>
    <xf borderId="0" fillId="0" fontId="5" numFmtId="2" xfId="0" applyFont="1" applyNumberFormat="1"/>
    <xf borderId="0" fillId="0" fontId="5" numFmtId="1" xfId="0" applyFont="1" applyNumberFormat="1"/>
    <xf borderId="20" fillId="0" fontId="0" numFmtId="2" xfId="0" applyBorder="1" applyFont="1" applyNumberFormat="1"/>
    <xf borderId="4" fillId="3" fontId="0" numFmtId="0" xfId="0" applyAlignment="1" applyBorder="1" applyFont="1">
      <alignment horizontal="right"/>
    </xf>
    <xf borderId="0" fillId="0" fontId="0" numFmtId="0" xfId="0" applyAlignment="1" applyFont="1">
      <alignment horizontal="left"/>
    </xf>
    <xf borderId="0" fillId="0" fontId="11" numFmtId="0" xfId="0" applyFont="1"/>
    <xf borderId="0" fillId="0" fontId="12" numFmtId="0" xfId="0" applyAlignment="1" applyFont="1">
      <alignment horizontal="center"/>
    </xf>
    <xf borderId="0" fillId="0" fontId="12" numFmtId="0" xfId="0" applyFont="1"/>
    <xf borderId="0" fillId="0" fontId="13" numFmtId="0" xfId="0" applyFont="1"/>
    <xf borderId="35" fillId="8" fontId="12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left" vertical="center"/>
    </xf>
    <xf borderId="12" fillId="8" fontId="15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vertical="center"/>
    </xf>
    <xf borderId="12" fillId="8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left" shrinkToFit="0" vertical="center" wrapText="1"/>
    </xf>
    <xf borderId="14" fillId="0" fontId="15" numFmtId="3" xfId="0" applyAlignment="1" applyBorder="1" applyFont="1" applyNumberFormat="1">
      <alignment horizontal="left" shrinkToFit="0" vertical="center" wrapText="1"/>
    </xf>
    <xf borderId="0" fillId="0" fontId="1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49</xdr:row>
      <xdr:rowOff>66675</xdr:rowOff>
    </xdr:from>
    <xdr:ext cx="1400175" cy="5429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48</xdr:row>
      <xdr:rowOff>152400</xdr:rowOff>
    </xdr:from>
    <xdr:ext cx="3533775" cy="704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14</xdr:row>
      <xdr:rowOff>0</xdr:rowOff>
    </xdr:from>
    <xdr:ext cx="1866900" cy="20859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12</xdr:row>
      <xdr:rowOff>142875</xdr:rowOff>
    </xdr:from>
    <xdr:ext cx="1038225" cy="857250"/>
    <xdr:grpSp>
      <xdr:nvGrpSpPr>
        <xdr:cNvPr id="2" name="Shape 2"/>
        <xdr:cNvGrpSpPr/>
      </xdr:nvGrpSpPr>
      <xdr:grpSpPr>
        <a:xfrm>
          <a:off x="4826888" y="3351375"/>
          <a:ext cx="1038225" cy="857250"/>
          <a:chOff x="4826888" y="3351375"/>
          <a:chExt cx="1038225" cy="857250"/>
        </a:xfrm>
      </xdr:grpSpPr>
      <xdr:grpSp>
        <xdr:nvGrpSpPr>
          <xdr:cNvPr id="3" name="Shape 3"/>
          <xdr:cNvGrpSpPr/>
        </xdr:nvGrpSpPr>
        <xdr:grpSpPr>
          <a:xfrm>
            <a:off x="4826888" y="3351375"/>
            <a:ext cx="1038225" cy="857250"/>
            <a:chOff x="3438524" y="2447925"/>
            <a:chExt cx="1085851" cy="895350"/>
          </a:xfrm>
        </xdr:grpSpPr>
        <xdr:sp>
          <xdr:nvSpPr>
            <xdr:cNvPr id="4" name="Shape 4"/>
            <xdr:cNvSpPr/>
          </xdr:nvSpPr>
          <xdr:spPr>
            <a:xfrm>
              <a:off x="3438524" y="2447925"/>
              <a:ext cx="1085850" cy="895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438524" y="2626995"/>
              <a:ext cx="1085851" cy="537210"/>
            </a:xfrm>
            <a:prstGeom prst="rect">
              <a:avLst/>
            </a:prstGeom>
            <a:solidFill>
              <a:srgbClr val="FFFFFF"/>
            </a:solidFill>
            <a:ln cap="flat" cmpd="sng" w="127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3709987" y="2895600"/>
              <a:ext cx="542925" cy="447675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/>
            <xdr:cNvGrpSpPr/>
          </xdr:nvGrpSpPr>
          <xdr:grpSpPr>
            <a:xfrm>
              <a:off x="3709987" y="2985135"/>
              <a:ext cx="542925" cy="268605"/>
              <a:chOff x="7384" y="3550"/>
              <a:chExt cx="2556" cy="852"/>
            </a:xfrm>
          </xdr:grpSpPr>
          <xdr:cxnSp>
            <xdr:nvCxnSpPr>
              <xdr:cNvPr id="8" name="Shape 8"/>
              <xdr:cNvCxnSpPr/>
            </xdr:nvCxnSpPr>
            <xdr:spPr>
              <a:xfrm rot="10800000">
                <a:off x="7384" y="4118"/>
                <a:ext cx="142" cy="284"/>
              </a:xfrm>
              <a:prstGeom prst="straightConnector1">
                <a:avLst/>
              </a:prstGeom>
              <a:solidFill>
                <a:srgbClr val="FFFFFF"/>
              </a:solidFill>
              <a:ln cap="flat" cmpd="sng" w="19050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grpSp>
            <xdr:nvGrpSpPr>
              <xdr:cNvPr id="9" name="Shape 9"/>
              <xdr:cNvGrpSpPr/>
            </xdr:nvGrpSpPr>
            <xdr:grpSpPr>
              <a:xfrm>
                <a:off x="7526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0" name="Shape 10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1" name="Shape 11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2" name="Shape 12"/>
              <xdr:cNvGrpSpPr/>
            </xdr:nvGrpSpPr>
            <xdr:grpSpPr>
              <a:xfrm>
                <a:off x="8378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3" name="Shape 13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" name="Shape 14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" name="Shape 15"/>
              <xdr:cNvGrpSpPr/>
            </xdr:nvGrpSpPr>
            <xdr:grpSpPr>
              <a:xfrm>
                <a:off x="9230" y="3550"/>
                <a:ext cx="710" cy="852"/>
                <a:chOff x="9230" y="3550"/>
                <a:chExt cx="710" cy="852"/>
              </a:xfrm>
            </xdr:grpSpPr>
            <xdr:cxnSp>
              <xdr:nvCxnSpPr>
                <xdr:cNvPr id="16" name="Shape 16"/>
                <xdr:cNvCxnSpPr/>
              </xdr:nvCxnSpPr>
              <xdr:spPr>
                <a:xfrm flipH="1" rot="10800000">
                  <a:off x="9230" y="3550"/>
                  <a:ext cx="426" cy="852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7" name="Shape 17"/>
                <xdr:cNvCxnSpPr/>
              </xdr:nvCxnSpPr>
              <xdr:spPr>
                <a:xfrm rot="10800000">
                  <a:off x="9656" y="3550"/>
                  <a:ext cx="284" cy="568"/>
                </a:xfrm>
                <a:prstGeom prst="straightConnector1">
                  <a:avLst/>
                </a:prstGeom>
                <a:solidFill>
                  <a:srgbClr val="FFFFFF"/>
                </a:solidFill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</xdr:grpSp>
        <xdr:sp>
          <xdr:nvSpPr>
            <xdr:cNvPr id="18" name="Shape 18"/>
            <xdr:cNvSpPr/>
          </xdr:nvSpPr>
          <xdr:spPr>
            <a:xfrm>
              <a:off x="3800475" y="2447925"/>
              <a:ext cx="361950" cy="358140"/>
            </a:xfrm>
            <a:prstGeom prst="ellipse">
              <a:avLst/>
            </a:prstGeom>
            <a:solidFill>
              <a:srgbClr val="FFFFFF"/>
            </a:solidFill>
            <a:ln cap="flat" cmpd="sng" w="12700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b="0" i="0" sz="1300" u="none" strike="noStrike">
                <a:solidFill>
                  <a:srgbClr val="000000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b="0" i="0" sz="1300" u="none" strike="noStrike">
                <a:solidFill>
                  <a:srgbClr val="000000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</xdr:grpSp>
    <xdr:clientData fLocksWithSheet="0"/>
  </xdr:oneCellAnchor>
  <xdr:oneCellAnchor>
    <xdr:from>
      <xdr:col>4</xdr:col>
      <xdr:colOff>447675</xdr:colOff>
      <xdr:row>25</xdr:row>
      <xdr:rowOff>57150</xdr:rowOff>
    </xdr:from>
    <xdr:ext cx="1533525" cy="933450"/>
    <xdr:grpSp>
      <xdr:nvGrpSpPr>
        <xdr:cNvPr id="2" name="Shape 2"/>
        <xdr:cNvGrpSpPr/>
      </xdr:nvGrpSpPr>
      <xdr:grpSpPr>
        <a:xfrm>
          <a:off x="4579238" y="3313275"/>
          <a:ext cx="1533525" cy="933450"/>
          <a:chOff x="4579238" y="3313275"/>
          <a:chExt cx="1533525" cy="933450"/>
        </a:xfrm>
      </xdr:grpSpPr>
      <xdr:grpSp>
        <xdr:nvGrpSpPr>
          <xdr:cNvPr id="19" name="Shape 19"/>
          <xdr:cNvGrpSpPr/>
        </xdr:nvGrpSpPr>
        <xdr:grpSpPr>
          <a:xfrm>
            <a:off x="4579238" y="3313275"/>
            <a:ext cx="1533525" cy="933450"/>
            <a:chOff x="7109" y="13042"/>
            <a:chExt cx="2565" cy="1511"/>
          </a:xfrm>
        </xdr:grpSpPr>
        <xdr:sp>
          <xdr:nvSpPr>
            <xdr:cNvPr id="4" name="Shape 4"/>
            <xdr:cNvSpPr/>
          </xdr:nvSpPr>
          <xdr:spPr>
            <a:xfrm>
              <a:off x="7109" y="13042"/>
              <a:ext cx="2550" cy="1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7109" y="13326"/>
              <a:ext cx="2565" cy="852"/>
            </a:xfrm>
            <a:prstGeom prst="rect">
              <a:avLst/>
            </a:prstGeom>
            <a:noFill/>
            <a:ln cap="flat" cmpd="sng" w="127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8396" y="13752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" name="Shape 22"/>
            <xdr:cNvGrpSpPr/>
          </xdr:nvGrpSpPr>
          <xdr:grpSpPr>
            <a:xfrm>
              <a:off x="8398" y="13896"/>
              <a:ext cx="852" cy="426"/>
              <a:chOff x="7384" y="3550"/>
              <a:chExt cx="2556" cy="852"/>
            </a:xfrm>
          </xdr:grpSpPr>
          <xdr:cxnSp>
            <xdr:nvCxnSpPr>
              <xdr:cNvPr id="23" name="Shape 23"/>
              <xdr:cNvCxnSpPr/>
            </xdr:nvCxnSpPr>
            <xdr:spPr>
              <a:xfrm rot="10800000">
                <a:off x="7384" y="4118"/>
                <a:ext cx="142" cy="284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grpSp>
            <xdr:nvGrpSpPr>
              <xdr:cNvPr id="24" name="Shape 24"/>
              <xdr:cNvGrpSpPr/>
            </xdr:nvGrpSpPr>
            <xdr:grpSpPr>
              <a:xfrm>
                <a:off x="7526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25" name="Shape 25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" name="Shape 26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" name="Shape 27"/>
              <xdr:cNvGrpSpPr/>
            </xdr:nvGrpSpPr>
            <xdr:grpSpPr>
              <a:xfrm>
                <a:off x="8378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28" name="Shape 28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" name="Shape 29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0" name="Shape 30"/>
              <xdr:cNvGrpSpPr/>
            </xdr:nvGrpSpPr>
            <xdr:grpSpPr>
              <a:xfrm>
                <a:off x="9230" y="3550"/>
                <a:ext cx="710" cy="852"/>
                <a:chOff x="9230" y="3550"/>
                <a:chExt cx="710" cy="852"/>
              </a:xfrm>
            </xdr:grpSpPr>
            <xdr:cxnSp>
              <xdr:nvCxnSpPr>
                <xdr:cNvPr id="31" name="Shape 31"/>
                <xdr:cNvCxnSpPr/>
              </xdr:nvCxnSpPr>
              <xdr:spPr>
                <a:xfrm flipH="1" rot="10800000">
                  <a:off x="923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" name="Shape 32"/>
                <xdr:cNvCxnSpPr/>
              </xdr:nvCxnSpPr>
              <xdr:spPr>
                <a:xfrm rot="10800000">
                  <a:off x="9656" y="3550"/>
                  <a:ext cx="284" cy="568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</xdr:grpSp>
        <xdr:sp>
          <xdr:nvSpPr>
            <xdr:cNvPr id="33" name="Shape 33"/>
            <xdr:cNvSpPr/>
          </xdr:nvSpPr>
          <xdr:spPr>
            <a:xfrm>
              <a:off x="8538" y="13042"/>
              <a:ext cx="568" cy="568"/>
            </a:xfrm>
            <a:prstGeom prst="ellipse">
              <a:avLst/>
            </a:prstGeom>
            <a:solidFill>
              <a:srgbClr val="FFFFFF"/>
            </a:solidFill>
            <a:ln cap="flat" cmpd="sng" w="12700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300" u="none" strike="noStrike">
                  <a:solidFill>
                    <a:srgbClr val="000000"/>
                  </a:solidFill>
                  <a:latin typeface="Noto Sans Symbols"/>
                  <a:ea typeface="Noto Sans Symbols"/>
                  <a:cs typeface="Noto Sans Symbols"/>
                  <a:sym typeface="Noto Sans Symbols"/>
                </a:rPr>
                <a:t>Ω</a:t>
              </a:r>
              <a:endParaRPr sz="1400"/>
            </a:p>
          </xdr:txBody>
        </xdr:sp>
        <xdr:sp>
          <xdr:nvSpPr>
            <xdr:cNvPr id="34" name="Shape 34"/>
            <xdr:cNvSpPr/>
          </xdr:nvSpPr>
          <xdr:spPr>
            <a:xfrm>
              <a:off x="7395" y="13843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5" name="Shape 35"/>
            <xdr:cNvGrpSpPr/>
          </xdr:nvGrpSpPr>
          <xdr:grpSpPr>
            <a:xfrm>
              <a:off x="7382" y="14020"/>
              <a:ext cx="852" cy="228"/>
              <a:chOff x="7384" y="3550"/>
              <a:chExt cx="2556" cy="852"/>
            </a:xfrm>
          </xdr:grpSpPr>
          <xdr:cxnSp>
            <xdr:nvCxnSpPr>
              <xdr:cNvPr id="36" name="Shape 36"/>
              <xdr:cNvCxnSpPr/>
            </xdr:nvCxnSpPr>
            <xdr:spPr>
              <a:xfrm rot="10800000">
                <a:off x="7384" y="4118"/>
                <a:ext cx="142" cy="284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grpSp>
            <xdr:nvGrpSpPr>
              <xdr:cNvPr id="37" name="Shape 37"/>
              <xdr:cNvGrpSpPr/>
            </xdr:nvGrpSpPr>
            <xdr:grpSpPr>
              <a:xfrm>
                <a:off x="7526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38" name="Shape 38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" name="Shape 39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0" name="Shape 40"/>
              <xdr:cNvGrpSpPr/>
            </xdr:nvGrpSpPr>
            <xdr:grpSpPr>
              <a:xfrm>
                <a:off x="8378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41" name="Shape 41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" name="Shape 42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" name="Shape 43"/>
              <xdr:cNvGrpSpPr/>
            </xdr:nvGrpSpPr>
            <xdr:grpSpPr>
              <a:xfrm>
                <a:off x="9230" y="3550"/>
                <a:ext cx="710" cy="852"/>
                <a:chOff x="9230" y="3550"/>
                <a:chExt cx="710" cy="852"/>
              </a:xfrm>
            </xdr:grpSpPr>
            <xdr:cxnSp>
              <xdr:nvCxnSpPr>
                <xdr:cNvPr id="44" name="Shape 44"/>
                <xdr:cNvCxnSpPr/>
              </xdr:nvCxnSpPr>
              <xdr:spPr>
                <a:xfrm flipH="1" rot="10800000">
                  <a:off x="923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5" name="Shape 45"/>
                <xdr:cNvCxnSpPr/>
              </xdr:nvCxnSpPr>
              <xdr:spPr>
                <a:xfrm rot="10800000">
                  <a:off x="9656" y="3550"/>
                  <a:ext cx="284" cy="568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571500</xdr:colOff>
      <xdr:row>40</xdr:row>
      <xdr:rowOff>57150</xdr:rowOff>
    </xdr:from>
    <xdr:ext cx="1619250" cy="1438275"/>
    <xdr:grpSp>
      <xdr:nvGrpSpPr>
        <xdr:cNvPr id="2" name="Shape 2"/>
        <xdr:cNvGrpSpPr/>
      </xdr:nvGrpSpPr>
      <xdr:grpSpPr>
        <a:xfrm>
          <a:off x="4536375" y="3060863"/>
          <a:ext cx="1619250" cy="1438275"/>
          <a:chOff x="4536375" y="3060863"/>
          <a:chExt cx="1619250" cy="1438275"/>
        </a:xfrm>
      </xdr:grpSpPr>
      <xdr:grpSp>
        <xdr:nvGrpSpPr>
          <xdr:cNvPr id="46" name="Shape 46"/>
          <xdr:cNvGrpSpPr/>
        </xdr:nvGrpSpPr>
        <xdr:grpSpPr>
          <a:xfrm>
            <a:off x="4536375" y="3060863"/>
            <a:ext cx="1619250" cy="1438275"/>
            <a:chOff x="1730" y="9587"/>
            <a:chExt cx="2565" cy="2214"/>
          </a:xfrm>
        </xdr:grpSpPr>
        <xdr:sp>
          <xdr:nvSpPr>
            <xdr:cNvPr id="4" name="Shape 4"/>
            <xdr:cNvSpPr/>
          </xdr:nvSpPr>
          <xdr:spPr>
            <a:xfrm>
              <a:off x="1730" y="9587"/>
              <a:ext cx="2550" cy="2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" name="Shape 47"/>
            <xdr:cNvGrpSpPr/>
          </xdr:nvGrpSpPr>
          <xdr:grpSpPr>
            <a:xfrm>
              <a:off x="1730" y="9587"/>
              <a:ext cx="2565" cy="1570"/>
              <a:chOff x="7101" y="5545"/>
              <a:chExt cx="2565" cy="1570"/>
            </a:xfrm>
          </xdr:grpSpPr>
          <xdr:sp>
            <xdr:nvSpPr>
              <xdr:cNvPr id="48" name="Shape 48"/>
              <xdr:cNvSpPr/>
            </xdr:nvSpPr>
            <xdr:spPr>
              <a:xfrm>
                <a:off x="7101" y="5888"/>
                <a:ext cx="2565" cy="852"/>
              </a:xfrm>
              <a:prstGeom prst="rect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9" name="Shape 49"/>
              <xdr:cNvSpPr/>
            </xdr:nvSpPr>
            <xdr:spPr>
              <a:xfrm>
                <a:off x="8388" y="6314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0" name="Shape 50"/>
              <xdr:cNvGrpSpPr/>
            </xdr:nvGrpSpPr>
            <xdr:grpSpPr>
              <a:xfrm>
                <a:off x="8390" y="6458"/>
                <a:ext cx="852" cy="426"/>
                <a:chOff x="7384" y="3550"/>
                <a:chExt cx="2556" cy="852"/>
              </a:xfrm>
            </xdr:grpSpPr>
            <xdr:cxnSp>
              <xdr:nvCxnSpPr>
                <xdr:cNvPr id="51" name="Shape 51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52" name="Shape 52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53" name="Shape 53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" name="Shape 54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55" name="Shape 55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56" name="Shape 56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7" name="Shape 57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58" name="Shape 58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59" name="Shape 59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0" name="Shape 60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61" name="Shape 61"/>
              <xdr:cNvSpPr/>
            </xdr:nvSpPr>
            <xdr:spPr>
              <a:xfrm>
                <a:off x="7387" y="6405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62" name="Shape 62"/>
              <xdr:cNvGrpSpPr/>
            </xdr:nvGrpSpPr>
            <xdr:grpSpPr>
              <a:xfrm>
                <a:off x="7374" y="6582"/>
                <a:ext cx="852" cy="228"/>
                <a:chOff x="7384" y="3550"/>
                <a:chExt cx="2556" cy="852"/>
              </a:xfrm>
            </xdr:grpSpPr>
            <xdr:cxnSp>
              <xdr:nvCxnSpPr>
                <xdr:cNvPr id="63" name="Shape 63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64" name="Shape 64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65" name="Shape 65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6" name="Shape 66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67" name="Shape 67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68" name="Shape 68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9" name="Shape 69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70" name="Shape 70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71" name="Shape 71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72" name="Shape 72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73" name="Shape 73"/>
              <xdr:cNvSpPr/>
            </xdr:nvSpPr>
            <xdr:spPr>
              <a:xfrm>
                <a:off x="8110" y="5611"/>
                <a:ext cx="175" cy="48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4" name="Shape 74"/>
              <xdr:cNvCxnSpPr/>
            </xdr:nvCxnSpPr>
            <xdr:spPr>
              <a:xfrm>
                <a:off x="8093" y="5545"/>
                <a:ext cx="0" cy="69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75" name="Shape 75"/>
              <xdr:cNvCxnSpPr/>
            </xdr:nvCxnSpPr>
            <xdr:spPr>
              <a:xfrm flipH="1">
                <a:off x="8275" y="5726"/>
                <a:ext cx="1" cy="31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76" name="Shape 76"/>
            <xdr:cNvGrpSpPr/>
          </xdr:nvGrpSpPr>
          <xdr:grpSpPr>
            <a:xfrm>
              <a:off x="2881" y="10777"/>
              <a:ext cx="1240" cy="1024"/>
              <a:chOff x="2881" y="10777"/>
              <a:chExt cx="1240" cy="1024"/>
            </a:xfrm>
          </xdr:grpSpPr>
          <xdr:sp>
            <xdr:nvSpPr>
              <xdr:cNvPr id="77" name="Shape 77"/>
              <xdr:cNvSpPr/>
            </xdr:nvSpPr>
            <xdr:spPr>
              <a:xfrm flipH="1" rot="10800000">
                <a:off x="2881" y="10777"/>
                <a:ext cx="1240" cy="682"/>
              </a:xfrm>
              <a:custGeom>
                <a:rect b="b" l="l" r="r" t="t"/>
                <a:pathLst>
                  <a:path extrusionOk="0" fill="none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</a:path>
                  <a:path extrusionOk="0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  <a:lnTo>
                      <a:pt x="21600" y="21600"/>
                    </a:lnTo>
                    <a:close/>
                  </a:path>
                </a:pathLst>
              </a:cu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8" name="Shape 78"/>
              <xdr:cNvSpPr/>
            </xdr:nvSpPr>
            <xdr:spPr>
              <a:xfrm>
                <a:off x="3196" y="11156"/>
                <a:ext cx="645" cy="645"/>
              </a:xfrm>
              <a:prstGeom prst="ellipse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9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rPr>
                  <a:t>V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40</xdr:row>
      <xdr:rowOff>57150</xdr:rowOff>
    </xdr:from>
    <xdr:ext cx="1533525" cy="1438275"/>
    <xdr:grpSp>
      <xdr:nvGrpSpPr>
        <xdr:cNvPr id="2" name="Shape 2"/>
        <xdr:cNvGrpSpPr/>
      </xdr:nvGrpSpPr>
      <xdr:grpSpPr>
        <a:xfrm>
          <a:off x="4579238" y="3060863"/>
          <a:ext cx="1533525" cy="1438275"/>
          <a:chOff x="4579238" y="3060863"/>
          <a:chExt cx="1533525" cy="1438275"/>
        </a:xfrm>
      </xdr:grpSpPr>
      <xdr:grpSp>
        <xdr:nvGrpSpPr>
          <xdr:cNvPr id="79" name="Shape 79"/>
          <xdr:cNvGrpSpPr/>
        </xdr:nvGrpSpPr>
        <xdr:grpSpPr>
          <a:xfrm>
            <a:off x="4579238" y="3060863"/>
            <a:ext cx="1533525" cy="1438275"/>
            <a:chOff x="4858" y="9587"/>
            <a:chExt cx="2565" cy="2222"/>
          </a:xfrm>
        </xdr:grpSpPr>
        <xdr:sp>
          <xdr:nvSpPr>
            <xdr:cNvPr id="4" name="Shape 4"/>
            <xdr:cNvSpPr/>
          </xdr:nvSpPr>
          <xdr:spPr>
            <a:xfrm>
              <a:off x="4858" y="9587"/>
              <a:ext cx="2550" cy="2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0" name="Shape 80"/>
            <xdr:cNvGrpSpPr/>
          </xdr:nvGrpSpPr>
          <xdr:grpSpPr>
            <a:xfrm>
              <a:off x="4858" y="9587"/>
              <a:ext cx="2565" cy="1570"/>
              <a:chOff x="7101" y="5545"/>
              <a:chExt cx="2565" cy="1570"/>
            </a:xfrm>
          </xdr:grpSpPr>
          <xdr:sp>
            <xdr:nvSpPr>
              <xdr:cNvPr id="81" name="Shape 81"/>
              <xdr:cNvSpPr/>
            </xdr:nvSpPr>
            <xdr:spPr>
              <a:xfrm>
                <a:off x="7101" y="5888"/>
                <a:ext cx="2565" cy="852"/>
              </a:xfrm>
              <a:prstGeom prst="rect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2" name="Shape 82"/>
              <xdr:cNvSpPr/>
            </xdr:nvSpPr>
            <xdr:spPr>
              <a:xfrm>
                <a:off x="8388" y="6314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83" name="Shape 83"/>
              <xdr:cNvGrpSpPr/>
            </xdr:nvGrpSpPr>
            <xdr:grpSpPr>
              <a:xfrm>
                <a:off x="8390" y="6458"/>
                <a:ext cx="852" cy="426"/>
                <a:chOff x="7384" y="3550"/>
                <a:chExt cx="2556" cy="852"/>
              </a:xfrm>
            </xdr:grpSpPr>
            <xdr:cxnSp>
              <xdr:nvCxnSpPr>
                <xdr:cNvPr id="84" name="Shape 84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85" name="Shape 85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86" name="Shape 86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87" name="Shape 87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88" name="Shape 88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89" name="Shape 89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90" name="Shape 90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91" name="Shape 91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92" name="Shape 92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93" name="Shape 93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94" name="Shape 94"/>
              <xdr:cNvSpPr/>
            </xdr:nvSpPr>
            <xdr:spPr>
              <a:xfrm>
                <a:off x="7387" y="6405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5" name="Shape 95"/>
              <xdr:cNvGrpSpPr/>
            </xdr:nvGrpSpPr>
            <xdr:grpSpPr>
              <a:xfrm>
                <a:off x="7374" y="6582"/>
                <a:ext cx="852" cy="228"/>
                <a:chOff x="7384" y="3550"/>
                <a:chExt cx="2556" cy="852"/>
              </a:xfrm>
            </xdr:grpSpPr>
            <xdr:cxnSp>
              <xdr:nvCxnSpPr>
                <xdr:cNvPr id="96" name="Shape 96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97" name="Shape 97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98" name="Shape 98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99" name="Shape 99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00" name="Shape 100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101" name="Shape 101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02" name="Shape 102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03" name="Shape 103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104" name="Shape 104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05" name="Shape 105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106" name="Shape 106"/>
              <xdr:cNvSpPr/>
            </xdr:nvSpPr>
            <xdr:spPr>
              <a:xfrm>
                <a:off x="8110" y="5611"/>
                <a:ext cx="175" cy="48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07" name="Shape 107"/>
              <xdr:cNvCxnSpPr/>
            </xdr:nvCxnSpPr>
            <xdr:spPr>
              <a:xfrm>
                <a:off x="8093" y="5545"/>
                <a:ext cx="0" cy="69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108" name="Shape 108"/>
              <xdr:cNvCxnSpPr/>
            </xdr:nvCxnSpPr>
            <xdr:spPr>
              <a:xfrm flipH="1">
                <a:off x="8275" y="5726"/>
                <a:ext cx="1" cy="31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09" name="Shape 109"/>
            <xdr:cNvGrpSpPr/>
          </xdr:nvGrpSpPr>
          <xdr:grpSpPr>
            <a:xfrm>
              <a:off x="4892" y="10785"/>
              <a:ext cx="1240" cy="1024"/>
              <a:chOff x="2881" y="10777"/>
              <a:chExt cx="1240" cy="1024"/>
            </a:xfrm>
          </xdr:grpSpPr>
          <xdr:sp>
            <xdr:nvSpPr>
              <xdr:cNvPr id="110" name="Shape 110"/>
              <xdr:cNvSpPr/>
            </xdr:nvSpPr>
            <xdr:spPr>
              <a:xfrm flipH="1" rot="10800000">
                <a:off x="2881" y="10777"/>
                <a:ext cx="1240" cy="682"/>
              </a:xfrm>
              <a:custGeom>
                <a:rect b="b" l="l" r="r" t="t"/>
                <a:pathLst>
                  <a:path extrusionOk="0" fill="none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</a:path>
                  <a:path extrusionOk="0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  <a:lnTo>
                      <a:pt x="21600" y="21600"/>
                    </a:lnTo>
                    <a:close/>
                  </a:path>
                </a:pathLst>
              </a:cu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1" name="Shape 111"/>
              <xdr:cNvSpPr/>
            </xdr:nvSpPr>
            <xdr:spPr>
              <a:xfrm>
                <a:off x="3196" y="11156"/>
                <a:ext cx="645" cy="645"/>
              </a:xfrm>
              <a:prstGeom prst="ellipse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9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rPr>
                  <a:t>V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361950</xdr:colOff>
      <xdr:row>40</xdr:row>
      <xdr:rowOff>47625</xdr:rowOff>
    </xdr:from>
    <xdr:ext cx="1533525" cy="1428750"/>
    <xdr:grpSp>
      <xdr:nvGrpSpPr>
        <xdr:cNvPr id="2" name="Shape 2"/>
        <xdr:cNvGrpSpPr/>
      </xdr:nvGrpSpPr>
      <xdr:grpSpPr>
        <a:xfrm>
          <a:off x="4579238" y="3065625"/>
          <a:ext cx="1533525" cy="1428750"/>
          <a:chOff x="4579238" y="3065625"/>
          <a:chExt cx="1533525" cy="1428750"/>
        </a:xfrm>
      </xdr:grpSpPr>
      <xdr:grpSp>
        <xdr:nvGrpSpPr>
          <xdr:cNvPr id="112" name="Shape 112"/>
          <xdr:cNvGrpSpPr/>
        </xdr:nvGrpSpPr>
        <xdr:grpSpPr>
          <a:xfrm>
            <a:off x="4579238" y="3065625"/>
            <a:ext cx="1533525" cy="1428750"/>
            <a:chOff x="7954" y="9569"/>
            <a:chExt cx="2565" cy="2208"/>
          </a:xfrm>
        </xdr:grpSpPr>
        <xdr:sp>
          <xdr:nvSpPr>
            <xdr:cNvPr id="4" name="Shape 4"/>
            <xdr:cNvSpPr/>
          </xdr:nvSpPr>
          <xdr:spPr>
            <a:xfrm>
              <a:off x="7954" y="9569"/>
              <a:ext cx="2550" cy="2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3" name="Shape 113"/>
            <xdr:cNvGrpSpPr/>
          </xdr:nvGrpSpPr>
          <xdr:grpSpPr>
            <a:xfrm>
              <a:off x="7954" y="9569"/>
              <a:ext cx="2565" cy="1570"/>
              <a:chOff x="7101" y="5545"/>
              <a:chExt cx="2565" cy="1570"/>
            </a:xfrm>
          </xdr:grpSpPr>
          <xdr:sp>
            <xdr:nvSpPr>
              <xdr:cNvPr id="114" name="Shape 114"/>
              <xdr:cNvSpPr/>
            </xdr:nvSpPr>
            <xdr:spPr>
              <a:xfrm>
                <a:off x="7101" y="5888"/>
                <a:ext cx="2565" cy="852"/>
              </a:xfrm>
              <a:prstGeom prst="rect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5" name="Shape 115"/>
              <xdr:cNvSpPr/>
            </xdr:nvSpPr>
            <xdr:spPr>
              <a:xfrm>
                <a:off x="8388" y="6314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16" name="Shape 116"/>
              <xdr:cNvGrpSpPr/>
            </xdr:nvGrpSpPr>
            <xdr:grpSpPr>
              <a:xfrm>
                <a:off x="8390" y="6458"/>
                <a:ext cx="852" cy="426"/>
                <a:chOff x="7384" y="3550"/>
                <a:chExt cx="2556" cy="852"/>
              </a:xfrm>
            </xdr:grpSpPr>
            <xdr:cxnSp>
              <xdr:nvCxnSpPr>
                <xdr:cNvPr id="117" name="Shape 117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118" name="Shape 118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119" name="Shape 119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20" name="Shape 120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21" name="Shape 121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122" name="Shape 122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23" name="Shape 123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24" name="Shape 124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125" name="Shape 125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26" name="Shape 126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127" name="Shape 127"/>
              <xdr:cNvSpPr/>
            </xdr:nvSpPr>
            <xdr:spPr>
              <a:xfrm>
                <a:off x="7387" y="6405"/>
                <a:ext cx="852" cy="71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28" name="Shape 128"/>
              <xdr:cNvGrpSpPr/>
            </xdr:nvGrpSpPr>
            <xdr:grpSpPr>
              <a:xfrm>
                <a:off x="7374" y="6582"/>
                <a:ext cx="852" cy="228"/>
                <a:chOff x="7384" y="3550"/>
                <a:chExt cx="2556" cy="852"/>
              </a:xfrm>
            </xdr:grpSpPr>
            <xdr:cxnSp>
              <xdr:nvCxnSpPr>
                <xdr:cNvPr id="129" name="Shape 129"/>
                <xdr:cNvCxnSpPr/>
              </xdr:nvCxnSpPr>
              <xdr:spPr>
                <a:xfrm rot="10800000">
                  <a:off x="7384" y="4118"/>
                  <a:ext cx="142" cy="284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130" name="Shape 130"/>
                <xdr:cNvGrpSpPr/>
              </xdr:nvGrpSpPr>
              <xdr:grpSpPr>
                <a:xfrm>
                  <a:off x="7526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131" name="Shape 131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32" name="Shape 132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33" name="Shape 133"/>
                <xdr:cNvGrpSpPr/>
              </xdr:nvGrpSpPr>
              <xdr:grpSpPr>
                <a:xfrm>
                  <a:off x="8378" y="3550"/>
                  <a:ext cx="852" cy="852"/>
                  <a:chOff x="6674" y="3550"/>
                  <a:chExt cx="852" cy="852"/>
                </a:xfrm>
              </xdr:grpSpPr>
              <xdr:cxnSp>
                <xdr:nvCxnSpPr>
                  <xdr:cNvPr id="134" name="Shape 134"/>
                  <xdr:cNvCxnSpPr/>
                </xdr:nvCxnSpPr>
                <xdr:spPr>
                  <a:xfrm flipH="1" rot="10800000">
                    <a:off x="6674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35" name="Shape 135"/>
                  <xdr:cNvCxnSpPr/>
                </xdr:nvCxnSpPr>
                <xdr:spPr>
                  <a:xfrm rot="10800000">
                    <a:off x="710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136" name="Shape 136"/>
                <xdr:cNvGrpSpPr/>
              </xdr:nvGrpSpPr>
              <xdr:grpSpPr>
                <a:xfrm>
                  <a:off x="9230" y="3550"/>
                  <a:ext cx="710" cy="852"/>
                  <a:chOff x="9230" y="3550"/>
                  <a:chExt cx="710" cy="852"/>
                </a:xfrm>
              </xdr:grpSpPr>
              <xdr:cxnSp>
                <xdr:nvCxnSpPr>
                  <xdr:cNvPr id="137" name="Shape 137"/>
                  <xdr:cNvCxnSpPr/>
                </xdr:nvCxnSpPr>
                <xdr:spPr>
                  <a:xfrm flipH="1" rot="10800000">
                    <a:off x="9230" y="3550"/>
                    <a:ext cx="426" cy="852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38" name="Shape 138"/>
                  <xdr:cNvCxnSpPr/>
                </xdr:nvCxnSpPr>
                <xdr:spPr>
                  <a:xfrm rot="10800000">
                    <a:off x="9656" y="3550"/>
                    <a:ext cx="284" cy="568"/>
                  </a:xfrm>
                  <a:prstGeom prst="straightConnector1">
                    <a:avLst/>
                  </a:prstGeom>
                  <a:noFill/>
                  <a:ln cap="flat" cmpd="sng" w="19050">
                    <a:solidFill>
                      <a:srgbClr val="000000"/>
                    </a:solidFill>
                    <a:prstDash val="solid"/>
                    <a:round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139" name="Shape 139"/>
              <xdr:cNvSpPr/>
            </xdr:nvSpPr>
            <xdr:spPr>
              <a:xfrm>
                <a:off x="8110" y="5611"/>
                <a:ext cx="175" cy="48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40" name="Shape 140"/>
              <xdr:cNvCxnSpPr/>
            </xdr:nvCxnSpPr>
            <xdr:spPr>
              <a:xfrm>
                <a:off x="8093" y="5545"/>
                <a:ext cx="0" cy="69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cxnSp>
            <xdr:nvCxnSpPr>
              <xdr:cNvPr id="141" name="Shape 141"/>
              <xdr:cNvCxnSpPr/>
            </xdr:nvCxnSpPr>
            <xdr:spPr>
              <a:xfrm flipH="1">
                <a:off x="8275" y="5726"/>
                <a:ext cx="1" cy="31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42" name="Shape 142"/>
            <xdr:cNvGrpSpPr/>
          </xdr:nvGrpSpPr>
          <xdr:grpSpPr>
            <a:xfrm>
              <a:off x="8087" y="10753"/>
              <a:ext cx="2200" cy="1024"/>
              <a:chOff x="8087" y="11001"/>
              <a:chExt cx="2200" cy="1024"/>
            </a:xfrm>
          </xdr:grpSpPr>
          <xdr:sp>
            <xdr:nvSpPr>
              <xdr:cNvPr id="143" name="Shape 143"/>
              <xdr:cNvSpPr/>
            </xdr:nvSpPr>
            <xdr:spPr>
              <a:xfrm flipH="1" rot="10800000">
                <a:off x="8087" y="11001"/>
                <a:ext cx="2200" cy="682"/>
              </a:xfrm>
              <a:custGeom>
                <a:rect b="b" l="l" r="r" t="t"/>
                <a:pathLst>
                  <a:path extrusionOk="0" fill="none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</a:path>
                  <a:path extrusionOk="0" h="25517" w="43200">
                    <a:moveTo>
                      <a:pt x="285" y="25099"/>
                    </a:moveTo>
                    <a:cubicBezTo>
                      <a:pt x="95" y="23942"/>
                      <a:pt x="0" y="22772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0"/>
                      <a:pt x="43200" y="9670"/>
                      <a:pt x="43200" y="21600"/>
                    </a:cubicBezTo>
                    <a:cubicBezTo>
                      <a:pt x="43200" y="22913"/>
                      <a:pt x="43080" y="24224"/>
                      <a:pt x="42841" y="25516"/>
                    </a:cubicBezTo>
                    <a:lnTo>
                      <a:pt x="21600" y="21600"/>
                    </a:lnTo>
                    <a:close/>
                  </a:path>
                </a:pathLst>
              </a:cu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4" name="Shape 144"/>
              <xdr:cNvSpPr/>
            </xdr:nvSpPr>
            <xdr:spPr>
              <a:xfrm>
                <a:off x="8981" y="11380"/>
                <a:ext cx="645" cy="645"/>
              </a:xfrm>
              <a:prstGeom prst="ellipse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9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rPr>
                  <a:t>V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238125</xdr:colOff>
      <xdr:row>63</xdr:row>
      <xdr:rowOff>114300</xdr:rowOff>
    </xdr:from>
    <xdr:ext cx="1533525" cy="800100"/>
    <xdr:grpSp>
      <xdr:nvGrpSpPr>
        <xdr:cNvPr id="2" name="Shape 2"/>
        <xdr:cNvGrpSpPr/>
      </xdr:nvGrpSpPr>
      <xdr:grpSpPr>
        <a:xfrm>
          <a:off x="4579238" y="3379950"/>
          <a:ext cx="1533525" cy="800100"/>
          <a:chOff x="4579238" y="3379950"/>
          <a:chExt cx="1533525" cy="800100"/>
        </a:xfrm>
      </xdr:grpSpPr>
      <xdr:grpSp>
        <xdr:nvGrpSpPr>
          <xdr:cNvPr id="145" name="Shape 145"/>
          <xdr:cNvGrpSpPr/>
        </xdr:nvGrpSpPr>
        <xdr:grpSpPr>
          <a:xfrm>
            <a:off x="4579238" y="3379950"/>
            <a:ext cx="1533525" cy="800100"/>
            <a:chOff x="7101" y="5545"/>
            <a:chExt cx="2565" cy="1570"/>
          </a:xfrm>
        </xdr:grpSpPr>
        <xdr:sp>
          <xdr:nvSpPr>
            <xdr:cNvPr id="4" name="Shape 4"/>
            <xdr:cNvSpPr/>
          </xdr:nvSpPr>
          <xdr:spPr>
            <a:xfrm>
              <a:off x="7101" y="5545"/>
              <a:ext cx="2550" cy="1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6" name="Shape 146"/>
            <xdr:cNvSpPr/>
          </xdr:nvSpPr>
          <xdr:spPr>
            <a:xfrm>
              <a:off x="7101" y="5888"/>
              <a:ext cx="2565" cy="852"/>
            </a:xfrm>
            <a:prstGeom prst="rect">
              <a:avLst/>
            </a:prstGeom>
            <a:noFill/>
            <a:ln cap="flat" cmpd="sng" w="127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7" name="Shape 147"/>
            <xdr:cNvSpPr/>
          </xdr:nvSpPr>
          <xdr:spPr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8" name="Shape 148"/>
            <xdr:cNvGrpSpPr/>
          </xdr:nvGrpSpPr>
          <xdr:grpSpPr>
            <a:xfrm>
              <a:off x="8390" y="6458"/>
              <a:ext cx="852" cy="426"/>
              <a:chOff x="7384" y="3550"/>
              <a:chExt cx="2556" cy="852"/>
            </a:xfrm>
          </xdr:grpSpPr>
          <xdr:cxnSp>
            <xdr:nvCxnSpPr>
              <xdr:cNvPr id="149" name="Shape 149"/>
              <xdr:cNvCxnSpPr/>
            </xdr:nvCxnSpPr>
            <xdr:spPr>
              <a:xfrm rot="10800000">
                <a:off x="7384" y="4118"/>
                <a:ext cx="142" cy="284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grpSp>
            <xdr:nvGrpSpPr>
              <xdr:cNvPr id="150" name="Shape 150"/>
              <xdr:cNvGrpSpPr/>
            </xdr:nvGrpSpPr>
            <xdr:grpSpPr>
              <a:xfrm>
                <a:off x="7526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51" name="Shape 151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2" name="Shape 152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3" name="Shape 153"/>
              <xdr:cNvGrpSpPr/>
            </xdr:nvGrpSpPr>
            <xdr:grpSpPr>
              <a:xfrm>
                <a:off x="8378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54" name="Shape 154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5" name="Shape 155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6" name="Shape 156"/>
              <xdr:cNvGrpSpPr/>
            </xdr:nvGrpSpPr>
            <xdr:grpSpPr>
              <a:xfrm>
                <a:off x="9230" y="3550"/>
                <a:ext cx="710" cy="852"/>
                <a:chOff x="9230" y="3550"/>
                <a:chExt cx="710" cy="852"/>
              </a:xfrm>
            </xdr:grpSpPr>
            <xdr:cxnSp>
              <xdr:nvCxnSpPr>
                <xdr:cNvPr id="157" name="Shape 157"/>
                <xdr:cNvCxnSpPr/>
              </xdr:nvCxnSpPr>
              <xdr:spPr>
                <a:xfrm flipH="1" rot="10800000">
                  <a:off x="923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8" name="Shape 158"/>
                <xdr:cNvCxnSpPr/>
              </xdr:nvCxnSpPr>
              <xdr:spPr>
                <a:xfrm rot="10800000">
                  <a:off x="9656" y="3550"/>
                  <a:ext cx="284" cy="568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</xdr:grpSp>
        <xdr:sp>
          <xdr:nvSpPr>
            <xdr:cNvPr id="159" name="Shape 159"/>
            <xdr:cNvSpPr/>
          </xdr:nvSpPr>
          <xdr:spPr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0" name="Shape 160"/>
            <xdr:cNvGrpSpPr/>
          </xdr:nvGrpSpPr>
          <xdr:grpSpPr>
            <a:xfrm>
              <a:off x="7374" y="6582"/>
              <a:ext cx="852" cy="228"/>
              <a:chOff x="7384" y="3550"/>
              <a:chExt cx="2556" cy="852"/>
            </a:xfrm>
          </xdr:grpSpPr>
          <xdr:cxnSp>
            <xdr:nvCxnSpPr>
              <xdr:cNvPr id="161" name="Shape 161"/>
              <xdr:cNvCxnSpPr/>
            </xdr:nvCxnSpPr>
            <xdr:spPr>
              <a:xfrm rot="10800000">
                <a:off x="7384" y="4118"/>
                <a:ext cx="142" cy="284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0000"/>
                </a:solidFill>
                <a:prstDash val="solid"/>
                <a:round/>
                <a:headEnd len="med" w="med" type="none"/>
                <a:tailEnd len="med" w="med" type="none"/>
              </a:ln>
            </xdr:spPr>
          </xdr:cxnSp>
          <xdr:grpSp>
            <xdr:nvGrpSpPr>
              <xdr:cNvPr id="162" name="Shape 162"/>
              <xdr:cNvGrpSpPr/>
            </xdr:nvGrpSpPr>
            <xdr:grpSpPr>
              <a:xfrm>
                <a:off x="7526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63" name="Shape 163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64" name="Shape 164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65" name="Shape 165"/>
              <xdr:cNvGrpSpPr/>
            </xdr:nvGrpSpPr>
            <xdr:grpSpPr>
              <a:xfrm>
                <a:off x="8378" y="3550"/>
                <a:ext cx="852" cy="852"/>
                <a:chOff x="6674" y="3550"/>
                <a:chExt cx="852" cy="852"/>
              </a:xfrm>
            </xdr:grpSpPr>
            <xdr:cxnSp>
              <xdr:nvCxnSpPr>
                <xdr:cNvPr id="166" name="Shape 166"/>
                <xdr:cNvCxnSpPr/>
              </xdr:nvCxnSpPr>
              <xdr:spPr>
                <a:xfrm flipH="1" rot="10800000">
                  <a:off x="6674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67" name="Shape 167"/>
                <xdr:cNvCxnSpPr/>
              </xdr:nvCxnSpPr>
              <xdr:spPr>
                <a:xfrm rot="10800000">
                  <a:off x="710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68" name="Shape 168"/>
              <xdr:cNvGrpSpPr/>
            </xdr:nvGrpSpPr>
            <xdr:grpSpPr>
              <a:xfrm>
                <a:off x="9230" y="3550"/>
                <a:ext cx="710" cy="852"/>
                <a:chOff x="9230" y="3550"/>
                <a:chExt cx="710" cy="852"/>
              </a:xfrm>
            </xdr:grpSpPr>
            <xdr:cxnSp>
              <xdr:nvCxnSpPr>
                <xdr:cNvPr id="169" name="Shape 169"/>
                <xdr:cNvCxnSpPr/>
              </xdr:nvCxnSpPr>
              <xdr:spPr>
                <a:xfrm flipH="1" rot="10800000">
                  <a:off x="9230" y="3550"/>
                  <a:ext cx="426" cy="852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70" name="Shape 170"/>
                <xdr:cNvCxnSpPr/>
              </xdr:nvCxnSpPr>
              <xdr:spPr>
                <a:xfrm rot="10800000">
                  <a:off x="9656" y="3550"/>
                  <a:ext cx="284" cy="568"/>
                </a:xfrm>
                <a:prstGeom prst="straightConnector1">
                  <a:avLst/>
                </a:prstGeom>
                <a:noFill/>
                <a:ln cap="flat" cmpd="sng" w="19050">
                  <a:solidFill>
                    <a:srgbClr val="000000"/>
                  </a:solidFill>
                  <a:prstDash val="solid"/>
                  <a:round/>
                  <a:headEnd len="med" w="med" type="none"/>
                  <a:tailEnd len="med" w="med" type="none"/>
                </a:ln>
              </xdr:spPr>
            </xdr:cxnSp>
          </xdr:grpSp>
        </xdr:grpSp>
        <xdr:sp>
          <xdr:nvSpPr>
            <xdr:cNvPr id="171" name="Shape 171"/>
            <xdr:cNvSpPr/>
          </xdr:nvSpPr>
          <xdr:spPr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2" name="Shape 172"/>
            <xdr:cNvCxnSpPr/>
          </xdr:nvCxnSpPr>
          <xdr:spPr>
            <a:xfrm>
              <a:off x="8093" y="5545"/>
              <a:ext cx="0" cy="69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73" name="Shape 173"/>
            <xdr:cNvCxnSpPr/>
          </xdr:nvCxnSpPr>
          <xdr:spPr>
            <a:xfrm flipH="1">
              <a:off x="8275" y="5726"/>
              <a:ext cx="1" cy="31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6</xdr:col>
      <xdr:colOff>123825</xdr:colOff>
      <xdr:row>64</xdr:row>
      <xdr:rowOff>228600</xdr:rowOff>
    </xdr:from>
    <xdr:ext cx="371475" cy="171450"/>
    <xdr:sp>
      <xdr:nvSpPr>
        <xdr:cNvPr id="174" name="Shape 174"/>
        <xdr:cNvSpPr/>
      </xdr:nvSpPr>
      <xdr:spPr>
        <a:xfrm>
          <a:off x="5160263" y="3699038"/>
          <a:ext cx="371475" cy="161925"/>
        </a:xfrm>
        <a:prstGeom prst="ellipse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5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A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0</v>
      </c>
      <c r="B2" s="5"/>
      <c r="C2" s="5"/>
      <c r="D2" s="5"/>
      <c r="E2" s="4" t="s">
        <v>1</v>
      </c>
      <c r="F2" s="5"/>
      <c r="G2" s="5"/>
      <c r="H2" s="5"/>
      <c r="I2" s="5"/>
      <c r="J2" s="5"/>
    </row>
    <row r="4">
      <c r="A4" t="s">
        <v>2</v>
      </c>
      <c r="B4" s="6"/>
      <c r="D4" t="s">
        <v>3</v>
      </c>
      <c r="F4" s="7" t="s">
        <v>4</v>
      </c>
      <c r="G4" s="2"/>
      <c r="H4" s="2"/>
      <c r="I4" s="8"/>
      <c r="J4" s="9"/>
    </row>
    <row r="5">
      <c r="A5" t="s">
        <v>5</v>
      </c>
      <c r="B5" s="6"/>
      <c r="D5" t="s">
        <v>6</v>
      </c>
      <c r="F5" s="7"/>
      <c r="G5" s="2"/>
      <c r="H5" s="2"/>
      <c r="I5" s="8"/>
      <c r="J5" s="10"/>
    </row>
    <row r="6">
      <c r="A6" t="s">
        <v>7</v>
      </c>
      <c r="B6" s="11"/>
      <c r="D6" t="s">
        <v>8</v>
      </c>
      <c r="F6" s="7"/>
      <c r="G6" s="2"/>
      <c r="H6" s="2"/>
      <c r="I6" s="8"/>
      <c r="J6" s="12"/>
    </row>
    <row r="9">
      <c r="A9" s="13" t="s">
        <v>9</v>
      </c>
      <c r="B9" s="14" t="s">
        <v>10</v>
      </c>
    </row>
    <row r="10">
      <c r="C10" s="15" t="s">
        <v>11</v>
      </c>
      <c r="D10" s="16"/>
      <c r="E10" s="15" t="s">
        <v>12</v>
      </c>
      <c r="F10" s="17"/>
      <c r="G10" s="17"/>
      <c r="H10" s="17"/>
      <c r="I10" s="16"/>
    </row>
    <row r="11">
      <c r="C11" s="18" t="s">
        <v>13</v>
      </c>
      <c r="D11" s="19" t="s">
        <v>14</v>
      </c>
      <c r="E11" s="20" t="s">
        <v>15</v>
      </c>
      <c r="F11" s="21" t="s">
        <v>16</v>
      </c>
      <c r="G11" s="21" t="s">
        <v>17</v>
      </c>
      <c r="H11" s="18" t="s">
        <v>18</v>
      </c>
      <c r="I11" s="18" t="s">
        <v>19</v>
      </c>
    </row>
    <row r="12">
      <c r="C12" s="22">
        <v>560.0</v>
      </c>
      <c r="D12" s="23">
        <v>28.0</v>
      </c>
      <c r="E12" s="23">
        <v>558.6</v>
      </c>
      <c r="F12" s="23">
        <v>0.2793</v>
      </c>
      <c r="G12" s="23">
        <v>0.2</v>
      </c>
      <c r="H12" s="23">
        <v>0.4793</v>
      </c>
      <c r="I12" s="23">
        <v>0.5</v>
      </c>
    </row>
    <row r="14">
      <c r="A14" s="13" t="s">
        <v>20</v>
      </c>
      <c r="B14" s="14" t="s">
        <v>21</v>
      </c>
      <c r="E14" s="24"/>
      <c r="F14" s="24"/>
      <c r="G14" s="24"/>
      <c r="H14" s="24"/>
    </row>
    <row r="15">
      <c r="A15" s="25"/>
      <c r="B15" s="25"/>
      <c r="C15" s="25"/>
      <c r="D15" s="25"/>
      <c r="E15" s="25"/>
    </row>
    <row r="16">
      <c r="A16" s="26" t="s">
        <v>22</v>
      </c>
      <c r="B16" s="27"/>
      <c r="C16" s="28" t="s">
        <v>23</v>
      </c>
      <c r="D16" s="29"/>
      <c r="E16" s="29"/>
      <c r="F16" s="29"/>
      <c r="G16" s="29"/>
      <c r="H16" s="27"/>
    </row>
    <row r="17">
      <c r="A17" s="30">
        <v>1.0</v>
      </c>
      <c r="B17" s="31">
        <v>2.0</v>
      </c>
      <c r="C17" s="32">
        <v>3.0</v>
      </c>
      <c r="D17" s="33">
        <v>4.0</v>
      </c>
      <c r="E17" s="33">
        <v>5.0</v>
      </c>
      <c r="F17" s="33">
        <v>6.0</v>
      </c>
      <c r="G17" s="33">
        <v>7.0</v>
      </c>
      <c r="H17" s="34">
        <v>8.0</v>
      </c>
    </row>
    <row r="18">
      <c r="A18" s="35" t="s">
        <v>24</v>
      </c>
      <c r="B18" s="36" t="s">
        <v>25</v>
      </c>
      <c r="C18" s="35" t="s">
        <v>26</v>
      </c>
      <c r="D18" s="37" t="s">
        <v>27</v>
      </c>
      <c r="E18" s="38" t="s">
        <v>28</v>
      </c>
      <c r="F18" s="37" t="s">
        <v>29</v>
      </c>
      <c r="G18" s="38" t="s">
        <v>30</v>
      </c>
      <c r="H18" s="36" t="s">
        <v>31</v>
      </c>
    </row>
    <row r="19">
      <c r="A19" s="39">
        <v>560.0</v>
      </c>
      <c r="B19" s="40">
        <v>28.0</v>
      </c>
      <c r="C19" s="39">
        <v>5.0062</v>
      </c>
      <c r="D19" s="41">
        <v>0.0012</v>
      </c>
      <c r="E19" s="41">
        <v>9.025</v>
      </c>
      <c r="F19" s="41">
        <v>0.0065</v>
      </c>
      <c r="G19" s="41">
        <f t="shared" ref="G19:G20" si="1">(C19/E19)*1000</f>
        <v>554.7036011</v>
      </c>
      <c r="H19" s="42">
        <v>4.12</v>
      </c>
    </row>
    <row r="20">
      <c r="A20" s="43">
        <v>15000.0</v>
      </c>
      <c r="B20" s="40">
        <v>750.0</v>
      </c>
      <c r="C20" s="39">
        <v>5.0135</v>
      </c>
      <c r="D20" s="41">
        <v>0.0012</v>
      </c>
      <c r="E20" s="41">
        <v>0.32119</v>
      </c>
      <c r="F20" s="41">
        <v>1.8E-4</v>
      </c>
      <c r="G20" s="41">
        <f t="shared" si="1"/>
        <v>15609.14101</v>
      </c>
      <c r="H20" s="42">
        <v>8.752</v>
      </c>
    </row>
    <row r="21" ht="15.75" customHeight="1">
      <c r="A21" s="44"/>
      <c r="B21" s="44"/>
      <c r="C21" s="44"/>
      <c r="D21" s="44"/>
      <c r="E21" s="44"/>
      <c r="F21" s="44"/>
      <c r="H21" s="44"/>
      <c r="I21" s="44"/>
    </row>
    <row r="22" ht="15.75" customHeight="1">
      <c r="B22" t="s">
        <v>32</v>
      </c>
      <c r="H22" s="44"/>
      <c r="I22" s="44"/>
    </row>
    <row r="23" ht="15.75" customHeight="1">
      <c r="B23" t="s">
        <v>33</v>
      </c>
    </row>
    <row r="24" ht="15.75" customHeight="1">
      <c r="B24" t="s">
        <v>34</v>
      </c>
    </row>
    <row r="25" ht="15.75" customHeight="1"/>
    <row r="26" ht="15.75" customHeight="1">
      <c r="A26" s="13" t="s">
        <v>35</v>
      </c>
      <c r="B26" s="14" t="s">
        <v>36</v>
      </c>
      <c r="E26" s="24"/>
      <c r="F26" s="24"/>
      <c r="G26" s="24"/>
      <c r="H26" s="24"/>
    </row>
    <row r="27" ht="15.75" customHeight="1">
      <c r="A27" s="25"/>
      <c r="B27" s="25"/>
      <c r="C27" s="25"/>
      <c r="D27" s="25"/>
      <c r="E27" s="25"/>
    </row>
    <row r="28" ht="15.75" customHeight="1">
      <c r="A28" s="26" t="s">
        <v>22</v>
      </c>
      <c r="B28" s="27"/>
      <c r="C28" s="28" t="s">
        <v>23</v>
      </c>
      <c r="D28" s="29"/>
      <c r="E28" s="29"/>
      <c r="F28" s="29"/>
      <c r="G28" s="29"/>
      <c r="H28" s="27"/>
    </row>
    <row r="29" ht="15.75" customHeight="1">
      <c r="A29" s="30">
        <v>1.0</v>
      </c>
      <c r="B29" s="31">
        <v>2.0</v>
      </c>
      <c r="C29" s="32">
        <v>3.0</v>
      </c>
      <c r="D29" s="33">
        <v>4.0</v>
      </c>
      <c r="E29" s="33">
        <v>5.0</v>
      </c>
      <c r="F29" s="33">
        <v>6.0</v>
      </c>
      <c r="G29" s="33">
        <v>7.0</v>
      </c>
      <c r="H29" s="34">
        <v>8.0</v>
      </c>
    </row>
    <row r="30" ht="15.75" customHeight="1">
      <c r="A30" s="35" t="s">
        <v>37</v>
      </c>
      <c r="B30" s="45" t="s">
        <v>38</v>
      </c>
      <c r="C30" s="35" t="s">
        <v>26</v>
      </c>
      <c r="D30" s="37" t="s">
        <v>39</v>
      </c>
      <c r="E30" s="38" t="s">
        <v>28</v>
      </c>
      <c r="F30" s="37" t="s">
        <v>40</v>
      </c>
      <c r="G30" s="38" t="s">
        <v>41</v>
      </c>
      <c r="H30" s="45" t="s">
        <v>42</v>
      </c>
    </row>
    <row r="31" ht="15.75" customHeight="1">
      <c r="A31" s="39">
        <v>560.0</v>
      </c>
      <c r="B31" s="40">
        <v>28.0</v>
      </c>
      <c r="C31" s="39">
        <v>5.0</v>
      </c>
      <c r="D31" s="41">
        <v>0.625</v>
      </c>
      <c r="E31" s="41">
        <v>9.35463</v>
      </c>
      <c r="F31" s="41">
        <v>0.00469</v>
      </c>
      <c r="G31" s="41">
        <f t="shared" ref="G31:G32" si="2">(C31/E31)*1000</f>
        <v>534.4946834</v>
      </c>
      <c r="H31" s="42">
        <v>66.84</v>
      </c>
    </row>
    <row r="32" ht="15.75" customHeight="1">
      <c r="A32" s="43">
        <v>15000.0</v>
      </c>
      <c r="B32" s="40">
        <v>750.0</v>
      </c>
      <c r="C32" s="39">
        <v>5.0</v>
      </c>
      <c r="D32" s="41">
        <v>0.625</v>
      </c>
      <c r="E32" s="41">
        <v>0.647085</v>
      </c>
      <c r="F32" s="41">
        <v>3.43E-4</v>
      </c>
      <c r="G32" s="41">
        <f t="shared" si="2"/>
        <v>7726.960137</v>
      </c>
      <c r="H32" s="46">
        <v>966.38</v>
      </c>
    </row>
    <row r="33" ht="15.75" customHeight="1"/>
    <row r="34" ht="15.75" customHeight="1"/>
    <row r="35" ht="15.75" customHeight="1">
      <c r="A35" s="47" t="s">
        <v>43</v>
      </c>
      <c r="H35" s="48"/>
      <c r="I35" s="48"/>
      <c r="J35" s="49"/>
    </row>
    <row r="36" ht="15.75" customHeight="1">
      <c r="H36" s="48"/>
      <c r="I36" s="48"/>
      <c r="J36" s="49"/>
    </row>
    <row r="37" ht="15.75" customHeight="1">
      <c r="H37" s="50"/>
    </row>
    <row r="38" ht="15.75" customHeight="1">
      <c r="A38" s="51" t="s">
        <v>44</v>
      </c>
      <c r="B38" s="52"/>
      <c r="C38" s="53"/>
      <c r="D38" s="53"/>
      <c r="E38" s="53"/>
      <c r="F38" s="53"/>
      <c r="G38" s="54"/>
      <c r="H38" s="54"/>
      <c r="I38" s="53"/>
      <c r="J38" s="55"/>
    </row>
    <row r="39" ht="15.75" customHeight="1">
      <c r="A39" s="56" t="s">
        <v>45</v>
      </c>
      <c r="C39" s="7" t="s">
        <v>46</v>
      </c>
      <c r="D39" s="3"/>
      <c r="E39" s="57" t="s">
        <v>47</v>
      </c>
      <c r="G39" s="6">
        <v>2.5</v>
      </c>
      <c r="H39" s="57" t="s">
        <v>48</v>
      </c>
      <c r="J39" s="58" t="s">
        <v>49</v>
      </c>
    </row>
    <row r="40" ht="15.75" customHeight="1">
      <c r="A40" s="59"/>
      <c r="B40" s="60" t="s">
        <v>50</v>
      </c>
      <c r="C40" s="61" t="s">
        <v>51</v>
      </c>
      <c r="D40" s="62"/>
      <c r="E40" s="63"/>
      <c r="F40" s="63"/>
      <c r="G40" s="64"/>
      <c r="H40" s="63"/>
      <c r="I40" s="63"/>
      <c r="J40" s="65"/>
    </row>
    <row r="41" ht="15.75" customHeight="1">
      <c r="A41" s="49"/>
      <c r="B41" s="66"/>
      <c r="C41" s="49"/>
      <c r="D41" s="49"/>
      <c r="E41" s="49"/>
      <c r="F41" s="49"/>
      <c r="G41" s="50"/>
      <c r="H41" s="50"/>
      <c r="J41" s="49"/>
    </row>
    <row r="42" ht="15.75" customHeight="1">
      <c r="A42" s="51" t="s">
        <v>52</v>
      </c>
      <c r="B42" s="52"/>
      <c r="C42" s="53"/>
      <c r="D42" s="53"/>
      <c r="E42" s="53"/>
      <c r="F42" s="53"/>
      <c r="G42" s="54"/>
      <c r="H42" s="54"/>
      <c r="I42" s="53"/>
      <c r="J42" s="55"/>
    </row>
    <row r="43" ht="15.75" customHeight="1">
      <c r="A43" s="56" t="s">
        <v>45</v>
      </c>
      <c r="C43" s="7" t="s">
        <v>53</v>
      </c>
      <c r="D43" s="3"/>
      <c r="E43" s="57" t="s">
        <v>54</v>
      </c>
      <c r="G43" s="6">
        <v>5.0E-4</v>
      </c>
      <c r="H43" s="57" t="s">
        <v>48</v>
      </c>
      <c r="J43" s="67">
        <v>2.0</v>
      </c>
    </row>
    <row r="44" ht="15.75" customHeight="1">
      <c r="A44" s="59"/>
      <c r="B44" s="60" t="s">
        <v>55</v>
      </c>
      <c r="C44" s="68" t="s">
        <v>56</v>
      </c>
      <c r="D44" s="63"/>
      <c r="E44" s="63"/>
      <c r="F44" s="63"/>
      <c r="G44" s="64"/>
      <c r="H44" s="63"/>
      <c r="I44" s="63"/>
      <c r="J44" s="65"/>
    </row>
    <row r="45" ht="15.75" customHeight="1">
      <c r="A45" s="49"/>
      <c r="B45" s="66"/>
      <c r="C45" s="49"/>
      <c r="E45" s="49"/>
      <c r="F45" s="49"/>
      <c r="G45" s="50"/>
      <c r="H45" s="50"/>
      <c r="I45" s="49"/>
    </row>
    <row r="46" ht="15.75" customHeight="1">
      <c r="A46" s="14" t="s">
        <v>57</v>
      </c>
      <c r="B46" s="69"/>
      <c r="C46" s="66"/>
      <c r="D46" s="49"/>
      <c r="E46" s="49"/>
      <c r="F46" s="49"/>
      <c r="G46" s="50"/>
      <c r="H46" s="50"/>
      <c r="I46" s="49"/>
      <c r="J46" s="49"/>
    </row>
    <row r="47" ht="15.75" customHeight="1">
      <c r="A47" s="47" t="s">
        <v>58</v>
      </c>
    </row>
    <row r="48" ht="15.75" customHeight="1"/>
    <row r="49" ht="15.75" customHeight="1"/>
    <row r="50" ht="15.75" customHeight="1">
      <c r="B50" s="44"/>
      <c r="C50" s="44"/>
      <c r="D50" s="44"/>
      <c r="E50" s="70"/>
      <c r="F50" s="71"/>
      <c r="G50" s="71"/>
      <c r="H50" s="71"/>
      <c r="I50" s="72"/>
      <c r="J50" s="44"/>
    </row>
    <row r="51" ht="15.75" customHeight="1">
      <c r="B51" s="44"/>
      <c r="C51" s="44"/>
      <c r="D51" s="44"/>
      <c r="E51" s="73"/>
      <c r="F51" s="74"/>
      <c r="G51" s="74"/>
      <c r="H51" s="74"/>
      <c r="I51" s="75"/>
      <c r="J51" s="44"/>
    </row>
    <row r="52" ht="15.75" customHeight="1">
      <c r="B52" s="44"/>
      <c r="C52" s="44"/>
      <c r="D52" s="44"/>
      <c r="E52" s="76"/>
      <c r="F52" s="77"/>
      <c r="G52" s="77"/>
      <c r="H52" s="77"/>
      <c r="I52" s="78"/>
      <c r="J52" s="44"/>
    </row>
    <row r="53" ht="15.75" customHeight="1">
      <c r="J53" s="44"/>
    </row>
    <row r="54" ht="15.75" customHeight="1">
      <c r="A54" s="47"/>
      <c r="J54" s="44"/>
    </row>
    <row r="55" ht="15.75" customHeight="1">
      <c r="J55" s="44"/>
    </row>
    <row r="56" ht="15.75" customHeight="1">
      <c r="A56" s="13" t="s">
        <v>59</v>
      </c>
    </row>
    <row r="57" ht="15.75" customHeight="1">
      <c r="A57" s="47" t="s">
        <v>60</v>
      </c>
      <c r="J57" s="44"/>
    </row>
    <row r="58" ht="15.75" customHeight="1">
      <c r="J58" s="44"/>
    </row>
    <row r="59" ht="15.75" customHeight="1">
      <c r="A59" s="26" t="s">
        <v>22</v>
      </c>
      <c r="B59" s="27"/>
      <c r="C59" s="28" t="s">
        <v>61</v>
      </c>
      <c r="D59" s="29"/>
      <c r="E59" s="29"/>
      <c r="F59" s="29"/>
      <c r="G59" s="29"/>
      <c r="H59" s="27"/>
    </row>
    <row r="60" ht="15.75" customHeight="1">
      <c r="A60" s="30">
        <v>1.0</v>
      </c>
      <c r="B60" s="31">
        <v>2.0</v>
      </c>
      <c r="C60" s="32">
        <v>3.0</v>
      </c>
      <c r="D60" s="33">
        <v>4.0</v>
      </c>
      <c r="E60" s="33">
        <v>5.0</v>
      </c>
      <c r="F60" s="33">
        <v>6.0</v>
      </c>
      <c r="G60" s="33">
        <v>7.0</v>
      </c>
      <c r="H60" s="34">
        <v>8.0</v>
      </c>
    </row>
    <row r="61" ht="15.75" customHeight="1">
      <c r="A61" s="35" t="s">
        <v>62</v>
      </c>
      <c r="B61" s="36" t="s">
        <v>63</v>
      </c>
      <c r="C61" s="35" t="s">
        <v>26</v>
      </c>
      <c r="D61" s="37" t="s">
        <v>64</v>
      </c>
      <c r="E61" s="38" t="s">
        <v>28</v>
      </c>
      <c r="F61" s="37" t="s">
        <v>65</v>
      </c>
      <c r="G61" s="38" t="s">
        <v>66</v>
      </c>
      <c r="H61" s="36" t="s">
        <v>67</v>
      </c>
    </row>
    <row r="62" ht="15.75" customHeight="1">
      <c r="A62" s="39">
        <v>560.0</v>
      </c>
      <c r="B62" s="40">
        <v>30.0</v>
      </c>
      <c r="C62" s="39">
        <v>5.0062</v>
      </c>
      <c r="D62" s="41">
        <v>0.0012</v>
      </c>
      <c r="E62" s="41">
        <v>9.025</v>
      </c>
      <c r="F62" s="41">
        <v>0.007</v>
      </c>
      <c r="G62" s="41">
        <v>555.0</v>
      </c>
      <c r="H62" s="42">
        <v>4.0</v>
      </c>
    </row>
    <row r="63" ht="15.75" customHeight="1">
      <c r="A63" s="43">
        <v>15000.0</v>
      </c>
      <c r="B63" s="40">
        <v>800.0</v>
      </c>
      <c r="C63" s="39">
        <v>5.0135</v>
      </c>
      <c r="D63" s="41">
        <v>0.0012</v>
      </c>
      <c r="E63" s="41">
        <v>0.32119</v>
      </c>
      <c r="F63" s="41">
        <v>1.8E-4</v>
      </c>
      <c r="G63" s="41">
        <v>15609.0</v>
      </c>
      <c r="H63" s="42">
        <v>9.0</v>
      </c>
    </row>
    <row r="64" ht="15.75" customHeight="1">
      <c r="A64" s="49"/>
      <c r="B64" s="66"/>
      <c r="C64" s="14"/>
      <c r="D64" s="14"/>
      <c r="E64" s="14"/>
      <c r="F64" s="14"/>
      <c r="G64" s="79"/>
      <c r="H64" s="80"/>
    </row>
    <row r="65" ht="15.75" customHeight="1">
      <c r="A65" s="14"/>
      <c r="B65" s="66"/>
      <c r="C65" s="14"/>
      <c r="D65" s="14"/>
      <c r="E65" s="14"/>
      <c r="F65" s="14"/>
      <c r="G65" s="14"/>
      <c r="H65" s="14"/>
      <c r="I65" s="14"/>
      <c r="J65" s="14"/>
    </row>
    <row r="66" ht="15.75" customHeight="1">
      <c r="A66" s="26" t="s">
        <v>22</v>
      </c>
      <c r="B66" s="27"/>
      <c r="C66" s="28" t="s">
        <v>68</v>
      </c>
      <c r="D66" s="29"/>
      <c r="E66" s="29"/>
      <c r="F66" s="29"/>
      <c r="G66" s="29"/>
      <c r="H66" s="27"/>
    </row>
    <row r="67" ht="15.75" customHeight="1">
      <c r="A67" s="30">
        <v>1.0</v>
      </c>
      <c r="B67" s="31">
        <v>2.0</v>
      </c>
      <c r="C67" s="32">
        <v>3.0</v>
      </c>
      <c r="D67" s="33">
        <v>4.0</v>
      </c>
      <c r="E67" s="33">
        <v>5.0</v>
      </c>
      <c r="F67" s="33">
        <v>6.0</v>
      </c>
      <c r="G67" s="33">
        <v>7.0</v>
      </c>
      <c r="H67" s="34">
        <v>8.0</v>
      </c>
      <c r="I67" s="14"/>
      <c r="J67" s="14"/>
    </row>
    <row r="68" ht="15.75" customHeight="1">
      <c r="A68" s="35" t="s">
        <v>69</v>
      </c>
      <c r="B68" s="36" t="s">
        <v>70</v>
      </c>
      <c r="C68" s="35" t="s">
        <v>26</v>
      </c>
      <c r="D68" s="37" t="s">
        <v>71</v>
      </c>
      <c r="E68" s="38" t="s">
        <v>28</v>
      </c>
      <c r="F68" s="37" t="s">
        <v>72</v>
      </c>
      <c r="G68" s="38" t="s">
        <v>73</v>
      </c>
      <c r="H68" s="36" t="s">
        <v>74</v>
      </c>
    </row>
    <row r="69" ht="15.75" customHeight="1">
      <c r="A69" s="39">
        <v>560.0</v>
      </c>
      <c r="B69" s="40">
        <v>30.0</v>
      </c>
      <c r="C69" s="81">
        <v>5.0</v>
      </c>
      <c r="D69" s="41">
        <v>0.6</v>
      </c>
      <c r="E69" s="41">
        <v>9.355</v>
      </c>
      <c r="F69" s="41">
        <v>0.005</v>
      </c>
      <c r="G69" s="41">
        <v>530.0</v>
      </c>
      <c r="H69" s="42">
        <v>70.0</v>
      </c>
    </row>
    <row r="70" ht="15.75" customHeight="1">
      <c r="A70" s="43">
        <v>15000.0</v>
      </c>
      <c r="B70" s="40">
        <v>800.0</v>
      </c>
      <c r="C70" s="81">
        <v>5.0</v>
      </c>
      <c r="D70" s="41">
        <v>0.6</v>
      </c>
      <c r="E70" s="41">
        <v>0.6471</v>
      </c>
      <c r="F70" s="41">
        <v>3.0E-4</v>
      </c>
      <c r="G70" s="41">
        <v>8000.0</v>
      </c>
      <c r="H70" s="42">
        <v>1000.0</v>
      </c>
    </row>
    <row r="71" ht="15.75" customHeight="1"/>
    <row r="72" ht="15.75" customHeight="1">
      <c r="A72" s="13" t="s">
        <v>75</v>
      </c>
    </row>
    <row r="73" ht="15.75" customHeight="1">
      <c r="A73" s="14" t="s">
        <v>76</v>
      </c>
      <c r="B73" s="66"/>
      <c r="C73" s="14"/>
      <c r="D73" s="14"/>
      <c r="E73" s="14"/>
      <c r="F73" s="14"/>
      <c r="G73" s="1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59:B59"/>
    <mergeCell ref="A54:I55"/>
    <mergeCell ref="A57:I58"/>
    <mergeCell ref="C59:H59"/>
    <mergeCell ref="E10:I10"/>
    <mergeCell ref="C10:D10"/>
    <mergeCell ref="A16:B16"/>
    <mergeCell ref="C16:H16"/>
    <mergeCell ref="A28:B28"/>
    <mergeCell ref="C28:H28"/>
    <mergeCell ref="C43:D43"/>
    <mergeCell ref="E43:F43"/>
    <mergeCell ref="A1:J1"/>
    <mergeCell ref="F4:I4"/>
    <mergeCell ref="J4:J6"/>
    <mergeCell ref="F5:I5"/>
    <mergeCell ref="F6:I6"/>
    <mergeCell ref="A35:G37"/>
    <mergeCell ref="C39:D39"/>
    <mergeCell ref="A39:B39"/>
    <mergeCell ref="E39:F39"/>
    <mergeCell ref="H39:I39"/>
    <mergeCell ref="A66:B66"/>
    <mergeCell ref="C66:H66"/>
    <mergeCell ref="A43:B43"/>
    <mergeCell ref="H43:I43"/>
    <mergeCell ref="A47:J4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2.0"/>
    <col customWidth="1" min="4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77</v>
      </c>
      <c r="B2" s="5"/>
      <c r="C2" s="5"/>
      <c r="D2" s="5"/>
      <c r="E2" s="4" t="s">
        <v>78</v>
      </c>
      <c r="F2" s="5"/>
      <c r="G2" s="5"/>
      <c r="H2" s="5"/>
      <c r="I2" s="5"/>
      <c r="J2" s="5"/>
    </row>
    <row r="4">
      <c r="A4" t="s">
        <v>2</v>
      </c>
      <c r="B4" s="6">
        <v>4.0</v>
      </c>
      <c r="D4" t="s">
        <v>79</v>
      </c>
      <c r="F4" s="7" t="s">
        <v>80</v>
      </c>
      <c r="G4" s="2"/>
      <c r="H4" s="2"/>
      <c r="I4" s="8"/>
      <c r="J4" s="9"/>
    </row>
    <row r="5">
      <c r="A5" t="s">
        <v>5</v>
      </c>
      <c r="B5" s="82" t="s">
        <v>81</v>
      </c>
      <c r="D5" s="83" t="s">
        <v>82</v>
      </c>
      <c r="F5" s="7" t="s">
        <v>83</v>
      </c>
      <c r="G5" s="2"/>
      <c r="H5" s="2"/>
      <c r="I5" s="8"/>
      <c r="J5" s="10"/>
    </row>
    <row r="6">
      <c r="A6" t="s">
        <v>7</v>
      </c>
      <c r="B6" s="11">
        <v>43362.0</v>
      </c>
      <c r="F6" s="7"/>
      <c r="G6" s="2"/>
      <c r="H6" s="2"/>
      <c r="I6" s="8"/>
      <c r="J6" s="12"/>
    </row>
    <row r="9">
      <c r="A9" s="13" t="s">
        <v>9</v>
      </c>
      <c r="B9" s="84" t="s">
        <v>84</v>
      </c>
      <c r="C9" s="84"/>
      <c r="D9" s="84"/>
      <c r="E9" s="84"/>
      <c r="F9" s="84"/>
      <c r="G9" s="84"/>
      <c r="H9" s="84"/>
      <c r="I9" s="84"/>
      <c r="J9" s="85"/>
    </row>
    <row r="10">
      <c r="B10" s="86"/>
      <c r="C10" s="86"/>
      <c r="D10" s="86"/>
      <c r="E10" s="86"/>
      <c r="F10" s="86"/>
      <c r="G10" s="86"/>
      <c r="H10" s="86"/>
      <c r="I10" s="86"/>
      <c r="J10" s="86"/>
    </row>
    <row r="11">
      <c r="B11" s="86"/>
      <c r="C11" s="86"/>
      <c r="D11" s="86"/>
      <c r="E11" s="86"/>
      <c r="F11" s="86"/>
      <c r="G11" s="86"/>
      <c r="H11" s="86"/>
      <c r="I11" s="86"/>
      <c r="J11" s="86"/>
    </row>
    <row r="12">
      <c r="A12" s="13" t="s">
        <v>20</v>
      </c>
      <c r="B12" s="87" t="s">
        <v>85</v>
      </c>
    </row>
    <row r="14">
      <c r="B14" s="88" t="s">
        <v>22</v>
      </c>
      <c r="C14" s="88" t="s">
        <v>86</v>
      </c>
      <c r="F14" s="89" t="s">
        <v>87</v>
      </c>
    </row>
    <row r="15">
      <c r="B15" s="90" t="s">
        <v>88</v>
      </c>
      <c r="C15" s="90" t="s">
        <v>89</v>
      </c>
      <c r="D15" s="49"/>
    </row>
    <row r="16">
      <c r="B16" s="91">
        <v>1500.0</v>
      </c>
      <c r="C16" s="92" t="s">
        <v>90</v>
      </c>
    </row>
    <row r="17">
      <c r="B17" s="91">
        <v>6800.0</v>
      </c>
      <c r="C17" s="92">
        <v>6858.0</v>
      </c>
    </row>
    <row r="21" ht="15.75" customHeight="1"/>
    <row r="22" ht="15.75" customHeight="1">
      <c r="A22" s="13" t="s">
        <v>91</v>
      </c>
      <c r="B22" s="86" t="s">
        <v>92</v>
      </c>
      <c r="C22" s="86"/>
      <c r="D22" s="86"/>
      <c r="E22" s="86"/>
      <c r="F22" s="86"/>
      <c r="G22" s="86"/>
      <c r="H22" s="86"/>
      <c r="I22" s="86"/>
      <c r="J22" s="49"/>
    </row>
    <row r="23" ht="15.75" customHeight="1">
      <c r="B23" s="86" t="s">
        <v>93</v>
      </c>
      <c r="C23" s="86"/>
      <c r="D23" s="86"/>
      <c r="E23" s="86"/>
      <c r="F23" s="86"/>
      <c r="G23" s="86"/>
      <c r="H23" s="86"/>
      <c r="I23" s="86"/>
      <c r="J23" s="49"/>
    </row>
    <row r="24" ht="15.75" customHeight="1"/>
    <row r="25" ht="15.75" customHeight="1"/>
    <row r="26" ht="15.75" customHeight="1">
      <c r="B26" s="88" t="s">
        <v>22</v>
      </c>
      <c r="C26" s="88" t="s">
        <v>86</v>
      </c>
    </row>
    <row r="27" ht="15.75" customHeight="1">
      <c r="B27" s="90" t="s">
        <v>94</v>
      </c>
      <c r="C27" s="90" t="s">
        <v>95</v>
      </c>
    </row>
    <row r="28" ht="15.75" customHeight="1">
      <c r="B28" s="91">
        <v>1500.0</v>
      </c>
      <c r="C28" s="92" t="s">
        <v>90</v>
      </c>
    </row>
    <row r="29" ht="15.75" customHeight="1">
      <c r="B29" s="91">
        <v>6800.0</v>
      </c>
      <c r="C29" s="92">
        <v>6858.0</v>
      </c>
    </row>
    <row r="30" ht="15.75" customHeight="1">
      <c r="B30" s="91" t="s">
        <v>96</v>
      </c>
      <c r="C30" s="92">
        <v>8328.0</v>
      </c>
    </row>
    <row r="31" ht="15.75" customHeight="1"/>
    <row r="32" ht="15.75" customHeight="1"/>
    <row r="33" ht="15.75" customHeight="1">
      <c r="D33" s="89"/>
    </row>
    <row r="34" ht="15.75" customHeight="1"/>
    <row r="35" ht="15.75" customHeight="1"/>
    <row r="36" ht="15.75" customHeight="1">
      <c r="A36" s="13" t="s">
        <v>97</v>
      </c>
      <c r="B36" s="87" t="s">
        <v>98</v>
      </c>
    </row>
    <row r="37" ht="15.75" customHeight="1">
      <c r="B37" s="87" t="s">
        <v>99</v>
      </c>
      <c r="I37" s="14"/>
      <c r="J37" s="14"/>
    </row>
    <row r="38" ht="15.75" customHeight="1"/>
    <row r="39" ht="15.75" customHeight="1"/>
    <row r="40" ht="15.75" customHeight="1"/>
    <row r="41" ht="15.75" customHeight="1">
      <c r="D41" s="93"/>
    </row>
    <row r="42" ht="15.75" customHeight="1">
      <c r="D42" s="93"/>
    </row>
    <row r="43" ht="15.75" customHeight="1">
      <c r="D43" s="93"/>
    </row>
    <row r="44" ht="15.75" customHeight="1">
      <c r="D44" s="9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88" t="s">
        <v>22</v>
      </c>
      <c r="C51" s="88" t="s">
        <v>100</v>
      </c>
      <c r="D51" s="88" t="s">
        <v>101</v>
      </c>
    </row>
    <row r="52" ht="15.75" customHeight="1">
      <c r="B52" s="90" t="s">
        <v>102</v>
      </c>
      <c r="C52" s="90" t="s">
        <v>103</v>
      </c>
      <c r="D52" s="94" t="s">
        <v>104</v>
      </c>
    </row>
    <row r="53" ht="15.75" customHeight="1">
      <c r="B53" s="95">
        <v>1500.0</v>
      </c>
      <c r="C53" s="92" t="s">
        <v>90</v>
      </c>
      <c r="D53" s="92" t="s">
        <v>105</v>
      </c>
    </row>
    <row r="54" ht="15.75" customHeight="1">
      <c r="B54" s="95">
        <v>6800.0</v>
      </c>
      <c r="C54" s="92">
        <v>6858.0</v>
      </c>
      <c r="D54" s="96" t="s">
        <v>106</v>
      </c>
    </row>
    <row r="55" ht="15.75" customHeight="1">
      <c r="B55" s="95" t="s">
        <v>96</v>
      </c>
      <c r="C55" s="92">
        <v>8328.0</v>
      </c>
      <c r="D55" s="96" t="s">
        <v>107</v>
      </c>
    </row>
    <row r="56" ht="15.75" customHeight="1"/>
    <row r="57" ht="15.75" customHeight="1">
      <c r="B57" s="83" t="s">
        <v>108</v>
      </c>
    </row>
    <row r="58" ht="15.75" customHeight="1"/>
    <row r="59" ht="15.75" customHeight="1"/>
    <row r="60" ht="15.75" customHeight="1">
      <c r="A60" s="13" t="s">
        <v>109</v>
      </c>
      <c r="B60" s="87" t="s">
        <v>110</v>
      </c>
    </row>
    <row r="61" ht="15.75" customHeight="1">
      <c r="B61" s="87" t="s">
        <v>111</v>
      </c>
    </row>
    <row r="62" ht="15.75" customHeight="1">
      <c r="B62" s="87" t="s">
        <v>112</v>
      </c>
    </row>
    <row r="63" ht="15.75" customHeight="1">
      <c r="B63" s="87" t="s">
        <v>113</v>
      </c>
    </row>
    <row r="64" ht="15.75" customHeight="1">
      <c r="H64" t="s">
        <v>114</v>
      </c>
      <c r="I64">
        <f>4.97/8338</f>
        <v>0.0005960662029</v>
      </c>
    </row>
    <row r="65" ht="15.75" customHeight="1">
      <c r="B65" s="88" t="s">
        <v>115</v>
      </c>
      <c r="C65" s="88" t="s">
        <v>116</v>
      </c>
    </row>
    <row r="66" ht="15.75" customHeight="1">
      <c r="B66" s="94" t="s">
        <v>117</v>
      </c>
      <c r="C66" s="94" t="s">
        <v>117</v>
      </c>
    </row>
    <row r="67" ht="15.75" customHeight="1">
      <c r="B67" s="95">
        <v>0.6</v>
      </c>
      <c r="C67" s="92" t="s">
        <v>118</v>
      </c>
    </row>
    <row r="68" ht="15.75" customHeight="1"/>
    <row r="69" ht="15.75" customHeight="1"/>
    <row r="70" ht="15.75" customHeight="1"/>
    <row r="71" ht="15.75" customHeight="1"/>
    <row r="72" ht="15.75" customHeight="1">
      <c r="D72" s="93"/>
    </row>
    <row r="73" ht="15.75" customHeight="1">
      <c r="D73" s="93"/>
    </row>
    <row r="74" ht="15.75" customHeight="1">
      <c r="D74" s="97"/>
    </row>
    <row r="75" ht="15.75" customHeight="1">
      <c r="D75" s="93"/>
    </row>
    <row r="76" ht="15.75" customHeight="1">
      <c r="D76" s="93"/>
    </row>
    <row r="77" ht="15.75" customHeight="1">
      <c r="D77" s="9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4:I4"/>
    <mergeCell ref="J4:J6"/>
    <mergeCell ref="F5:I5"/>
    <mergeCell ref="F6:I6"/>
    <mergeCell ref="B36:O36"/>
    <mergeCell ref="B37:H37"/>
    <mergeCell ref="B63:J63"/>
    <mergeCell ref="B60:J60"/>
    <mergeCell ref="B61:J61"/>
    <mergeCell ref="B62:J62"/>
    <mergeCell ref="B57:F57"/>
    <mergeCell ref="B12:J12"/>
    <mergeCell ref="A1:J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