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3"/>
  </sheets>
  <definedNames/>
  <calcPr/>
</workbook>
</file>

<file path=xl/sharedStrings.xml><?xml version="1.0" encoding="utf-8"?>
<sst xmlns="http://schemas.openxmlformats.org/spreadsheetml/2006/main" count="94" uniqueCount="81">
  <si>
    <t>PRÁCTICA 2</t>
  </si>
  <si>
    <t>Errores en las medidas. Medida de resistencias</t>
  </si>
  <si>
    <t>Mesa</t>
  </si>
  <si>
    <t>Nombre y apellidos1</t>
  </si>
  <si>
    <t>David Arnal García</t>
  </si>
  <si>
    <t>Grupo</t>
  </si>
  <si>
    <t>1-FLIP</t>
  </si>
  <si>
    <t>Nombre y apellidos2</t>
  </si>
  <si>
    <t>Rosana Muñoz Jiménez</t>
  </si>
  <si>
    <t>Fecha</t>
  </si>
  <si>
    <t>Nombre y apellidos3</t>
  </si>
  <si>
    <t xml:space="preserve">ACTIVIDAD 1: </t>
  </si>
  <si>
    <r>
      <rPr>
        <rFont val="Arial"/>
        <sz val="10.0"/>
      </rPr>
      <t>Busca una reistencia de 560</t>
    </r>
    <r>
      <rPr>
        <rFont val="Symbol"/>
        <sz val="10.0"/>
      </rPr>
      <t>W</t>
    </r>
    <r>
      <rPr>
        <rFont val="Arial"/>
        <sz val="10.0"/>
      </rPr>
      <t xml:space="preserve"> y mídela con el óhmetro. Calcula su error.</t>
    </r>
  </si>
  <si>
    <r>
      <rPr>
        <rFont val="Arial"/>
        <sz val="10.0"/>
      </rPr>
      <t>R</t>
    </r>
    <r>
      <rPr>
        <rFont val="Arial"/>
        <sz val="10.0"/>
        <vertAlign val="subscript"/>
      </rPr>
      <t>nominal</t>
    </r>
  </si>
  <si>
    <t>Medida óhmetro</t>
  </si>
  <si>
    <r>
      <rPr>
        <rFont val="Arial"/>
        <i/>
        <sz val="10.0"/>
      </rPr>
      <t>R</t>
    </r>
    <r>
      <rPr>
        <rFont val="Arial"/>
        <i val="0"/>
        <sz val="10.0"/>
      </rPr>
      <t>(Ω)</t>
    </r>
  </si>
  <si>
    <r>
      <rPr>
        <rFont val="Arial"/>
        <i val="0"/>
        <sz val="10.0"/>
      </rPr>
      <t>D</t>
    </r>
    <r>
      <rPr>
        <rFont val="Arial"/>
        <i/>
        <sz val="10.0"/>
      </rPr>
      <t>R</t>
    </r>
    <r>
      <rPr>
        <rFont val="Arial"/>
        <i val="0"/>
        <sz val="10.0"/>
      </rPr>
      <t>(Ω)</t>
    </r>
  </si>
  <si>
    <r>
      <rPr>
        <rFont val="Arial"/>
        <i/>
        <sz val="10.0"/>
      </rPr>
      <t>R</t>
    </r>
    <r>
      <rPr>
        <rFont val="Arial"/>
        <i val="0"/>
        <sz val="10.0"/>
      </rPr>
      <t>(Ω)</t>
    </r>
  </si>
  <si>
    <t>Precision (%)</t>
  </si>
  <si>
    <t>error lectura</t>
  </si>
  <si>
    <r>
      <rPr>
        <rFont val="Symbol"/>
        <i val="0"/>
        <sz val="10.0"/>
      </rPr>
      <t>D</t>
    </r>
    <r>
      <rPr>
        <rFont val="Arial"/>
        <i/>
        <sz val="10.0"/>
      </rPr>
      <t>R</t>
    </r>
    <r>
      <rPr>
        <rFont val="Arial"/>
        <i val="0"/>
        <sz val="10.0"/>
      </rPr>
      <t>(Ω)</t>
    </r>
  </si>
  <si>
    <r>
      <rPr>
        <rFont val="Symbol"/>
        <i val="0"/>
        <sz val="10.0"/>
      </rPr>
      <t>D</t>
    </r>
    <r>
      <rPr>
        <rFont val="Arial"/>
        <i/>
        <sz val="10.0"/>
      </rPr>
      <t>R</t>
    </r>
    <r>
      <rPr>
        <rFont val="Arial"/>
        <i val="0"/>
        <sz val="10.0"/>
      </rPr>
      <t xml:space="preserve">(Ω) </t>
    </r>
    <r>
      <rPr>
        <rFont val="Arial"/>
        <i val="0"/>
        <sz val="8.0"/>
      </rPr>
      <t>normalizado</t>
    </r>
  </si>
  <si>
    <t xml:space="preserve">ACTIVIDAD 2: </t>
  </si>
  <si>
    <t>Realiza el montaje de la figura y rellena la tabla siguiente. Utiliza el voltímetro digital.</t>
  </si>
  <si>
    <t>R nominal</t>
  </si>
  <si>
    <t>R medida con montaje CORTO</t>
  </si>
  <si>
    <r>
      <rPr>
        <rFont val="Arial"/>
        <b/>
        <sz val="10.0"/>
      </rPr>
      <t>R (</t>
    </r>
    <r>
      <rPr>
        <rFont val="Symbol"/>
        <b/>
        <sz val="10.0"/>
      </rPr>
      <t>W</t>
    </r>
    <r>
      <rPr>
        <rFont val="Arial"/>
        <b/>
        <sz val="10.0"/>
      </rPr>
      <t>)</t>
    </r>
  </si>
  <si>
    <r>
      <rPr>
        <rFont val="Noto Sans Symbols"/>
        <b/>
        <sz val="10.0"/>
      </rPr>
      <t>D</t>
    </r>
    <r>
      <rPr>
        <rFont val="Arial"/>
        <b/>
        <sz val="10.0"/>
      </rPr>
      <t>R (Ω)</t>
    </r>
  </si>
  <si>
    <t>V (V)</t>
  </si>
  <si>
    <r>
      <rPr>
        <rFont val="Noto Sans Symbols"/>
        <b/>
        <sz val="10.0"/>
      </rPr>
      <t>D</t>
    </r>
    <r>
      <rPr>
        <rFont val="Arial"/>
        <b/>
        <sz val="10.0"/>
      </rPr>
      <t>V (V)</t>
    </r>
  </si>
  <si>
    <t>I (mA)</t>
  </si>
  <si>
    <r>
      <rPr>
        <rFont val="Noto Sans Symbols"/>
        <b/>
        <sz val="10.0"/>
      </rPr>
      <t>D</t>
    </r>
    <r>
      <rPr>
        <rFont val="Arial"/>
        <b/>
        <sz val="10.0"/>
      </rPr>
      <t>I (mA)</t>
    </r>
  </si>
  <si>
    <r>
      <rPr>
        <rFont val="Arial"/>
        <b/>
        <sz val="10.0"/>
      </rPr>
      <t>R=V/I  (</t>
    </r>
    <r>
      <rPr>
        <rFont val="Symbol"/>
        <b/>
        <sz val="10.0"/>
      </rPr>
      <t>W</t>
    </r>
    <r>
      <rPr>
        <rFont val="Arial"/>
        <b/>
        <sz val="10.0"/>
      </rPr>
      <t>)</t>
    </r>
  </si>
  <si>
    <r>
      <rPr>
        <rFont val="Noto Sans Symbols"/>
        <b/>
        <sz val="10.0"/>
      </rPr>
      <t>D</t>
    </r>
    <r>
      <rPr>
        <rFont val="Arial"/>
        <b/>
        <sz val="10.0"/>
      </rPr>
      <t>R (Ω)</t>
    </r>
  </si>
  <si>
    <t xml:space="preserve">ACTIVIDAD3: </t>
  </si>
  <si>
    <t>Realiza el mismo montaje utilizando en esta ocasión el voltímetro analógico.</t>
  </si>
  <si>
    <r>
      <rPr>
        <rFont val="Arial"/>
        <b/>
        <sz val="10.0"/>
      </rPr>
      <t>R (</t>
    </r>
    <r>
      <rPr>
        <rFont val="Symbol"/>
        <b/>
        <sz val="10.0"/>
      </rPr>
      <t>W</t>
    </r>
    <r>
      <rPr>
        <rFont val="Arial"/>
        <b/>
        <sz val="10.0"/>
      </rPr>
      <t>)</t>
    </r>
  </si>
  <si>
    <r>
      <rPr>
        <rFont val="Noto Sans Symbols"/>
        <b/>
        <sz val="10.0"/>
      </rPr>
      <t>D</t>
    </r>
    <r>
      <rPr>
        <rFont val="Arial"/>
        <b/>
        <sz val="10.0"/>
      </rPr>
      <t>R (</t>
    </r>
    <r>
      <rPr>
        <rFont val="Symbol"/>
        <b/>
        <sz val="10.0"/>
      </rPr>
      <t>W</t>
    </r>
    <r>
      <rPr>
        <rFont val="Arial"/>
        <b/>
        <sz val="10.0"/>
      </rPr>
      <t>)</t>
    </r>
  </si>
  <si>
    <r>
      <rPr>
        <rFont val="Noto Sans Symbols"/>
        <b/>
        <sz val="10.0"/>
      </rPr>
      <t>D</t>
    </r>
    <r>
      <rPr>
        <rFont val="Arial"/>
        <b/>
        <sz val="10.0"/>
      </rPr>
      <t>V (V)</t>
    </r>
  </si>
  <si>
    <r>
      <rPr>
        <rFont val="Noto Sans Symbols"/>
        <b/>
        <sz val="10.0"/>
      </rPr>
      <t>D</t>
    </r>
    <r>
      <rPr>
        <rFont val="Arial"/>
        <b/>
        <sz val="10.0"/>
      </rPr>
      <t>I (mA)</t>
    </r>
  </si>
  <si>
    <r>
      <rPr>
        <rFont val="Arial"/>
        <b/>
        <sz val="10.0"/>
      </rPr>
      <t>R=V/I  (</t>
    </r>
    <r>
      <rPr>
        <rFont val="Symbol"/>
        <b/>
        <sz val="10.0"/>
      </rPr>
      <t>W</t>
    </r>
    <r>
      <rPr>
        <rFont val="Arial"/>
        <b/>
        <sz val="10.0"/>
      </rPr>
      <t>)</t>
    </r>
  </si>
  <si>
    <r>
      <rPr>
        <rFont val="Noto Sans Symbols"/>
        <b/>
        <sz val="10.0"/>
      </rPr>
      <t>D</t>
    </r>
    <r>
      <rPr>
        <rFont val="Arial"/>
        <b/>
        <sz val="10.0"/>
      </rPr>
      <t>R (</t>
    </r>
    <r>
      <rPr>
        <rFont val="Symbol"/>
        <b/>
        <sz val="10.0"/>
      </rPr>
      <t>W</t>
    </r>
    <r>
      <rPr>
        <rFont val="Arial"/>
        <b/>
        <sz val="10.0"/>
      </rPr>
      <t>)</t>
    </r>
  </si>
  <si>
    <r>
      <rPr>
        <rFont val="Arial"/>
        <sz val="10.0"/>
      </rPr>
      <t xml:space="preserve">Si consideramos únicamente la resistencia de 560 </t>
    </r>
    <r>
      <rPr>
        <rFont val="Symbol"/>
        <sz val="10.0"/>
      </rPr>
      <t xml:space="preserve">, </t>
    </r>
    <r>
      <rPr>
        <rFont val="Arial"/>
        <sz val="10.0"/>
      </rPr>
      <t xml:space="preserve">calcula y </t>
    </r>
    <r>
      <rPr>
        <rFont val="Arial"/>
        <b/>
        <color rgb="FFFF0000"/>
        <sz val="10.0"/>
      </rPr>
      <t>escribe con detalle</t>
    </r>
    <r>
      <rPr>
        <rFont val="Arial"/>
        <sz val="10.0"/>
      </rPr>
      <t xml:space="preserve"> como has calculado cada una de las incertidumbres de las medidas realizadas:</t>
    </r>
  </si>
  <si>
    <r>
      <rPr>
        <rFont val="Arial"/>
        <sz val="10.0"/>
      </rPr>
      <t xml:space="preserve">Cálculo de </t>
    </r>
    <r>
      <rPr>
        <rFont val="Symbol"/>
        <sz val="10.0"/>
      </rPr>
      <t>D</t>
    </r>
    <r>
      <rPr>
        <rFont val="Arial"/>
        <sz val="10.0"/>
      </rPr>
      <t>V (columna 4)</t>
    </r>
  </si>
  <si>
    <t>Marca del aparato</t>
  </si>
  <si>
    <t>Fluke 45</t>
  </si>
  <si>
    <t>Clase del voltímetro</t>
  </si>
  <si>
    <t>Analógico</t>
  </si>
  <si>
    <t>Error de lectura:</t>
  </si>
  <si>
    <t>0,025% + 2</t>
  </si>
  <si>
    <r>
      <rPr>
        <rFont val="Noto Sans Symbols"/>
        <sz val="10.0"/>
      </rPr>
      <t>D</t>
    </r>
    <r>
      <rPr>
        <rFont val="Arial"/>
        <sz val="10.0"/>
      </rPr>
      <t>V (V) =</t>
    </r>
  </si>
  <si>
    <r>
      <rPr>
        <rFont val="Arial"/>
        <sz val="10.0"/>
      </rPr>
      <t xml:space="preserve">Cálculo de </t>
    </r>
    <r>
      <rPr>
        <rFont val="Symbol"/>
        <sz val="10.0"/>
      </rPr>
      <t>D</t>
    </r>
    <r>
      <rPr>
        <rFont val="Arial"/>
        <sz val="10.0"/>
      </rPr>
      <t>I (columna 6)</t>
    </r>
  </si>
  <si>
    <t>Precisión del amperímetro</t>
  </si>
  <si>
    <t>100 mA</t>
  </si>
  <si>
    <t>0,05% + 2</t>
  </si>
  <si>
    <r>
      <rPr>
        <rFont val="Noto Sans Symbols"/>
        <sz val="10.0"/>
      </rPr>
      <t>D</t>
    </r>
    <r>
      <rPr>
        <rFont val="Arial"/>
        <sz val="10.0"/>
      </rPr>
      <t>I (mA) =</t>
    </r>
  </si>
  <si>
    <t>Columna 8</t>
  </si>
  <si>
    <r>
      <rPr>
        <rFont val="Arial"/>
        <sz val="10.0"/>
      </rPr>
      <t xml:space="preserve">Determina la expresión de la incertidumbre para la medida de una resistencia a partir de la ley de Ohm, teniendo en cuenta las incertidumbres en la medida del voltaje (DV) y de la intensidad (DI) y </t>
    </r>
    <r>
      <rPr>
        <rFont val="Arial"/>
        <b/>
        <color rgb="FFFF0000"/>
        <sz val="10.0"/>
      </rPr>
      <t>escribe con detalle</t>
    </r>
    <r>
      <rPr>
        <rFont val="Arial"/>
        <sz val="10.0"/>
      </rPr>
      <t xml:space="preserve"> él cáculo de la resistencia de 560W</t>
    </r>
  </si>
  <si>
    <t>AR = (543,6 / 4,429) * 0,003 + (543,6 / 8,14) * 0,02 = 1,703</t>
  </si>
  <si>
    <t xml:space="preserve">ACTIVIDAD4: </t>
  </si>
  <si>
    <t>Vuelve a colocar los valores de la tablas de las anteriores actividades normalizados de acuerdo con las normas.</t>
  </si>
  <si>
    <t>R medida con montaje corto (digital)</t>
  </si>
  <si>
    <r>
      <rPr>
        <rFont val="Arial"/>
        <b/>
        <sz val="10.0"/>
      </rPr>
      <t>R (</t>
    </r>
    <r>
      <rPr>
        <rFont val="Symbol"/>
        <b/>
        <sz val="10.0"/>
      </rPr>
      <t>W</t>
    </r>
    <r>
      <rPr>
        <rFont val="Arial"/>
        <b/>
        <sz val="10.0"/>
      </rPr>
      <t>)</t>
    </r>
  </si>
  <si>
    <r>
      <rPr>
        <rFont val="Noto Sans Symbols"/>
        <b/>
        <sz val="10.0"/>
      </rPr>
      <t>D</t>
    </r>
    <r>
      <rPr>
        <rFont val="Arial"/>
        <b/>
        <sz val="10.0"/>
      </rPr>
      <t>R (</t>
    </r>
    <r>
      <rPr>
        <rFont val="Symbol"/>
        <b/>
        <sz val="10.0"/>
      </rPr>
      <t>W</t>
    </r>
    <r>
      <rPr>
        <rFont val="Arial"/>
        <b/>
        <sz val="10.0"/>
      </rPr>
      <t>)</t>
    </r>
  </si>
  <si>
    <r>
      <rPr>
        <rFont val="Noto Sans Symbols"/>
        <b/>
        <sz val="10.0"/>
      </rPr>
      <t>D</t>
    </r>
    <r>
      <rPr>
        <rFont val="Arial"/>
        <b/>
        <sz val="10.0"/>
      </rPr>
      <t>V (V)</t>
    </r>
  </si>
  <si>
    <r>
      <rPr>
        <rFont val="Noto Sans Symbols"/>
        <b/>
        <sz val="10.0"/>
      </rPr>
      <t>D</t>
    </r>
    <r>
      <rPr>
        <rFont val="Arial"/>
        <b/>
        <sz val="10.0"/>
      </rPr>
      <t>I (mA)</t>
    </r>
  </si>
  <si>
    <r>
      <rPr>
        <rFont val="Arial"/>
        <b/>
        <sz val="10.0"/>
      </rPr>
      <t>R=V/I  (</t>
    </r>
    <r>
      <rPr>
        <rFont val="Symbol"/>
        <b/>
        <sz val="10.0"/>
      </rPr>
      <t>W</t>
    </r>
    <r>
      <rPr>
        <rFont val="Arial"/>
        <b/>
        <sz val="10.0"/>
      </rPr>
      <t>)</t>
    </r>
  </si>
  <si>
    <r>
      <rPr>
        <rFont val="Noto Sans Symbols"/>
        <b/>
        <sz val="10.0"/>
      </rPr>
      <t>D</t>
    </r>
    <r>
      <rPr>
        <rFont val="Arial"/>
        <b/>
        <sz val="10.0"/>
      </rPr>
      <t>R (</t>
    </r>
    <r>
      <rPr>
        <rFont val="Symbol"/>
        <b/>
        <sz val="10.0"/>
      </rPr>
      <t>W</t>
    </r>
    <r>
      <rPr>
        <rFont val="Arial"/>
        <b/>
        <sz val="10.0"/>
      </rPr>
      <t>)</t>
    </r>
  </si>
  <si>
    <t>R medida con montaje corto (analógicol)</t>
  </si>
  <si>
    <r>
      <rPr>
        <rFont val="Arial"/>
        <b/>
        <sz val="10.0"/>
      </rPr>
      <t>R (</t>
    </r>
    <r>
      <rPr>
        <rFont val="Symbol"/>
        <b/>
        <sz val="10.0"/>
      </rPr>
      <t>W</t>
    </r>
    <r>
      <rPr>
        <rFont val="Arial"/>
        <b/>
        <sz val="10.0"/>
      </rPr>
      <t>)</t>
    </r>
  </si>
  <si>
    <r>
      <rPr>
        <rFont val="Noto Sans Symbols"/>
        <b/>
        <sz val="10.0"/>
      </rPr>
      <t>D</t>
    </r>
    <r>
      <rPr>
        <rFont val="Arial"/>
        <b/>
        <sz val="10.0"/>
      </rPr>
      <t>R (</t>
    </r>
    <r>
      <rPr>
        <rFont val="Symbol"/>
        <b/>
        <sz val="10.0"/>
      </rPr>
      <t>W</t>
    </r>
    <r>
      <rPr>
        <rFont val="Arial"/>
        <b/>
        <sz val="10.0"/>
      </rPr>
      <t>)</t>
    </r>
  </si>
  <si>
    <r>
      <rPr>
        <rFont val="Noto Sans Symbols"/>
        <b/>
        <sz val="10.0"/>
      </rPr>
      <t>D</t>
    </r>
    <r>
      <rPr>
        <rFont val="Arial"/>
        <b/>
        <sz val="10.0"/>
      </rPr>
      <t>V (V)</t>
    </r>
  </si>
  <si>
    <r>
      <rPr>
        <rFont val="Noto Sans Symbols"/>
        <b/>
        <sz val="10.0"/>
      </rPr>
      <t>D</t>
    </r>
    <r>
      <rPr>
        <rFont val="Arial"/>
        <b/>
        <sz val="10.0"/>
      </rPr>
      <t>I (mA)</t>
    </r>
  </si>
  <si>
    <r>
      <rPr>
        <rFont val="Arial"/>
        <b/>
        <sz val="10.0"/>
      </rPr>
      <t>R=V/I  (</t>
    </r>
    <r>
      <rPr>
        <rFont val="Symbol"/>
        <b/>
        <sz val="10.0"/>
      </rPr>
      <t>W</t>
    </r>
    <r>
      <rPr>
        <rFont val="Arial"/>
        <b/>
        <sz val="10.0"/>
      </rPr>
      <t>)</t>
    </r>
  </si>
  <si>
    <r>
      <rPr>
        <rFont val="Noto Sans Symbols"/>
        <b/>
        <sz val="10.0"/>
      </rPr>
      <t>D</t>
    </r>
    <r>
      <rPr>
        <rFont val="Arial"/>
        <b/>
        <sz val="10.0"/>
      </rPr>
      <t>R (</t>
    </r>
    <r>
      <rPr>
        <rFont val="Symbol"/>
        <b/>
        <sz val="10.0"/>
      </rPr>
      <t>W</t>
    </r>
    <r>
      <rPr>
        <rFont val="Arial"/>
        <b/>
        <sz val="10.0"/>
      </rPr>
      <t>)</t>
    </r>
  </si>
  <si>
    <t xml:space="preserve">ACTIVIDAD5: </t>
  </si>
  <si>
    <r>
      <rPr>
        <rFont val="Arial"/>
        <sz val="10.0"/>
      </rPr>
      <t>Explica los diferentes resultados que has obtenido en la medida de la resistencia de 15000</t>
    </r>
    <r>
      <rPr>
        <rFont val="Symbol"/>
        <sz val="10.0"/>
      </rPr>
      <t>W</t>
    </r>
  </si>
  <si>
    <t xml:space="preserve">Como se puede observar, la DR nominal de la resistencia 15000 Ohmios de ambos aparatos (analógico y digital) nos da exactamente lo mismo, es decir, 75 Ohm. </t>
  </si>
  <si>
    <t>Por otra parte, se observa que hay una pequeña diferencia del potencial entre el digital y el analógico, (4,513 y 4,5, respectivamente). El DV, no obstante, es el mismo y la Intensidad varía dos centésimas entre</t>
  </si>
  <si>
    <t>el digital y el analógico. El DI, como se puede ver, da el mismo valor. La Resistencia del digital presenta un valor de aproximadamente 14500 Ohm y, en cuanto al analógico, muestra un valor de 14151 ohmios, lo que resulta en una variación bastante notoria.</t>
  </si>
  <si>
    <t>Por último, el DR entre los distintos montajes varía y en el digital da 932,6 Ohm, cuando en el analógico encontramos un valor de 890 Ohm.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</si>
</sst>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00"/>
    <numFmt numFmtId="166" formatCode="0.000"/>
    <numFmt numFmtId="167" formatCode="#,##0.0"/>
  </numFmts>
  <fonts count="11">
    <font>
      <sz val="10.0"/>
      <color rgb="FF000000"/>
      <name val="Arial"/>
    </font>
    <font>
      <b/>
      <sz val="10.0"/>
      <color rgb="FFFFFFFF"/>
      <name val="Arial"/>
    </font>
    <font/>
    <font>
      <sz val="10.0"/>
      <color rgb="FFFFFFFF"/>
      <name val="Arial"/>
    </font>
    <font>
      <sz val="10.0"/>
      <name val="Arial"/>
    </font>
    <font>
      <sz val="24.0"/>
      <color rgb="FFFF0000"/>
      <name val="Arial"/>
    </font>
    <font>
      <i/>
      <sz val="10.0"/>
      <name val="Arial"/>
    </font>
    <font>
      <sz val="16.0"/>
      <name val="Arial"/>
    </font>
    <font>
      <b/>
      <sz val="10.0"/>
      <name val="Arial"/>
    </font>
    <font>
      <b/>
      <sz val="10.0"/>
      <name val="Noto Sans Symbols"/>
    </font>
    <font>
      <sz val="10.0"/>
      <name val="Noto Sans Symbols"/>
    </font>
  </fonts>
  <fills count="8">
    <fill>
      <patternFill patternType="none"/>
    </fill>
    <fill>
      <patternFill patternType="lightGray"/>
    </fill>
    <fill>
      <patternFill patternType="solid">
        <fgColor rgb="FF0000FF"/>
        <bgColor rgb="FF0000FF"/>
      </patternFill>
    </fill>
    <fill>
      <patternFill patternType="solid">
        <fgColor rgb="FF99CCFF"/>
        <bgColor rgb="FF99CCFF"/>
      </patternFill>
    </fill>
    <fill>
      <patternFill patternType="solid">
        <fgColor rgb="FF333399"/>
        <bgColor rgb="FF333399"/>
      </patternFill>
    </fill>
    <fill>
      <patternFill patternType="solid">
        <fgColor rgb="FFFFCC99"/>
        <bgColor rgb="FFFFCC99"/>
      </patternFill>
    </fill>
    <fill>
      <patternFill patternType="solid">
        <fgColor rgb="FFFFFF99"/>
        <bgColor rgb="FFFFFF99"/>
      </patternFill>
    </fill>
    <fill>
      <patternFill patternType="solid">
        <fgColor rgb="FFFFFFFF"/>
        <bgColor rgb="FFFFFFFF"/>
      </patternFill>
    </fill>
  </fills>
  <borders count="37">
    <border/>
    <border>
      <left/>
      <top/>
      <bottom/>
    </border>
    <border>
      <top/>
      <bottom/>
    </border>
    <border>
      <right/>
      <top/>
      <bottom/>
    </border>
    <border>
      <left/>
      <right/>
      <top/>
      <bottom/>
    </border>
    <border>
      <right style="medium">
        <color rgb="FF000000"/>
      </right>
      <top/>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bottom style="medium">
        <color rgb="FF000000"/>
      </bottom>
    </border>
    <border>
      <right style="medium">
        <color rgb="FF000000"/>
      </right>
      <bottom style="medium">
        <color rgb="FF000000"/>
      </bottom>
    </border>
    <border>
      <left style="medium">
        <color rgb="FF000000"/>
      </left>
      <top style="medium">
        <color rgb="FF000000"/>
      </top>
      <bottom/>
    </border>
    <border>
      <right style="medium">
        <color rgb="FF000000"/>
      </right>
      <top style="medium">
        <color rgb="FF000000"/>
      </top>
      <bottom/>
    </border>
    <border>
      <top style="medium">
        <color rgb="FF000000"/>
      </top>
      <bottom/>
    </border>
    <border>
      <left style="medium">
        <color rgb="FF000000"/>
      </left>
      <right/>
      <top/>
      <bottom/>
    </border>
    <border>
      <left/>
      <right style="medium">
        <color rgb="FF000000"/>
      </right>
      <top/>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bottom style="medium">
        <color rgb="FF000000"/>
      </bottom>
    </border>
    <border>
      <bottom style="medium">
        <color rgb="FF000000"/>
      </bottom>
    </border>
    <border>
      <left/>
      <right/>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2" numFmtId="0" xfId="0" applyBorder="1" applyFont="1"/>
    <xf borderId="4" fillId="2" fontId="1" numFmtId="0" xfId="0" applyAlignment="1" applyBorder="1" applyFont="1">
      <alignment shrinkToFit="0" vertical="bottom" wrapText="0"/>
    </xf>
    <xf borderId="4" fillId="2" fontId="3" numFmtId="0" xfId="0" applyAlignment="1" applyBorder="1" applyFont="1">
      <alignment shrinkToFit="0" vertical="bottom" wrapText="0"/>
    </xf>
    <xf borderId="4" fillId="3" fontId="4" numFmtId="0" xfId="0" applyAlignment="1" applyBorder="1" applyFill="1" applyFont="1">
      <alignment shrinkToFit="0" vertical="bottom" wrapText="0"/>
    </xf>
    <xf borderId="1" fillId="3" fontId="4" numFmtId="0" xfId="0" applyAlignment="1" applyBorder="1" applyFont="1">
      <alignment shrinkToFit="0" vertical="bottom" wrapText="0"/>
    </xf>
    <xf borderId="5" fillId="0" fontId="2" numFmtId="0" xfId="0" applyBorder="1" applyFont="1"/>
    <xf borderId="6" fillId="0" fontId="5" numFmtId="0" xfId="0" applyAlignment="1" applyBorder="1" applyFont="1">
      <alignment horizontal="center" shrinkToFit="0" vertical="center" wrapText="0"/>
    </xf>
    <xf borderId="4" fillId="3" fontId="4" numFmtId="0" xfId="0" applyAlignment="1" applyBorder="1" applyFont="1">
      <alignment horizontal="right" shrinkToFit="0" vertical="bottom" wrapText="0"/>
    </xf>
    <xf borderId="7" fillId="0" fontId="5" numFmtId="0" xfId="0" applyAlignment="1" applyBorder="1" applyFont="1">
      <alignment horizontal="center" shrinkToFit="0" vertical="center" wrapText="0"/>
    </xf>
    <xf borderId="4" fillId="3" fontId="4" numFmtId="15" xfId="0" applyAlignment="1" applyBorder="1" applyFont="1" applyNumberFormat="1">
      <alignment horizontal="right" readingOrder="0" shrinkToFit="0" vertical="bottom" wrapText="0"/>
    </xf>
    <xf borderId="8" fillId="0" fontId="5" numFmtId="0" xfId="0" applyAlignment="1" applyBorder="1" applyFont="1">
      <alignment horizontal="center" shrinkToFit="0" vertical="center" wrapText="0"/>
    </xf>
    <xf borderId="4" fillId="4" fontId="3" numFmtId="0" xfId="0" applyAlignment="1" applyBorder="1" applyFill="1" applyFont="1">
      <alignment shrinkToFit="0" vertical="bottom" wrapText="0"/>
    </xf>
    <xf borderId="0" fillId="0" fontId="4" numFmtId="0" xfId="0" applyAlignment="1" applyFont="1">
      <alignment shrinkToFit="0" vertical="bottom" wrapText="0"/>
    </xf>
    <xf borderId="9" fillId="5" fontId="4" numFmtId="0" xfId="0" applyAlignment="1" applyBorder="1" applyFill="1" applyFont="1">
      <alignment horizontal="center" shrinkToFit="0" vertical="center" wrapText="1"/>
    </xf>
    <xf borderId="10" fillId="0" fontId="2" numFmtId="0" xfId="0" applyBorder="1" applyFont="1"/>
    <xf borderId="11" fillId="0" fontId="2" numFmtId="0" xfId="0" applyBorder="1" applyFont="1"/>
    <xf borderId="12" fillId="5" fontId="6" numFmtId="0" xfId="0" applyAlignment="1" applyBorder="1" applyFont="1">
      <alignment horizontal="center" shrinkToFit="0" vertical="center" wrapText="1"/>
    </xf>
    <xf borderId="12" fillId="5" fontId="6" numFmtId="0" xfId="0" applyAlignment="1" applyBorder="1" applyFont="1">
      <alignment horizontal="center" readingOrder="0" shrinkToFit="0" vertical="center" wrapText="1"/>
    </xf>
    <xf borderId="13" fillId="5" fontId="6" numFmtId="0" xfId="0" applyAlignment="1" applyBorder="1" applyFont="1">
      <alignment horizontal="center" shrinkToFit="0" vertical="center" wrapText="1"/>
    </xf>
    <xf borderId="13" fillId="5" fontId="4" numFmtId="0" xfId="0" applyAlignment="1" applyBorder="1" applyFont="1">
      <alignment horizontal="center" shrinkToFit="0" vertical="center" wrapText="1"/>
    </xf>
    <xf borderId="8" fillId="0" fontId="4" numFmtId="0" xfId="0" applyAlignment="1" applyBorder="1" applyFont="1">
      <alignment horizontal="center" shrinkToFit="0" vertical="center" wrapText="1"/>
    </xf>
    <xf borderId="14" fillId="0" fontId="4" numFmtId="0" xfId="0" applyAlignment="1" applyBorder="1" applyFont="1">
      <alignment horizontal="center" readingOrder="0" shrinkToFit="0" vertical="center" wrapText="1"/>
    </xf>
    <xf borderId="0" fillId="0" fontId="7" numFmtId="0" xfId="0" applyAlignment="1" applyFont="1">
      <alignment shrinkToFit="0" vertical="center" wrapText="1"/>
    </xf>
    <xf borderId="0" fillId="0" fontId="4" numFmtId="0" xfId="0" applyAlignment="1" applyFont="1">
      <alignment shrinkToFit="0" vertical="bottom" wrapText="1"/>
    </xf>
    <xf borderId="15" fillId="5" fontId="8" numFmtId="0" xfId="0" applyAlignment="1" applyBorder="1" applyFont="1">
      <alignment horizontal="center" shrinkToFit="0" vertical="bottom" wrapText="0"/>
    </xf>
    <xf borderId="16" fillId="0" fontId="2" numFmtId="0" xfId="0" applyBorder="1" applyFont="1"/>
    <xf borderId="15" fillId="6" fontId="8" numFmtId="0" xfId="0" applyAlignment="1" applyBorder="1" applyFill="1" applyFont="1">
      <alignment horizontal="center" shrinkToFit="0" vertical="bottom" wrapText="0"/>
    </xf>
    <xf borderId="17" fillId="0" fontId="2" numFmtId="0" xfId="0" applyBorder="1" applyFont="1"/>
    <xf borderId="18" fillId="5" fontId="8" numFmtId="0" xfId="0" applyAlignment="1" applyBorder="1" applyFont="1">
      <alignment horizontal="center" shrinkToFit="0" vertical="bottom" wrapText="0"/>
    </xf>
    <xf borderId="19" fillId="5" fontId="8" numFmtId="0" xfId="0" applyAlignment="1" applyBorder="1" applyFont="1">
      <alignment horizontal="center" shrinkToFit="0" vertical="bottom" wrapText="0"/>
    </xf>
    <xf borderId="18" fillId="6" fontId="8" numFmtId="0" xfId="0" applyAlignment="1" applyBorder="1" applyFont="1">
      <alignment horizontal="center" shrinkToFit="0" vertical="bottom" wrapText="0"/>
    </xf>
    <xf borderId="4" fillId="6" fontId="8" numFmtId="0" xfId="0" applyAlignment="1" applyBorder="1" applyFont="1">
      <alignment horizontal="center" shrinkToFit="0" vertical="bottom" wrapText="0"/>
    </xf>
    <xf borderId="19" fillId="6" fontId="8" numFmtId="0" xfId="0" applyAlignment="1" applyBorder="1" applyFont="1">
      <alignment horizontal="center" shrinkToFit="0" vertical="bottom" wrapText="0"/>
    </xf>
    <xf borderId="20" fillId="0" fontId="8" numFmtId="0" xfId="0" applyAlignment="1" applyBorder="1" applyFont="1">
      <alignment horizontal="center" shrinkToFit="0" vertical="bottom" wrapText="0"/>
    </xf>
    <xf borderId="21" fillId="0" fontId="9" numFmtId="0" xfId="0" applyAlignment="1" applyBorder="1" applyFont="1">
      <alignment horizontal="center" readingOrder="0" shrinkToFit="0" vertical="bottom" wrapText="0"/>
    </xf>
    <xf borderId="22" fillId="0" fontId="9" numFmtId="0" xfId="0" applyAlignment="1" applyBorder="1" applyFont="1">
      <alignment horizontal="center" shrinkToFit="0" vertical="bottom" wrapText="0"/>
    </xf>
    <xf borderId="22" fillId="0" fontId="8" numFmtId="0" xfId="0" applyAlignment="1" applyBorder="1" applyFont="1">
      <alignment horizontal="center" shrinkToFit="0" vertical="bottom" wrapText="0"/>
    </xf>
    <xf borderId="20" fillId="0" fontId="4" numFmtId="0" xfId="0" applyAlignment="1" applyBorder="1" applyFont="1">
      <alignment shrinkToFit="0" vertical="bottom" wrapText="0"/>
    </xf>
    <xf borderId="21" fillId="0" fontId="4" numFmtId="164" xfId="0" applyAlignment="1" applyBorder="1" applyFont="1" applyNumberFormat="1">
      <alignment readingOrder="0" shrinkToFit="0" vertical="bottom" wrapText="0"/>
    </xf>
    <xf borderId="20" fillId="0" fontId="4" numFmtId="165" xfId="0" applyAlignment="1" applyBorder="1" applyFont="1" applyNumberFormat="1">
      <alignment horizontal="right" readingOrder="0" shrinkToFit="0" vertical="bottom" wrapText="0"/>
    </xf>
    <xf borderId="22" fillId="0" fontId="4" numFmtId="0" xfId="0" applyAlignment="1" applyBorder="1" applyFont="1">
      <alignment readingOrder="0" shrinkToFit="0" vertical="bottom" wrapText="0"/>
    </xf>
    <xf borderId="22" fillId="0" fontId="4" numFmtId="165" xfId="0" applyAlignment="1" applyBorder="1" applyFont="1" applyNumberFormat="1">
      <alignment readingOrder="0" shrinkToFit="0" vertical="bottom" wrapText="0"/>
    </xf>
    <xf borderId="22" fillId="0" fontId="4" numFmtId="166" xfId="0" applyAlignment="1" applyBorder="1" applyFont="1" applyNumberFormat="1">
      <alignment shrinkToFit="0" vertical="bottom" wrapText="0"/>
    </xf>
    <xf borderId="0" fillId="7" fontId="0" numFmtId="166" xfId="0" applyFill="1" applyFont="1" applyNumberFormat="1"/>
    <xf borderId="23" fillId="0" fontId="4" numFmtId="0" xfId="0" applyAlignment="1" applyBorder="1" applyFont="1">
      <alignment shrinkToFit="0" vertical="bottom" wrapText="0"/>
    </xf>
    <xf borderId="21" fillId="0" fontId="4" numFmtId="1" xfId="0" applyAlignment="1" applyBorder="1" applyFont="1" applyNumberFormat="1">
      <alignment readingOrder="0" shrinkToFit="0" vertical="bottom" wrapText="0"/>
    </xf>
    <xf borderId="20" fillId="0" fontId="4" numFmtId="165" xfId="0" applyAlignment="1" applyBorder="1" applyFont="1" applyNumberFormat="1">
      <alignment shrinkToFit="0" vertical="bottom" wrapText="0"/>
    </xf>
    <xf borderId="22" fillId="0" fontId="4" numFmtId="0" xfId="0" applyAlignment="1" applyBorder="1" applyFont="1">
      <alignment horizontal="right" shrinkToFit="0" vertical="bottom" wrapText="0"/>
    </xf>
    <xf borderId="21" fillId="0" fontId="4" numFmtId="2" xfId="0" applyAlignment="1" applyBorder="1" applyFont="1" applyNumberFormat="1">
      <alignment shrinkToFit="0" vertical="bottom" wrapText="0"/>
    </xf>
    <xf borderId="0" fillId="0" fontId="4" numFmtId="0" xfId="0" applyAlignment="1" applyFont="1">
      <alignment shrinkToFit="0" vertical="center" wrapText="1"/>
    </xf>
    <xf borderId="21" fillId="0" fontId="9" numFmtId="0" xfId="0" applyAlignment="1" applyBorder="1" applyFont="1">
      <alignment horizontal="center" shrinkToFit="0" vertical="bottom" wrapText="0"/>
    </xf>
    <xf borderId="20" fillId="0" fontId="4" numFmtId="164" xfId="0" applyAlignment="1" applyBorder="1" applyFont="1" applyNumberFormat="1">
      <alignment shrinkToFit="0" vertical="bottom" wrapText="0"/>
    </xf>
    <xf borderId="22" fillId="7" fontId="0" numFmtId="2" xfId="0" applyBorder="1" applyFont="1" applyNumberFormat="1"/>
    <xf borderId="20" fillId="0" fontId="4" numFmtId="167" xfId="0" applyAlignment="1" applyBorder="1" applyFont="1" applyNumberFormat="1">
      <alignment shrinkToFit="0" vertical="bottom" wrapText="0"/>
    </xf>
    <xf borderId="22" fillId="0" fontId="4" numFmtId="0" xfId="0" applyAlignment="1" applyBorder="1" applyFont="1">
      <alignment horizontal="right" readingOrder="0" shrinkToFit="0" vertical="bottom" wrapText="0"/>
    </xf>
    <xf borderId="0" fillId="0" fontId="4" numFmtId="0" xfId="0" applyAlignment="1" applyFont="1">
      <alignment shrinkToFit="0" vertical="center" wrapText="0"/>
    </xf>
    <xf borderId="0" fillId="0" fontId="4" numFmtId="2" xfId="0" applyAlignment="1" applyFont="1" applyNumberFormat="1">
      <alignment shrinkToFit="0" vertical="bottom" wrapText="0"/>
    </xf>
    <xf borderId="24" fillId="0" fontId="4" numFmtId="0" xfId="0" applyAlignment="1" applyBorder="1" applyFont="1">
      <alignment shrinkToFit="0" vertical="bottom" wrapText="0"/>
    </xf>
    <xf borderId="25" fillId="0" fontId="4" numFmtId="1" xfId="0" applyAlignment="1" applyBorder="1" applyFont="1" applyNumberFormat="1">
      <alignment shrinkToFit="0" vertical="bottom" wrapText="0"/>
    </xf>
    <xf borderId="25" fillId="0" fontId="4" numFmtId="0" xfId="0" applyAlignment="1" applyBorder="1" applyFont="1">
      <alignment shrinkToFit="0" vertical="bottom" wrapText="0"/>
    </xf>
    <xf borderId="25" fillId="0" fontId="4" numFmtId="2" xfId="0" applyAlignment="1" applyBorder="1" applyFont="1" applyNumberFormat="1">
      <alignment shrinkToFit="0" vertical="bottom" wrapText="0"/>
    </xf>
    <xf borderId="26" fillId="0" fontId="4" numFmtId="0" xfId="0" applyAlignment="1" applyBorder="1" applyFont="1">
      <alignment shrinkToFit="0" vertical="bottom" wrapText="0"/>
    </xf>
    <xf borderId="27" fillId="0" fontId="4" numFmtId="0" xfId="0" applyAlignment="1" applyBorder="1" applyFont="1">
      <alignment horizontal="right" shrinkToFit="0" vertical="bottom" wrapText="0"/>
    </xf>
    <xf borderId="1" fillId="3" fontId="4" numFmtId="0" xfId="0" applyAlignment="1" applyBorder="1" applyFont="1">
      <alignment horizontal="right" readingOrder="0" shrinkToFit="0" vertical="bottom" wrapText="0"/>
    </xf>
    <xf borderId="0" fillId="0" fontId="4" numFmtId="0" xfId="0" applyAlignment="1" applyFont="1">
      <alignment horizontal="right" shrinkToFit="0" vertical="bottom" wrapText="0"/>
    </xf>
    <xf borderId="4" fillId="3" fontId="4" numFmtId="0" xfId="0" applyAlignment="1" applyBorder="1" applyFont="1">
      <alignment horizontal="right" readingOrder="0" shrinkToFit="0" vertical="bottom" wrapText="0"/>
    </xf>
    <xf borderId="19" fillId="3" fontId="4" numFmtId="0" xfId="0" applyAlignment="1" applyBorder="1" applyFont="1">
      <alignment readingOrder="0" shrinkToFit="0" vertical="bottom" wrapText="0"/>
    </xf>
    <xf borderId="28" fillId="0" fontId="4" numFmtId="0" xfId="0" applyAlignment="1" applyBorder="1" applyFont="1">
      <alignment shrinkToFit="0" vertical="bottom" wrapText="0"/>
    </xf>
    <xf borderId="29" fillId="0" fontId="10" numFmtId="0" xfId="0" applyAlignment="1" applyBorder="1" applyFont="1">
      <alignment horizontal="right" shrinkToFit="0" vertical="bottom" wrapText="0"/>
    </xf>
    <xf borderId="30" fillId="3" fontId="4" numFmtId="0" xfId="0" applyAlignment="1" applyBorder="1" applyFont="1">
      <alignment readingOrder="0" shrinkToFit="0" vertical="bottom" wrapText="0"/>
    </xf>
    <xf borderId="29" fillId="0" fontId="4" numFmtId="0" xfId="0" applyAlignment="1" applyBorder="1" applyFont="1">
      <alignment shrinkToFit="0" vertical="bottom" wrapText="0"/>
    </xf>
    <xf borderId="29" fillId="0" fontId="4" numFmtId="2" xfId="0" applyAlignment="1" applyBorder="1" applyFont="1" applyNumberFormat="1">
      <alignment shrinkToFit="0" vertical="bottom" wrapText="0"/>
    </xf>
    <xf borderId="14" fillId="0" fontId="4" numFmtId="0" xfId="0" applyAlignment="1" applyBorder="1" applyFont="1">
      <alignment shrinkToFit="0" vertical="bottom" wrapText="0"/>
    </xf>
    <xf borderId="0" fillId="0" fontId="4" numFmtId="1" xfId="0" applyAlignment="1" applyFont="1" applyNumberFormat="1">
      <alignment shrinkToFit="0" vertical="bottom" wrapText="0"/>
    </xf>
    <xf borderId="26" fillId="0" fontId="4" numFmtId="0" xfId="0" applyAlignment="1" applyBorder="1" applyFont="1">
      <alignment readingOrder="0" shrinkToFit="0" vertical="bottom" wrapText="0"/>
    </xf>
    <xf borderId="1" fillId="3" fontId="4" numFmtId="165" xfId="0" applyAlignment="1" applyBorder="1" applyFont="1" applyNumberFormat="1">
      <alignment horizontal="right" readingOrder="0" shrinkToFit="0" vertical="bottom" wrapText="0"/>
    </xf>
    <xf borderId="0" fillId="0" fontId="10" numFmtId="0" xfId="0" applyAlignment="1" applyFont="1">
      <alignment horizontal="right" shrinkToFit="0" vertical="bottom" wrapText="0"/>
    </xf>
    <xf borderId="0" fillId="0" fontId="4" numFmtId="0" xfId="0" applyAlignment="1" applyFont="1">
      <alignment readingOrder="0" shrinkToFit="0" vertical="center" wrapText="1"/>
    </xf>
    <xf borderId="31" fillId="3" fontId="4" numFmtId="0" xfId="0" applyAlignment="1" applyBorder="1" applyFont="1">
      <alignment shrinkToFit="0" vertical="center" wrapText="1"/>
    </xf>
    <xf borderId="32" fillId="3" fontId="4" numFmtId="0" xfId="0" applyAlignment="1" applyBorder="1" applyFont="1">
      <alignment shrinkToFit="0" vertical="center" wrapText="1"/>
    </xf>
    <xf borderId="33" fillId="3" fontId="4" numFmtId="0" xfId="0" applyAlignment="1" applyBorder="1" applyFont="1">
      <alignment shrinkToFit="0" vertical="center" wrapText="1"/>
    </xf>
    <xf borderId="18" fillId="3" fontId="10" numFmtId="0" xfId="0" applyAlignment="1" applyBorder="1" applyFont="1">
      <alignment shrinkToFit="0" vertical="center" wrapText="1"/>
    </xf>
    <xf borderId="4" fillId="3" fontId="4" numFmtId="0" xfId="0" applyAlignment="1" applyBorder="1" applyFont="1">
      <alignment shrinkToFit="0" vertical="center" wrapText="1"/>
    </xf>
    <xf borderId="19" fillId="3" fontId="4" numFmtId="0" xfId="0" applyAlignment="1" applyBorder="1" applyFont="1">
      <alignment shrinkToFit="0" vertical="center" wrapText="1"/>
    </xf>
    <xf borderId="34" fillId="3" fontId="4" numFmtId="0" xfId="0" applyAlignment="1" applyBorder="1" applyFont="1">
      <alignment shrinkToFit="0" vertical="center" wrapText="1"/>
    </xf>
    <xf borderId="30" fillId="3" fontId="4" numFmtId="0" xfId="0" applyAlignment="1" applyBorder="1" applyFont="1">
      <alignment shrinkToFit="0" vertical="center" wrapText="1"/>
    </xf>
    <xf borderId="13" fillId="3" fontId="4" numFmtId="0" xfId="0" applyAlignment="1" applyBorder="1" applyFont="1">
      <alignment shrinkToFit="0" vertical="center" wrapText="1"/>
    </xf>
    <xf borderId="22" fillId="0" fontId="4" numFmtId="4" xfId="0" applyAlignment="1" applyBorder="1" applyFont="1" applyNumberFormat="1">
      <alignment readingOrder="0" shrinkToFit="0" vertical="bottom" wrapText="0"/>
    </xf>
    <xf borderId="22" fillId="0" fontId="4" numFmtId="164" xfId="0" applyAlignment="1" applyBorder="1" applyFont="1" applyNumberFormat="1">
      <alignment readingOrder="0" shrinkToFit="0" vertical="bottom" wrapText="0"/>
    </xf>
    <xf borderId="22" fillId="7" fontId="0" numFmtId="164" xfId="0" applyBorder="1" applyFont="1" applyNumberFormat="1"/>
    <xf borderId="20" fillId="0" fontId="4" numFmtId="165" xfId="0" applyAlignment="1" applyBorder="1" applyFont="1" applyNumberFormat="1">
      <alignment readingOrder="0" shrinkToFit="0" vertical="bottom" wrapText="0"/>
    </xf>
    <xf borderId="22" fillId="0" fontId="4" numFmtId="2" xfId="0" applyAlignment="1" applyBorder="1" applyFont="1" applyNumberFormat="1">
      <alignment horizontal="right" readingOrder="0" shrinkToFit="0" vertical="bottom" wrapText="0"/>
    </xf>
    <xf borderId="22" fillId="0" fontId="4" numFmtId="164" xfId="0" applyAlignment="1" applyBorder="1" applyFont="1" applyNumberFormat="1">
      <alignment shrinkToFit="0" vertical="bottom" wrapText="0"/>
    </xf>
    <xf borderId="21" fillId="0" fontId="4" numFmtId="164" xfId="0" applyAlignment="1" applyBorder="1" applyFont="1" applyNumberFormat="1">
      <alignment shrinkToFit="0" vertical="bottom" wrapText="0"/>
    </xf>
    <xf borderId="20" fillId="0" fontId="4" numFmtId="166" xfId="0" applyAlignment="1" applyBorder="1" applyFont="1" applyNumberFormat="1">
      <alignment shrinkToFit="0" vertical="bottom" wrapText="0"/>
    </xf>
    <xf borderId="22" fillId="0" fontId="4" numFmtId="166" xfId="0" applyAlignment="1" applyBorder="1" applyFont="1" applyNumberFormat="1">
      <alignment readingOrder="0" shrinkToFit="0" vertical="bottom" wrapText="0"/>
    </xf>
    <xf borderId="22" fillId="0" fontId="4" numFmtId="2" xfId="0" applyAlignment="1" applyBorder="1" applyFont="1" applyNumberFormat="1">
      <alignment readingOrder="0" shrinkToFit="0" vertical="bottom" wrapText="0"/>
    </xf>
    <xf borderId="23" fillId="0" fontId="4" numFmtId="166" xfId="0" applyAlignment="1" applyBorder="1" applyFont="1" applyNumberFormat="1">
      <alignment shrinkToFit="0" vertical="bottom" wrapText="0"/>
    </xf>
    <xf borderId="35" fillId="0" fontId="4" numFmtId="166" xfId="0" applyAlignment="1" applyBorder="1" applyFont="1" applyNumberFormat="1">
      <alignment readingOrder="0" shrinkToFit="0" vertical="bottom" wrapText="0"/>
    </xf>
    <xf borderId="35" fillId="0" fontId="4" numFmtId="2" xfId="0" applyAlignment="1" applyBorder="1" applyFont="1" applyNumberFormat="1">
      <alignment readingOrder="0" shrinkToFit="0" vertical="bottom" wrapText="0"/>
    </xf>
    <xf borderId="35" fillId="0" fontId="4" numFmtId="1" xfId="0" applyAlignment="1" applyBorder="1" applyFont="1" applyNumberFormat="1">
      <alignment shrinkToFit="0" vertical="bottom" wrapText="0"/>
    </xf>
    <xf borderId="36" fillId="0" fontId="4" numFmtId="1" xfId="0" applyAlignment="1" applyBorder="1" applyFont="1" applyNumberFormat="1">
      <alignment shrinkToFit="0" vertical="bottom" wrapText="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247650</xdr:colOff>
      <xdr:row>14</xdr:row>
      <xdr:rowOff>0</xdr:rowOff>
    </xdr:from>
    <xdr:ext cx="1714500" cy="1724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600075</xdr:colOff>
      <xdr:row>49</xdr:row>
      <xdr:rowOff>57150</xdr:rowOff>
    </xdr:from>
    <xdr:ext cx="1314450" cy="4476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428625</xdr:colOff>
      <xdr:row>49</xdr:row>
      <xdr:rowOff>28575</xdr:rowOff>
    </xdr:from>
    <xdr:ext cx="1466850" cy="5143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75"/>
    <col customWidth="1" min="7" max="7" width="11.88"/>
    <col customWidth="1" min="8" max="26" width="8.75"/>
  </cols>
  <sheetData>
    <row r="1" ht="12.75" customHeight="1">
      <c r="A1" s="1"/>
      <c r="B1" s="2"/>
      <c r="C1" s="2"/>
      <c r="D1" s="2"/>
      <c r="E1" s="2"/>
      <c r="F1" s="2"/>
      <c r="G1" s="2"/>
      <c r="H1" s="2"/>
      <c r="I1" s="2"/>
      <c r="J1" s="3"/>
    </row>
    <row r="2" ht="12.75" customHeight="1">
      <c r="A2" s="4" t="s">
        <v>0</v>
      </c>
      <c r="B2" s="5"/>
      <c r="C2" s="5"/>
      <c r="D2" s="5"/>
      <c r="E2" s="4" t="s">
        <v>1</v>
      </c>
      <c r="F2" s="5"/>
      <c r="G2" s="5"/>
      <c r="H2" s="5"/>
      <c r="I2" s="5"/>
      <c r="J2" s="5"/>
    </row>
    <row r="3" ht="13.5" customHeight="1"/>
    <row r="4" ht="12.75" customHeight="1">
      <c r="A4" t="s">
        <v>2</v>
      </c>
      <c r="B4" s="6">
        <v>4.0</v>
      </c>
      <c r="D4" t="s">
        <v>3</v>
      </c>
      <c r="F4" s="7" t="s">
        <v>4</v>
      </c>
      <c r="G4" s="2"/>
      <c r="H4" s="2"/>
      <c r="I4" s="8"/>
      <c r="J4" s="9"/>
    </row>
    <row r="5" ht="12.75" customHeight="1">
      <c r="A5" t="s">
        <v>5</v>
      </c>
      <c r="B5" s="10" t="s">
        <v>6</v>
      </c>
      <c r="D5" t="s">
        <v>7</v>
      </c>
      <c r="F5" s="7" t="s">
        <v>8</v>
      </c>
      <c r="G5" s="2"/>
      <c r="H5" s="2"/>
      <c r="I5" s="8"/>
      <c r="J5" s="11"/>
    </row>
    <row r="6" ht="13.5" customHeight="1">
      <c r="A6" t="s">
        <v>9</v>
      </c>
      <c r="B6" s="12">
        <v>43377.0</v>
      </c>
      <c r="D6" t="s">
        <v>10</v>
      </c>
      <c r="F6" s="7"/>
      <c r="G6" s="2"/>
      <c r="H6" s="2"/>
      <c r="I6" s="8"/>
      <c r="J6" s="13"/>
    </row>
    <row r="7" ht="12.75" customHeight="1"/>
    <row r="8" ht="12.75" customHeight="1"/>
    <row r="9" ht="13.5" customHeight="1">
      <c r="A9" s="14" t="s">
        <v>11</v>
      </c>
      <c r="B9" s="15" t="s">
        <v>12</v>
      </c>
    </row>
    <row r="10" ht="13.5" customHeight="1">
      <c r="C10" s="16" t="s">
        <v>13</v>
      </c>
      <c r="D10" s="17"/>
      <c r="E10" s="16" t="s">
        <v>14</v>
      </c>
      <c r="F10" s="18"/>
      <c r="G10" s="18"/>
      <c r="H10" s="18"/>
      <c r="I10" s="17"/>
    </row>
    <row r="11" ht="26.25" customHeight="1">
      <c r="C11" s="19" t="s">
        <v>15</v>
      </c>
      <c r="D11" s="20" t="s">
        <v>16</v>
      </c>
      <c r="E11" s="21" t="s">
        <v>17</v>
      </c>
      <c r="F11" s="22" t="s">
        <v>18</v>
      </c>
      <c r="G11" s="22" t="s">
        <v>19</v>
      </c>
      <c r="H11" s="19" t="s">
        <v>20</v>
      </c>
      <c r="I11" s="19" t="s">
        <v>21</v>
      </c>
    </row>
    <row r="12" ht="13.5" customHeight="1">
      <c r="C12" s="23">
        <v>560.0</v>
      </c>
      <c r="D12" s="24">
        <v>2.8</v>
      </c>
      <c r="E12" s="24">
        <v>558.5</v>
      </c>
      <c r="F12" s="24">
        <v>0.05</v>
      </c>
      <c r="G12" s="24">
        <v>0.1</v>
      </c>
      <c r="H12" s="24">
        <v>0.38</v>
      </c>
      <c r="I12" s="24">
        <v>0.4</v>
      </c>
    </row>
    <row r="13" ht="12.75" customHeight="1"/>
    <row r="14" ht="20.25" customHeight="1">
      <c r="A14" s="14" t="s">
        <v>22</v>
      </c>
      <c r="B14" s="15" t="s">
        <v>23</v>
      </c>
      <c r="E14" s="25"/>
      <c r="F14" s="25"/>
      <c r="G14" s="25"/>
      <c r="H14" s="25"/>
    </row>
    <row r="15" ht="13.5" customHeight="1">
      <c r="A15" s="26"/>
      <c r="B15" s="26"/>
      <c r="C15" s="26"/>
      <c r="D15" s="26"/>
      <c r="E15" s="26"/>
    </row>
    <row r="16" ht="12.75" customHeight="1">
      <c r="A16" s="27" t="s">
        <v>24</v>
      </c>
      <c r="B16" s="28"/>
      <c r="C16" s="29" t="s">
        <v>25</v>
      </c>
      <c r="D16" s="30"/>
      <c r="E16" s="30"/>
      <c r="F16" s="30"/>
      <c r="G16" s="30"/>
      <c r="H16" s="28"/>
    </row>
    <row r="17" ht="12.75" customHeight="1">
      <c r="A17" s="31">
        <v>1.0</v>
      </c>
      <c r="B17" s="32">
        <v>2.0</v>
      </c>
      <c r="C17" s="33">
        <v>3.0</v>
      </c>
      <c r="D17" s="34">
        <v>4.0</v>
      </c>
      <c r="E17" s="34">
        <v>5.0</v>
      </c>
      <c r="F17" s="34">
        <v>6.0</v>
      </c>
      <c r="G17" s="34">
        <v>7.0</v>
      </c>
      <c r="H17" s="35">
        <v>8.0</v>
      </c>
    </row>
    <row r="18" ht="12.75" customHeight="1">
      <c r="A18" s="36" t="s">
        <v>26</v>
      </c>
      <c r="B18" s="37" t="s">
        <v>27</v>
      </c>
      <c r="C18" s="36" t="s">
        <v>28</v>
      </c>
      <c r="D18" s="38" t="s">
        <v>29</v>
      </c>
      <c r="E18" s="39" t="s">
        <v>30</v>
      </c>
      <c r="F18" s="38" t="s">
        <v>31</v>
      </c>
      <c r="G18" s="39" t="s">
        <v>32</v>
      </c>
      <c r="H18" s="37" t="s">
        <v>33</v>
      </c>
    </row>
    <row r="19" ht="12.75" customHeight="1">
      <c r="A19" s="40">
        <v>560.0</v>
      </c>
      <c r="B19" s="41">
        <v>2.8</v>
      </c>
      <c r="C19" s="42">
        <v>4.429</v>
      </c>
      <c r="D19" s="43">
        <v>0.003</v>
      </c>
      <c r="E19" s="44">
        <v>8.147</v>
      </c>
      <c r="F19" s="43">
        <v>0.02</v>
      </c>
      <c r="G19" s="45">
        <f t="shared" ref="G19:G20" si="1">C19/(E19*10^(-3))</f>
        <v>543.6356941</v>
      </c>
      <c r="H19" s="46">
        <f t="shared" ref="H19:H20" si="2">sqrt((D19/E19)^2+((G19/E19)*F19)^2)</f>
        <v>1.334566625</v>
      </c>
    </row>
    <row r="20" ht="13.5" customHeight="1">
      <c r="A20" s="47">
        <v>15000.0</v>
      </c>
      <c r="B20" s="48">
        <v>75.0</v>
      </c>
      <c r="C20" s="49">
        <v>4.51</v>
      </c>
      <c r="D20" s="43">
        <v>0.003</v>
      </c>
      <c r="E20" s="50">
        <v>0.311</v>
      </c>
      <c r="F20" s="43">
        <v>0.02</v>
      </c>
      <c r="G20" s="45">
        <f t="shared" si="1"/>
        <v>14501.60772</v>
      </c>
      <c r="H20" s="51">
        <f t="shared" si="2"/>
        <v>932.5792745</v>
      </c>
    </row>
    <row r="21" ht="12.75" customHeight="1">
      <c r="A21" s="52"/>
      <c r="B21" s="52"/>
      <c r="C21" s="52"/>
      <c r="D21" s="52"/>
      <c r="E21" s="52"/>
      <c r="F21" s="52"/>
      <c r="H21" s="52"/>
      <c r="I21" s="52"/>
    </row>
    <row r="22" ht="12.75" customHeight="1">
      <c r="H22" s="52"/>
      <c r="I22" s="52"/>
    </row>
    <row r="23" ht="12.75" customHeight="1"/>
    <row r="24" ht="12.75" customHeight="1"/>
    <row r="25" ht="12.75" customHeight="1"/>
    <row r="26" ht="20.25" customHeight="1">
      <c r="A26" s="14" t="s">
        <v>34</v>
      </c>
      <c r="B26" s="15" t="s">
        <v>35</v>
      </c>
      <c r="E26" s="25"/>
      <c r="F26" s="25"/>
      <c r="G26" s="25"/>
      <c r="H26" s="25"/>
    </row>
    <row r="27" ht="13.5" customHeight="1">
      <c r="A27" s="26"/>
      <c r="B27" s="26"/>
      <c r="C27" s="26"/>
      <c r="D27" s="26"/>
      <c r="E27" s="26"/>
    </row>
    <row r="28" ht="12.75" customHeight="1">
      <c r="A28" s="27" t="s">
        <v>24</v>
      </c>
      <c r="B28" s="28"/>
      <c r="C28" s="29" t="s">
        <v>25</v>
      </c>
      <c r="D28" s="30"/>
      <c r="E28" s="30"/>
      <c r="F28" s="30"/>
      <c r="G28" s="30"/>
      <c r="H28" s="28"/>
    </row>
    <row r="29" ht="12.75" customHeight="1">
      <c r="A29" s="31">
        <v>1.0</v>
      </c>
      <c r="B29" s="32">
        <v>2.0</v>
      </c>
      <c r="C29" s="33">
        <v>3.0</v>
      </c>
      <c r="D29" s="34">
        <v>4.0</v>
      </c>
      <c r="E29" s="34">
        <v>5.0</v>
      </c>
      <c r="F29" s="34">
        <v>6.0</v>
      </c>
      <c r="G29" s="34">
        <v>7.0</v>
      </c>
      <c r="H29" s="35">
        <v>8.0</v>
      </c>
    </row>
    <row r="30" ht="12.75" customHeight="1">
      <c r="A30" s="36" t="s">
        <v>36</v>
      </c>
      <c r="B30" s="53" t="s">
        <v>37</v>
      </c>
      <c r="C30" s="36" t="s">
        <v>28</v>
      </c>
      <c r="D30" s="38" t="s">
        <v>38</v>
      </c>
      <c r="E30" s="39" t="s">
        <v>30</v>
      </c>
      <c r="F30" s="38" t="s">
        <v>39</v>
      </c>
      <c r="G30" s="39" t="s">
        <v>40</v>
      </c>
      <c r="H30" s="53" t="s">
        <v>41</v>
      </c>
    </row>
    <row r="31" ht="12.75" customHeight="1">
      <c r="A31" s="40">
        <v>560.0</v>
      </c>
      <c r="B31" s="41">
        <v>2.8</v>
      </c>
      <c r="C31" s="54">
        <v>5.0</v>
      </c>
      <c r="D31" s="43">
        <v>0.003</v>
      </c>
      <c r="E31" s="44">
        <v>8.457</v>
      </c>
      <c r="F31" s="43">
        <v>0.02</v>
      </c>
      <c r="G31" s="45">
        <f t="shared" ref="G31:G32" si="3">C31/(E31*10^(-3))</f>
        <v>591.2262031</v>
      </c>
      <c r="H31" s="55">
        <f t="shared" ref="H31:H32" si="4">sqrt((D31/E31)^2+((G31/E31)*F31)^2)</f>
        <v>1.398193738</v>
      </c>
    </row>
    <row r="32" ht="13.5" customHeight="1">
      <c r="A32" s="47">
        <v>15000.0</v>
      </c>
      <c r="B32" s="48">
        <v>75.0</v>
      </c>
      <c r="C32" s="56">
        <v>4.5</v>
      </c>
      <c r="D32" s="43">
        <v>0.003</v>
      </c>
      <c r="E32" s="57">
        <v>0.318</v>
      </c>
      <c r="F32" s="43">
        <v>0.02</v>
      </c>
      <c r="G32" s="45">
        <f t="shared" si="3"/>
        <v>14150.9434</v>
      </c>
      <c r="H32" s="55">
        <f t="shared" si="4"/>
        <v>889.9964401</v>
      </c>
    </row>
    <row r="33" ht="12.75" customHeight="1"/>
    <row r="34" ht="12.75" customHeight="1"/>
    <row r="35" ht="12.75" customHeight="1">
      <c r="A35" s="52" t="s">
        <v>42</v>
      </c>
      <c r="H35" s="58"/>
      <c r="I35" s="58"/>
      <c r="J35" s="15"/>
    </row>
    <row r="36" ht="12.75" customHeight="1">
      <c r="H36" s="58"/>
      <c r="I36" s="58"/>
      <c r="J36" s="15"/>
    </row>
    <row r="37" ht="13.5" customHeight="1">
      <c r="H37" s="59"/>
    </row>
    <row r="38" ht="12.75" customHeight="1">
      <c r="A38" s="60" t="s">
        <v>43</v>
      </c>
      <c r="B38" s="61"/>
      <c r="C38" s="62"/>
      <c r="D38" s="62"/>
      <c r="E38" s="62"/>
      <c r="F38" s="62"/>
      <c r="G38" s="63"/>
      <c r="H38" s="63"/>
      <c r="I38" s="62"/>
      <c r="J38" s="64"/>
    </row>
    <row r="39" ht="12.75" customHeight="1">
      <c r="A39" s="65" t="s">
        <v>44</v>
      </c>
      <c r="C39" s="66" t="s">
        <v>45</v>
      </c>
      <c r="D39" s="3"/>
      <c r="E39" s="67" t="s">
        <v>46</v>
      </c>
      <c r="G39" s="68" t="s">
        <v>47</v>
      </c>
      <c r="H39" s="67" t="s">
        <v>48</v>
      </c>
      <c r="J39" s="69" t="s">
        <v>49</v>
      </c>
    </row>
    <row r="40" ht="13.5" customHeight="1">
      <c r="A40" s="70"/>
      <c r="B40" s="71" t="s">
        <v>50</v>
      </c>
      <c r="C40" s="72">
        <v>0.003</v>
      </c>
      <c r="D40" s="73"/>
      <c r="E40" s="73"/>
      <c r="F40" s="73"/>
      <c r="G40" s="74"/>
      <c r="H40" s="73"/>
      <c r="I40" s="73"/>
      <c r="J40" s="75"/>
    </row>
    <row r="41" ht="13.5" customHeight="1">
      <c r="A41" s="15"/>
      <c r="B41" s="76"/>
      <c r="C41" s="15"/>
      <c r="D41" s="15"/>
      <c r="E41" s="15"/>
      <c r="F41" s="15"/>
      <c r="G41" s="59"/>
      <c r="H41" s="59"/>
      <c r="J41" s="15"/>
    </row>
    <row r="42" ht="12.75" customHeight="1">
      <c r="A42" s="60" t="s">
        <v>51</v>
      </c>
      <c r="B42" s="61"/>
      <c r="C42" s="62"/>
      <c r="D42" s="62"/>
      <c r="E42" s="62"/>
      <c r="F42" s="62"/>
      <c r="G42" s="63"/>
      <c r="H42" s="63"/>
      <c r="I42" s="62"/>
      <c r="J42" s="77"/>
    </row>
    <row r="43" ht="12.75" customHeight="1">
      <c r="A43" s="65" t="s">
        <v>44</v>
      </c>
      <c r="C43" s="78" t="s">
        <v>45</v>
      </c>
      <c r="D43" s="3"/>
      <c r="E43" s="67" t="s">
        <v>52</v>
      </c>
      <c r="G43" s="68" t="s">
        <v>53</v>
      </c>
      <c r="H43" s="67" t="s">
        <v>48</v>
      </c>
      <c r="J43" s="69" t="s">
        <v>54</v>
      </c>
    </row>
    <row r="44" ht="13.5" customHeight="1">
      <c r="A44" s="70"/>
      <c r="B44" s="71" t="s">
        <v>55</v>
      </c>
      <c r="C44" s="72">
        <v>0.02</v>
      </c>
      <c r="D44" s="73"/>
      <c r="E44" s="73"/>
      <c r="F44" s="73"/>
      <c r="G44" s="74"/>
      <c r="H44" s="73"/>
      <c r="I44" s="73"/>
      <c r="J44" s="75"/>
    </row>
    <row r="45" ht="12.75" customHeight="1">
      <c r="A45" s="15"/>
      <c r="B45" s="76"/>
      <c r="C45" s="15"/>
      <c r="E45" s="15"/>
      <c r="F45" s="15"/>
      <c r="G45" s="59"/>
      <c r="H45" s="59"/>
      <c r="I45" s="15"/>
    </row>
    <row r="46" ht="12.75" customHeight="1">
      <c r="A46" s="15" t="s">
        <v>56</v>
      </c>
      <c r="B46" s="79"/>
      <c r="C46" s="76"/>
      <c r="D46" s="15"/>
      <c r="E46" s="15"/>
      <c r="F46" s="15"/>
      <c r="G46" s="59"/>
      <c r="H46" s="59"/>
      <c r="I46" s="15"/>
      <c r="J46" s="15"/>
    </row>
    <row r="47" ht="12.75" customHeight="1">
      <c r="A47" s="80" t="s">
        <v>57</v>
      </c>
    </row>
    <row r="48" ht="12.75" customHeight="1"/>
    <row r="49" ht="13.5" customHeight="1"/>
    <row r="50" ht="12.75" customHeight="1">
      <c r="B50" s="52"/>
      <c r="C50" s="52"/>
      <c r="D50" s="52"/>
      <c r="E50" s="81"/>
      <c r="F50" s="82"/>
      <c r="G50" s="82"/>
      <c r="H50" s="83"/>
      <c r="I50" s="80" t="s">
        <v>58</v>
      </c>
    </row>
    <row r="51" ht="12.75" customHeight="1">
      <c r="B51" s="52"/>
      <c r="C51" s="52"/>
      <c r="D51" s="52"/>
      <c r="E51" s="84"/>
      <c r="F51" s="85"/>
      <c r="G51" s="85"/>
      <c r="H51" s="86"/>
      <c r="I51" s="52"/>
      <c r="J51" s="52"/>
    </row>
    <row r="52" ht="13.5" customHeight="1">
      <c r="B52" s="52"/>
      <c r="C52" s="52"/>
      <c r="D52" s="52"/>
      <c r="E52" s="87"/>
      <c r="F52" s="88"/>
      <c r="G52" s="88"/>
      <c r="H52" s="89"/>
      <c r="I52" s="52"/>
      <c r="J52" s="52"/>
    </row>
    <row r="53" ht="12.75" customHeight="1">
      <c r="J53" s="52"/>
    </row>
    <row r="54" ht="12.75" customHeight="1">
      <c r="A54" s="52"/>
      <c r="J54" s="52"/>
    </row>
    <row r="55" ht="12.75" customHeight="1">
      <c r="J55" s="52"/>
    </row>
    <row r="56" ht="12.75" customHeight="1">
      <c r="A56" s="14" t="s">
        <v>59</v>
      </c>
    </row>
    <row r="57" ht="12.75" customHeight="1">
      <c r="A57" s="52" t="s">
        <v>60</v>
      </c>
      <c r="J57" s="52"/>
    </row>
    <row r="58" ht="13.5" customHeight="1">
      <c r="J58" s="52"/>
    </row>
    <row r="59" ht="12.75" customHeight="1">
      <c r="A59" s="27" t="s">
        <v>24</v>
      </c>
      <c r="B59" s="28"/>
      <c r="C59" s="29" t="s">
        <v>61</v>
      </c>
      <c r="D59" s="30"/>
      <c r="E59" s="30"/>
      <c r="F59" s="30"/>
      <c r="G59" s="30"/>
      <c r="H59" s="28"/>
    </row>
    <row r="60" ht="12.75" customHeight="1">
      <c r="A60" s="31">
        <v>1.0</v>
      </c>
      <c r="B60" s="32">
        <v>2.0</v>
      </c>
      <c r="C60" s="33">
        <v>3.0</v>
      </c>
      <c r="D60" s="34">
        <v>4.0</v>
      </c>
      <c r="E60" s="34">
        <v>5.0</v>
      </c>
      <c r="F60" s="34">
        <v>6.0</v>
      </c>
      <c r="G60" s="34">
        <v>7.0</v>
      </c>
      <c r="H60" s="35">
        <v>8.0</v>
      </c>
    </row>
    <row r="61" ht="12.75" customHeight="1">
      <c r="A61" s="36" t="s">
        <v>62</v>
      </c>
      <c r="B61" s="53" t="s">
        <v>63</v>
      </c>
      <c r="C61" s="36" t="s">
        <v>28</v>
      </c>
      <c r="D61" s="38" t="s">
        <v>64</v>
      </c>
      <c r="E61" s="39" t="s">
        <v>30</v>
      </c>
      <c r="F61" s="38" t="s">
        <v>65</v>
      </c>
      <c r="G61" s="39" t="s">
        <v>66</v>
      </c>
      <c r="H61" s="53" t="s">
        <v>67</v>
      </c>
    </row>
    <row r="62" ht="12.75" customHeight="1">
      <c r="A62" s="40">
        <v>560.0</v>
      </c>
      <c r="B62" s="41">
        <v>2.8</v>
      </c>
      <c r="C62" s="42">
        <v>4.429</v>
      </c>
      <c r="D62" s="43">
        <v>0.003</v>
      </c>
      <c r="E62" s="90">
        <v>8.14</v>
      </c>
      <c r="F62" s="43">
        <v>0.02</v>
      </c>
      <c r="G62" s="91">
        <v>543.6</v>
      </c>
      <c r="H62" s="92">
        <f>sqrt((D62/E62)^2+((G62/E62)*F62)^2)</f>
        <v>1.335626586</v>
      </c>
    </row>
    <row r="63" ht="13.5" customHeight="1">
      <c r="A63" s="47">
        <v>15000.0</v>
      </c>
      <c r="B63" s="48">
        <v>75.0</v>
      </c>
      <c r="C63" s="93">
        <v>4.513</v>
      </c>
      <c r="D63" s="43">
        <v>0.003</v>
      </c>
      <c r="E63" s="94">
        <v>0.3</v>
      </c>
      <c r="F63" s="43">
        <v>0.02</v>
      </c>
      <c r="G63" s="95">
        <v>14501.6077170418</v>
      </c>
      <c r="H63" s="96">
        <v>932.5792744577218</v>
      </c>
    </row>
    <row r="64" ht="12.75" customHeight="1">
      <c r="A64" s="15"/>
      <c r="B64" s="76"/>
      <c r="C64" s="15"/>
      <c r="D64" s="15"/>
      <c r="E64" s="15"/>
      <c r="F64" s="15"/>
      <c r="G64" s="59"/>
      <c r="H64" s="76"/>
    </row>
    <row r="65" ht="13.5" customHeight="1">
      <c r="A65" s="15"/>
      <c r="B65" s="76"/>
      <c r="C65" s="15"/>
      <c r="D65" s="15"/>
      <c r="E65" s="15"/>
      <c r="F65" s="15"/>
      <c r="G65" s="15"/>
      <c r="H65" s="15"/>
      <c r="I65" s="15"/>
      <c r="J65" s="15"/>
    </row>
    <row r="66" ht="12.75" customHeight="1">
      <c r="A66" s="27" t="s">
        <v>24</v>
      </c>
      <c r="B66" s="28"/>
      <c r="C66" s="29" t="s">
        <v>68</v>
      </c>
      <c r="D66" s="30"/>
      <c r="E66" s="30"/>
      <c r="F66" s="30"/>
      <c r="G66" s="30"/>
      <c r="H66" s="28"/>
    </row>
    <row r="67" ht="12.75" customHeight="1">
      <c r="A67" s="31">
        <v>1.0</v>
      </c>
      <c r="B67" s="32">
        <v>2.0</v>
      </c>
      <c r="C67" s="33">
        <v>3.0</v>
      </c>
      <c r="D67" s="34">
        <v>4.0</v>
      </c>
      <c r="E67" s="34">
        <v>5.0</v>
      </c>
      <c r="F67" s="34">
        <v>6.0</v>
      </c>
      <c r="G67" s="34">
        <v>7.0</v>
      </c>
      <c r="H67" s="35">
        <v>8.0</v>
      </c>
      <c r="I67" s="15"/>
      <c r="J67" s="15"/>
    </row>
    <row r="68" ht="12.75" customHeight="1">
      <c r="A68" s="36" t="s">
        <v>69</v>
      </c>
      <c r="B68" s="53" t="s">
        <v>70</v>
      </c>
      <c r="C68" s="36" t="s">
        <v>28</v>
      </c>
      <c r="D68" s="38" t="s">
        <v>71</v>
      </c>
      <c r="E68" s="39" t="s">
        <v>30</v>
      </c>
      <c r="F68" s="38" t="s">
        <v>72</v>
      </c>
      <c r="G68" s="39" t="s">
        <v>73</v>
      </c>
      <c r="H68" s="53" t="s">
        <v>74</v>
      </c>
    </row>
    <row r="69" ht="12.75" customHeight="1">
      <c r="A69" s="40">
        <v>560.0</v>
      </c>
      <c r="B69" s="41">
        <v>2.8</v>
      </c>
      <c r="C69" s="97">
        <v>5.0</v>
      </c>
      <c r="D69" s="98">
        <v>0.003</v>
      </c>
      <c r="E69" s="99">
        <v>8.457</v>
      </c>
      <c r="F69" s="99">
        <v>0.02</v>
      </c>
      <c r="G69" s="95">
        <v>591.2262031453233</v>
      </c>
      <c r="H69" s="96">
        <v>1.39819373814254</v>
      </c>
    </row>
    <row r="70" ht="13.5" customHeight="1">
      <c r="A70" s="47">
        <v>15000.0</v>
      </c>
      <c r="B70" s="48">
        <v>75.0</v>
      </c>
      <c r="C70" s="100">
        <v>4.5</v>
      </c>
      <c r="D70" s="101">
        <v>0.003</v>
      </c>
      <c r="E70" s="102">
        <v>0.318</v>
      </c>
      <c r="F70" s="102">
        <v>0.02</v>
      </c>
      <c r="G70" s="103">
        <v>14150.943396226414</v>
      </c>
      <c r="H70" s="104">
        <v>889.9964400642398</v>
      </c>
    </row>
    <row r="71" ht="12.75" customHeight="1"/>
    <row r="72" ht="12.75" customHeight="1">
      <c r="A72" s="14" t="s">
        <v>75</v>
      </c>
    </row>
    <row r="73" ht="12.75" customHeight="1">
      <c r="A73" s="15" t="s">
        <v>76</v>
      </c>
      <c r="B73" s="76"/>
      <c r="C73" s="15"/>
      <c r="D73" s="15"/>
      <c r="E73" s="15"/>
      <c r="F73" s="15"/>
      <c r="G73" s="15"/>
    </row>
    <row r="74" ht="12.75" customHeight="1">
      <c r="A74" s="105" t="s">
        <v>77</v>
      </c>
    </row>
    <row r="75" ht="12.75" customHeight="1">
      <c r="A75" s="105" t="s">
        <v>78</v>
      </c>
    </row>
    <row r="76" ht="12.75" customHeight="1">
      <c r="A76" s="105" t="s">
        <v>79</v>
      </c>
    </row>
    <row r="77" ht="12.75" customHeight="1">
      <c r="A77" s="105" t="s">
        <v>80</v>
      </c>
    </row>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A1:J1"/>
    <mergeCell ref="F4:I4"/>
    <mergeCell ref="F5:I5"/>
    <mergeCell ref="F6:I6"/>
    <mergeCell ref="C10:D10"/>
    <mergeCell ref="E10:I10"/>
    <mergeCell ref="C16:H16"/>
    <mergeCell ref="A16:B16"/>
    <mergeCell ref="A28:B28"/>
    <mergeCell ref="C28:H28"/>
    <mergeCell ref="A35:G37"/>
    <mergeCell ref="C39:D39"/>
    <mergeCell ref="E39:F39"/>
    <mergeCell ref="H39:I39"/>
    <mergeCell ref="A39:B39"/>
    <mergeCell ref="A43:B43"/>
    <mergeCell ref="C43:D43"/>
    <mergeCell ref="E43:F43"/>
    <mergeCell ref="H43:I43"/>
    <mergeCell ref="A47:J49"/>
    <mergeCell ref="I50:M50"/>
    <mergeCell ref="A75:Q75"/>
    <mergeCell ref="A76:Z76"/>
    <mergeCell ref="A77:R77"/>
    <mergeCell ref="A54:I55"/>
    <mergeCell ref="A57:I58"/>
    <mergeCell ref="A59:B59"/>
    <mergeCell ref="C59:H59"/>
    <mergeCell ref="A66:B66"/>
    <mergeCell ref="C66:H66"/>
    <mergeCell ref="A74:M74"/>
  </mergeCells>
  <printOptions/>
  <pageMargins bottom="0.75" footer="0.0" header="0.0" left="0.7" right="0.7" top="0.75"/>
  <pageSetup orientation="landscape"/>
  <drawing r:id="rId1"/>
</worksheet>
</file>