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tor"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1">
      <text>
        <t xml:space="preserve">e'*I
</t>
      </text>
    </comment>
    <comment authorId="0" ref="E11">
      <text>
        <t xml:space="preserve">I^2*R
</t>
      </text>
    </comment>
    <comment authorId="0" ref="B23">
      <text>
        <t xml:space="preserve">Ordenada en el origen de la recta de regresión</t>
      </text>
    </comment>
    <comment authorId="0" ref="D23">
      <text>
        <t xml:space="preserve">Pendiente de la recta</t>
      </text>
    </comment>
  </commentList>
</comments>
</file>

<file path=xl/sharedStrings.xml><?xml version="1.0" encoding="utf-8"?>
<sst xmlns="http://schemas.openxmlformats.org/spreadsheetml/2006/main" count="26" uniqueCount="25">
  <si>
    <t>PRÁCTICA 5</t>
  </si>
  <si>
    <t>Motor de corriente continua</t>
  </si>
  <si>
    <t>Mesa</t>
  </si>
  <si>
    <t>Nombre y apellidos1</t>
  </si>
  <si>
    <t>David Arnal García</t>
  </si>
  <si>
    <t>Grupo</t>
  </si>
  <si>
    <t>FLIP</t>
  </si>
  <si>
    <t>Nombre y apellidos2</t>
  </si>
  <si>
    <t>Rosana Muñoz Jiménez</t>
  </si>
  <si>
    <t>Fecha</t>
  </si>
  <si>
    <t>Nombre y apellidos3</t>
  </si>
  <si>
    <r>
      <rPr>
        <rFont val="Arial"/>
        <b/>
        <sz val="10.0"/>
      </rPr>
      <t>ACTIVIDAD 1</t>
    </r>
    <r>
      <rPr>
        <rFont val="Arial"/>
        <b val="0"/>
        <sz val="10.0"/>
      </rPr>
      <t xml:space="preserve">: Conecta la fuente al motor proporcionando una tensión de 5 V. Mide la tensión y la intensidad anotándolas en la siguiente tabla. Repite el proceso para otros valores de V. Todas las parejas de valores deben obtenerse a la misma frecuencia (misma velocidad de giro). </t>
    </r>
  </si>
  <si>
    <t>V(V)</t>
  </si>
  <si>
    <t>I(A)</t>
  </si>
  <si>
    <r>
      <rPr>
        <rFont val="Arial"/>
        <sz val="12.0"/>
      </rPr>
      <t>P</t>
    </r>
    <r>
      <rPr>
        <rFont val="Arial"/>
        <sz val="12.0"/>
        <vertAlign val="subscript"/>
      </rPr>
      <t>c</t>
    </r>
    <r>
      <rPr>
        <rFont val="Arial"/>
        <sz val="12.0"/>
      </rPr>
      <t>=VI (W)</t>
    </r>
  </si>
  <si>
    <r>
      <rPr>
        <rFont val="Arial"/>
        <sz val="12.0"/>
      </rPr>
      <t>P</t>
    </r>
    <r>
      <rPr>
        <rFont val="Arial"/>
        <sz val="12.0"/>
        <vertAlign val="subscript"/>
      </rPr>
      <t>t</t>
    </r>
    <r>
      <rPr>
        <rFont val="Arial"/>
        <sz val="12.0"/>
      </rPr>
      <t>=</t>
    </r>
  </si>
  <si>
    <r>
      <rPr>
        <rFont val="Arial"/>
        <sz val="12.0"/>
      </rPr>
      <t>P</t>
    </r>
    <r>
      <rPr>
        <rFont val="Arial"/>
        <sz val="12.0"/>
        <vertAlign val="subscript"/>
      </rPr>
      <t>r’</t>
    </r>
    <r>
      <rPr>
        <rFont val="Arial"/>
        <sz val="12.0"/>
      </rPr>
      <t>=</t>
    </r>
  </si>
  <si>
    <r>
      <rPr>
        <rFont val="Arial"/>
        <sz val="12.0"/>
      </rPr>
      <t>P</t>
    </r>
    <r>
      <rPr>
        <rFont val="Arial"/>
        <sz val="12.0"/>
        <vertAlign val="subscript"/>
      </rPr>
      <t>t</t>
    </r>
    <r>
      <rPr>
        <rFont val="Arial"/>
        <sz val="12.0"/>
      </rPr>
      <t>+P</t>
    </r>
    <r>
      <rPr>
        <rFont val="Arial"/>
        <sz val="12.0"/>
        <vertAlign val="subscript"/>
      </rPr>
      <t>r’</t>
    </r>
    <r>
      <rPr>
        <rFont val="Arial"/>
        <sz val="12.0"/>
      </rPr>
      <t xml:space="preserve"> (W)</t>
    </r>
  </si>
  <si>
    <t>frecuencia (Hz)</t>
  </si>
  <si>
    <t>(W)</t>
  </si>
  <si>
    <r>
      <rPr>
        <rFont val="Noto Sans Symbols"/>
        <sz val="12.0"/>
      </rPr>
      <t>e</t>
    </r>
    <r>
      <rPr>
        <rFont val="Arial"/>
        <sz val="12.0"/>
      </rPr>
      <t>' (V)=</t>
    </r>
  </si>
  <si>
    <r>
      <rPr>
        <rFont val="Arial"/>
        <sz val="10.0"/>
      </rPr>
      <t>r' (</t>
    </r>
    <r>
      <rPr>
        <rFont val="Symbol"/>
        <sz val="10.0"/>
      </rPr>
      <t>W</t>
    </r>
    <r>
      <rPr>
        <rFont val="Arial"/>
        <sz val="10.0"/>
      </rPr>
      <t>)=</t>
    </r>
  </si>
  <si>
    <r>
      <rPr>
        <rFont val="Arial"/>
        <b/>
        <sz val="10.0"/>
      </rPr>
      <t>ACTIVIDAD 2</t>
    </r>
    <r>
      <rPr>
        <rFont val="Arial"/>
        <b val="0"/>
        <sz val="10.0"/>
      </rPr>
      <t xml:space="preserve">: Representa gráficamente el rendimiento frente a la intensidad medida. En la gráficas, indica magnitudes y unidades de cada eje. </t>
    </r>
  </si>
  <si>
    <r>
      <rPr>
        <rFont val="Arial"/>
        <b/>
        <sz val="10.0"/>
      </rPr>
      <t>ACTIVIDAD 3</t>
    </r>
    <r>
      <rPr>
        <rFont val="Arial"/>
        <b val="0"/>
        <sz val="10.0"/>
      </rPr>
      <t>: Interpreta y justifica la gráfica de la actividad 2</t>
    </r>
  </si>
  <si>
    <t>Según las fórmulas del rendimiento y la intensidad, es decir, rendimiento = Pt/Pc y Intensidad el valor obtenido en Amperios, se puede concluir que a medida que la intensidad aumenta, el rendimiento disminuye a causa de la relación enre las potencias. A causa de la relación entre el rendimiento y las potencias, se observa que la intensidad obtiene un mayor peso en la Pc que en la Pt (ya que aparece además de dos veces, una de ellas elevada al cuadrado) y, por tanto, cuanto más aumente, más disminuye el rendimiento.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</si>
</sst>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font>
    <font>
      <b/>
      <sz val="10.0"/>
      <name val="Arial"/>
    </font>
    <font>
      <sz val="10.0"/>
      <name val="Arial"/>
    </font>
    <font/>
    <font>
      <sz val="12.0"/>
      <name val="Arial"/>
    </font>
    <font>
      <sz val="12.0"/>
      <name val="Noto Sans Symbols"/>
    </font>
  </fonts>
  <fills count="4">
    <fill>
      <patternFill patternType="none"/>
    </fill>
    <fill>
      <patternFill patternType="lightGray"/>
    </fill>
    <fill>
      <patternFill patternType="solid">
        <fgColor rgb="FFF79646"/>
        <bgColor rgb="FFF79646"/>
      </patternFill>
    </fill>
    <fill>
      <patternFill patternType="solid">
        <fgColor rgb="FFC0C0C0"/>
        <bgColor rgb="FFC0C0C0"/>
      </patternFill>
    </fill>
  </fills>
  <borders count="18">
    <border/>
    <border>
      <left/>
      <right/>
      <top/>
      <bottom/>
    </border>
    <border>
      <left/>
      <top/>
      <bottom/>
    </border>
    <border>
      <top/>
      <bottom/>
    </border>
    <border>
      <right/>
      <top/>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
      <left style="medium">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left style="hair">
        <color rgb="FF000000"/>
      </left>
      <right style="medium">
        <color rgb="FF000000"/>
      </right>
      <top style="medium">
        <color rgb="FF000000"/>
      </top>
      <bottom style="hair">
        <color rgb="FF000000"/>
      </bottom>
    </border>
    <border>
      <left style="medium">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horizontal="right" shrinkToFit="0" vertical="bottom" wrapText="0"/>
    </xf>
    <xf borderId="2" fillId="2" fontId="2" numFmtId="0" xfId="0" applyAlignment="1" applyBorder="1" applyFont="1">
      <alignment shrinkToFit="0" vertical="bottom" wrapText="0"/>
    </xf>
    <xf borderId="3" fillId="0" fontId="3" numFmtId="0" xfId="0" applyBorder="1" applyFont="1"/>
    <xf borderId="4" fillId="0" fontId="3" numFmtId="0" xfId="0" applyBorder="1" applyFont="1"/>
    <xf borderId="1" fillId="2" fontId="2" numFmtId="14" xfId="0" applyAlignment="1" applyBorder="1" applyFont="1" applyNumberFormat="1">
      <alignment horizontal="right" shrinkToFit="0" vertical="bottom" wrapText="0"/>
    </xf>
    <xf borderId="0" fillId="0" fontId="1" numFmtId="0" xfId="0" applyAlignment="1" applyFont="1">
      <alignment shrinkToFit="0" vertical="bottom" wrapText="1"/>
    </xf>
    <xf borderId="5" fillId="3" fontId="4" numFmtId="0" xfId="0" applyAlignment="1" applyBorder="1" applyFill="1" applyFont="1">
      <alignment horizontal="center" shrinkToFit="0" vertical="center" wrapText="1"/>
    </xf>
    <xf borderId="6" fillId="3" fontId="4" numFmtId="0" xfId="0" applyAlignment="1" applyBorder="1" applyFont="1">
      <alignment horizontal="center" shrinkToFit="0" vertical="top" wrapText="1"/>
    </xf>
    <xf borderId="6" fillId="3" fontId="4" numFmtId="0" xfId="0" applyAlignment="1" applyBorder="1" applyFont="1">
      <alignment horizontal="center" shrinkToFit="0" vertical="center" wrapText="1"/>
    </xf>
    <xf borderId="5" fillId="3" fontId="4" numFmtId="0" xfId="0" applyAlignment="1" applyBorder="1" applyFont="1">
      <alignment horizontal="center" shrinkToFit="0" vertical="top" wrapText="1"/>
    </xf>
    <xf borderId="7" fillId="0" fontId="3" numFmtId="0" xfId="0" applyBorder="1" applyFont="1"/>
    <xf borderId="8" fillId="3" fontId="4" numFmtId="0" xfId="0" applyAlignment="1" applyBorder="1" applyFont="1">
      <alignment horizontal="center" shrinkToFit="0" vertical="top" wrapText="1"/>
    </xf>
    <xf borderId="8" fillId="3" fontId="4" numFmtId="0" xfId="0" applyAlignment="1" applyBorder="1" applyFont="1">
      <alignment horizontal="center" shrinkToFit="0" vertical="center" wrapText="1"/>
    </xf>
    <xf borderId="9" fillId="0" fontId="2" numFmtId="0" xfId="0" applyAlignment="1" applyBorder="1" applyFont="1">
      <alignment shrinkToFit="0" vertical="bottom" wrapText="0"/>
    </xf>
    <xf borderId="10" fillId="0" fontId="2" numFmtId="164" xfId="0" applyAlignment="1" applyBorder="1" applyFont="1" applyNumberFormat="1">
      <alignment shrinkToFit="0" vertical="bottom" wrapText="0"/>
    </xf>
    <xf borderId="10" fillId="0" fontId="2" numFmtId="164" xfId="0" applyAlignment="1" applyBorder="1" applyFont="1" applyNumberFormat="1">
      <alignment horizontal="right" shrinkToFit="0" vertical="top" wrapText="1"/>
    </xf>
    <xf borderId="10" fillId="0" fontId="2" numFmtId="164" xfId="0" applyAlignment="1" applyBorder="1" applyFont="1" applyNumberFormat="1">
      <alignment horizontal="right" shrinkToFit="0" vertical="bottom" wrapText="0"/>
    </xf>
    <xf borderId="11" fillId="0" fontId="2" numFmtId="0" xfId="0" applyAlignment="1" applyBorder="1" applyFont="1">
      <alignment horizontal="right" shrinkToFit="0" vertical="top" wrapText="1"/>
    </xf>
    <xf borderId="12" fillId="0" fontId="2" numFmtId="0" xfId="0" applyAlignment="1" applyBorder="1" applyFont="1">
      <alignment shrinkToFit="0" vertical="bottom" wrapText="0"/>
    </xf>
    <xf borderId="13" fillId="0" fontId="2" numFmtId="164" xfId="0" applyAlignment="1" applyBorder="1" applyFont="1" applyNumberFormat="1">
      <alignment shrinkToFit="0" vertical="bottom" wrapText="0"/>
    </xf>
    <xf borderId="0" fillId="0" fontId="2" numFmtId="0" xfId="0" applyAlignment="1" applyFont="1">
      <alignment shrinkToFit="0" vertical="bottom" wrapText="0"/>
    </xf>
    <xf borderId="13" fillId="0" fontId="2" numFmtId="0" xfId="0" applyAlignment="1" applyBorder="1" applyFont="1">
      <alignment shrinkToFit="0" vertical="top" wrapText="0"/>
    </xf>
    <xf borderId="13" fillId="0" fontId="2" numFmtId="0" xfId="0" applyAlignment="1" applyBorder="1" applyFont="1">
      <alignment horizontal="right" shrinkToFit="0" vertical="top" wrapText="1"/>
    </xf>
    <xf borderId="13" fillId="0" fontId="2" numFmtId="0" xfId="0" applyAlignment="1" applyBorder="1" applyFont="1">
      <alignment horizontal="right" shrinkToFit="0" vertical="bottom" wrapText="0"/>
    </xf>
    <xf borderId="14" fillId="0" fontId="2" numFmtId="0" xfId="0" applyAlignment="1" applyBorder="1" applyFont="1">
      <alignment horizontal="right" shrinkToFit="0" vertical="top" wrapText="1"/>
    </xf>
    <xf borderId="13" fillId="0" fontId="2" numFmtId="0" xfId="0" applyAlignment="1" applyBorder="1" applyFont="1">
      <alignment shrinkToFit="0" vertical="bottom" wrapText="0"/>
    </xf>
    <xf borderId="13" fillId="0" fontId="2" numFmtId="0" xfId="0" applyAlignment="1" applyBorder="1" applyFont="1">
      <alignment horizontal="left" shrinkToFit="0" vertical="top" wrapText="1"/>
    </xf>
    <xf borderId="14" fillId="0" fontId="2" numFmtId="0" xfId="0" applyAlignment="1" applyBorder="1" applyFont="1">
      <alignment shrinkToFit="0" vertical="bottom" wrapText="0"/>
    </xf>
    <xf borderId="15" fillId="0" fontId="2" numFmtId="0" xfId="0" applyAlignment="1" applyBorder="1" applyFont="1">
      <alignment shrinkToFit="0" vertical="bottom" wrapText="0"/>
    </xf>
    <xf borderId="16" fillId="0" fontId="2" numFmtId="0" xfId="0" applyAlignment="1" applyBorder="1" applyFont="1">
      <alignment shrinkToFit="0" vertical="bottom" wrapText="0"/>
    </xf>
    <xf borderId="17" fillId="0" fontId="2" numFmtId="0" xfId="0" applyAlignment="1" applyBorder="1" applyFont="1">
      <alignment shrinkToFit="0" vertical="bottom" wrapText="0"/>
    </xf>
    <xf borderId="0" fillId="0" fontId="5" numFmtId="0" xfId="0" applyAlignment="1" applyFont="1">
      <alignment horizontal="right" shrinkToFit="0" vertical="top" wrapText="0"/>
    </xf>
    <xf borderId="0" fillId="0" fontId="2" numFmtId="0" xfId="0" applyAlignment="1" applyFont="1">
      <alignment horizontal="right" shrinkToFit="0" vertical="bottom" wrapText="0"/>
    </xf>
    <xf borderId="0" fillId="0" fontId="2" numFmtId="0" xfId="0" applyAlignment="1" applyFont="1">
      <alignment shrinkToFit="0" vertical="center" wrapText="1"/>
    </xf>
    <xf borderId="0" fillId="0" fontId="2" numFmtId="0" xfId="0" applyAlignment="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rgbClr val="000080"/>
              </a:solidFill>
              <a:ln cmpd="sng">
                <a:solidFill>
                  <a:srgbClr val="000080"/>
                </a:solidFill>
              </a:ln>
            </c:spPr>
          </c:marker>
          <c:trendline>
            <c:name>Trendline for Series 1</c:name>
            <c:spPr>
              <a:ln w="9525">
                <a:solidFill>
                  <a:srgbClr val="000000"/>
                </a:solidFill>
              </a:ln>
            </c:spPr>
            <c:trendlineType val="linear"/>
            <c:dispRSqr val="1"/>
            <c:dispEq val="0"/>
          </c:trendline>
          <c:xVal>
            <c:numRef>
              <c:f>Motor!$B$13:$B$21</c:f>
            </c:numRef>
          </c:xVal>
          <c:yVal>
            <c:numRef>
              <c:f>Motor!$A$13:$A$21</c:f>
              <c:numCache/>
            </c:numRef>
          </c:yVal>
        </c:ser>
        <c:dLbls>
          <c:showLegendKey val="0"/>
          <c:showVal val="0"/>
          <c:showCatName val="0"/>
          <c:showSerName val="0"/>
          <c:showPercent val="0"/>
          <c:showBubbleSize val="0"/>
        </c:dLbls>
        <c:axId val="1184894690"/>
        <c:axId val="223764019"/>
      </c:scatterChart>
      <c:valAx>
        <c:axId val="1184894690"/>
        <c:scaling>
          <c:orientation val="minMax"/>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23764019"/>
      </c:valAx>
      <c:valAx>
        <c:axId val="223764019"/>
        <c:scaling>
          <c:orientation val="minMax"/>
        </c:scaling>
        <c:delete val="0"/>
        <c:axPos val="l"/>
        <c:majorGridlines>
          <c:spPr>
            <a:ln>
              <a:solidFill>
                <a:srgbClr val="000000"/>
              </a:solidFill>
            </a:ln>
          </c:spPr>
        </c:majorGridlines>
        <c:minorGridlines>
          <c:spPr>
            <a:ln>
              <a:solidFill>
                <a:srgbClr val="C0C0C0"/>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184894690"/>
      </c:valAx>
      <c:spPr>
        <a:solidFill>
          <a:srgbClr val="FFFFFF"/>
        </a:solidFill>
      </c:spPr>
    </c:plotArea>
    <c:legend>
      <c:legendPos val="r"/>
      <c:overlay val="0"/>
      <c:txPr>
        <a:bodyPr/>
        <a:lstStyle/>
        <a:p>
          <a:pPr lvl="0">
            <a:defRPr b="0">
              <a:solidFill>
                <a:srgbClr val="000000"/>
              </a:solidFill>
              <a:latin typeface="Roboto"/>
            </a:defRPr>
          </a:pPr>
        </a:p>
      </c:txPr>
    </c:legend>
  </c:chart>
  <c:spPr>
    <a:solidFill>
      <a:srgbClr val="FFFFCC"/>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Roboto"/>
              </a:defRPr>
            </a:pPr>
            <a:r>
              <a:rPr b="1" i="0" sz="1800">
                <a:solidFill>
                  <a:srgbClr val="000000"/>
                </a:solidFill>
                <a:latin typeface="Roboto"/>
              </a:rPr>
              <a:t>Rendimiento frente  a la intensidad</a:t>
            </a:r>
          </a:p>
        </c:rich>
      </c:tx>
      <c:overlay val="0"/>
    </c:title>
    <c:plotArea>
      <c:layout/>
      <c:scatterChart>
        <c:scatterStyle val="lineMarker"/>
        <c:varyColors val="0"/>
        <c:ser>
          <c:idx val="0"/>
          <c:order val="0"/>
          <c:spPr>
            <a:ln>
              <a:noFill/>
            </a:ln>
          </c:spPr>
          <c:marker>
            <c:symbol val="circle"/>
            <c:size val="7"/>
            <c:spPr>
              <a:solidFill>
                <a:srgbClr val="666699"/>
              </a:solidFill>
              <a:ln cmpd="sng">
                <a:solidFill>
                  <a:srgbClr val="666699"/>
                </a:solidFill>
              </a:ln>
            </c:spPr>
          </c:marker>
          <c:xVal>
            <c:numRef>
              <c:f>Motor!$B$11:$B$17</c:f>
            </c:numRef>
          </c:xVal>
          <c:yVal>
            <c:numRef>
              <c:f>Motor!$G$11:$G$17</c:f>
              <c:numCache/>
            </c:numRef>
          </c:yVal>
        </c:ser>
        <c:dLbls>
          <c:showLegendKey val="0"/>
          <c:showVal val="0"/>
          <c:showCatName val="0"/>
          <c:showSerName val="0"/>
          <c:showPercent val="0"/>
          <c:showBubbleSize val="0"/>
        </c:dLbls>
        <c:axId val="1576780341"/>
        <c:axId val="1435350452"/>
      </c:scatterChart>
      <c:valAx>
        <c:axId val="1576780341"/>
        <c:scaling>
          <c:orientation val="minMax"/>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1" i="0" sz="1000">
                    <a:solidFill>
                      <a:srgbClr val="000000"/>
                    </a:solidFill>
                    <a:latin typeface="Roboto"/>
                  </a:defRPr>
                </a:pPr>
                <a:r>
                  <a:rPr b="1" i="0" sz="1000">
                    <a:solidFill>
                      <a:srgbClr val="000000"/>
                    </a:solidFill>
                    <a:latin typeface="Roboto"/>
                  </a:rPr>
                  <a:t>I (A)</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435350452"/>
      </c:valAx>
      <c:valAx>
        <c:axId val="1435350452"/>
        <c:scaling>
          <c:orientation val="minMax"/>
        </c:scaling>
        <c:delete val="0"/>
        <c:axPos val="l"/>
        <c:majorGridlines>
          <c:spPr>
            <a:ln>
              <a:solidFill>
                <a:srgbClr val="808080"/>
              </a:solidFill>
            </a:ln>
          </c:spPr>
        </c:majorGridlines>
        <c:minorGridlines>
          <c:spPr>
            <a:ln>
              <a:solidFill>
                <a:srgbClr val="CCCCCC">
                  <a:alpha val="0"/>
                </a:srgbClr>
              </a:solidFill>
            </a:ln>
          </c:spPr>
        </c:minorGridlines>
        <c:title>
          <c:tx>
            <c:rich>
              <a:bodyPr/>
              <a:lstStyle/>
              <a:p>
                <a:pPr lvl="0">
                  <a:defRPr b="0" i="0" sz="1200">
                    <a:solidFill>
                      <a:srgbClr val="000000"/>
                    </a:solidFill>
                    <a:latin typeface="Roboto"/>
                  </a:defRPr>
                </a:pPr>
                <a:r>
                  <a:rPr b="0" i="0" sz="1200">
                    <a:solidFill>
                      <a:srgbClr val="000000"/>
                    </a:solidFill>
                    <a:latin typeface="Roboto"/>
                  </a:rPr>
                  <a:t>ɳ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76780341"/>
      </c:valAx>
      <c:spPr>
        <a:solidFill>
          <a:srgbClr val="FFFFFF"/>
        </a:solidFill>
      </c:spPr>
    </c:plotArea>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24</xdr:row>
      <xdr:rowOff>66675</xdr:rowOff>
    </xdr:from>
    <xdr:ext cx="5514975" cy="3838575"/>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52</xdr:row>
      <xdr:rowOff>47625</xdr:rowOff>
    </xdr:from>
    <xdr:ext cx="4095750" cy="2752725"/>
    <xdr:graphicFrame>
      <xdr:nvGraphicFramePr>
        <xdr:cNvPr descr="Chart 1"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57150</xdr:colOff>
      <xdr:row>10</xdr:row>
      <xdr:rowOff>9525</xdr:rowOff>
    </xdr:from>
    <xdr:ext cx="695325" cy="4000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5" width="8.75"/>
    <col customWidth="1" min="6" max="7" width="11.0"/>
    <col customWidth="1" min="8" max="8" width="8.75"/>
    <col customWidth="1" min="9" max="9" width="17.88"/>
    <col customWidth="1" min="10" max="26" width="8.75"/>
  </cols>
  <sheetData>
    <row r="1" ht="12.75" customHeight="1">
      <c r="A1" s="1" t="s">
        <v>0</v>
      </c>
      <c r="J1" s="1" t="s">
        <v>1</v>
      </c>
    </row>
    <row r="2" ht="12.75" customHeight="1"/>
    <row r="3" ht="12.75" customHeight="1">
      <c r="A3" t="s">
        <v>2</v>
      </c>
      <c r="B3" s="2">
        <v>4.0</v>
      </c>
      <c r="E3" t="s">
        <v>3</v>
      </c>
      <c r="H3" s="3" t="s">
        <v>4</v>
      </c>
      <c r="I3" s="4"/>
      <c r="J3" s="4"/>
      <c r="K3" s="5"/>
    </row>
    <row r="4" ht="12.75" customHeight="1">
      <c r="A4" t="s">
        <v>5</v>
      </c>
      <c r="B4" s="2" t="s">
        <v>6</v>
      </c>
      <c r="E4" t="s">
        <v>7</v>
      </c>
      <c r="H4" s="3" t="s">
        <v>8</v>
      </c>
      <c r="I4" s="4"/>
      <c r="J4" s="4"/>
      <c r="K4" s="5"/>
    </row>
    <row r="5" ht="12.75" customHeight="1">
      <c r="A5" t="s">
        <v>9</v>
      </c>
      <c r="B5" s="6">
        <v>43418.0</v>
      </c>
      <c r="E5" t="s">
        <v>10</v>
      </c>
      <c r="H5" s="3"/>
      <c r="I5" s="4"/>
      <c r="J5" s="4"/>
      <c r="K5" s="5"/>
    </row>
    <row r="6" ht="12.75" customHeight="1"/>
    <row r="7" ht="12.75" customHeight="1"/>
    <row r="8" ht="12.75" customHeight="1">
      <c r="A8" s="7" t="s">
        <v>11</v>
      </c>
    </row>
    <row r="9" ht="12.75" customHeight="1"/>
    <row r="10" ht="13.5" customHeight="1"/>
    <row r="11" ht="19.5" customHeight="1">
      <c r="A11" s="8" t="s">
        <v>12</v>
      </c>
      <c r="B11" s="8" t="s">
        <v>13</v>
      </c>
      <c r="C11" s="8" t="s">
        <v>14</v>
      </c>
      <c r="D11" s="9" t="s">
        <v>15</v>
      </c>
      <c r="E11" s="10" t="s">
        <v>16</v>
      </c>
      <c r="F11" s="8" t="s">
        <v>17</v>
      </c>
      <c r="G11" s="10"/>
      <c r="H11" s="11" t="s">
        <v>18</v>
      </c>
    </row>
    <row r="12" ht="15.75" customHeight="1">
      <c r="A12" s="12"/>
      <c r="B12" s="12"/>
      <c r="C12" s="12"/>
      <c r="D12" s="13" t="s">
        <v>19</v>
      </c>
      <c r="E12" s="13" t="s">
        <v>19</v>
      </c>
      <c r="F12" s="12"/>
      <c r="G12" s="14"/>
      <c r="H12" s="12"/>
    </row>
    <row r="13" ht="13.5" customHeight="1">
      <c r="A13" s="15">
        <v>5.0</v>
      </c>
      <c r="B13" s="16">
        <v>0.85</v>
      </c>
      <c r="C13" s="17">
        <f t="shared" ref="C13:C17" si="1">A13*B13</f>
        <v>4.25</v>
      </c>
      <c r="D13" s="17">
        <f t="shared" ref="D13:D17" si="2">$B$23*B13</f>
        <v>3.47667</v>
      </c>
      <c r="E13" s="18">
        <f t="shared" ref="E13:E17" si="3">$D$23*B13^2</f>
        <v>0.775676</v>
      </c>
      <c r="F13" s="17">
        <f t="shared" ref="F13:F17" si="4">D13+E13</f>
        <v>4.252346</v>
      </c>
      <c r="G13" s="17">
        <f t="shared" ref="G13:G17" si="5">D13/C13</f>
        <v>0.81804</v>
      </c>
      <c r="H13" s="19">
        <v>26.0</v>
      </c>
    </row>
    <row r="14" ht="13.5" customHeight="1">
      <c r="A14" s="20">
        <v>5.5</v>
      </c>
      <c r="B14" s="21">
        <v>1.302</v>
      </c>
      <c r="C14" s="17">
        <f t="shared" si="1"/>
        <v>7.161</v>
      </c>
      <c r="D14" s="17">
        <f t="shared" si="2"/>
        <v>5.3254404</v>
      </c>
      <c r="E14" s="18">
        <f t="shared" si="3"/>
        <v>1.819971014</v>
      </c>
      <c r="F14" s="17">
        <f t="shared" si="4"/>
        <v>7.145411414</v>
      </c>
      <c r="G14" s="17">
        <f t="shared" si="5"/>
        <v>0.7436727273</v>
      </c>
      <c r="H14" s="19">
        <v>26.0</v>
      </c>
    </row>
    <row r="15" ht="13.5" customHeight="1">
      <c r="A15" s="20">
        <v>6.0</v>
      </c>
      <c r="B15" s="21">
        <v>1.75</v>
      </c>
      <c r="C15" s="17">
        <f t="shared" si="1"/>
        <v>10.5</v>
      </c>
      <c r="D15" s="17">
        <f t="shared" si="2"/>
        <v>7.15785</v>
      </c>
      <c r="E15" s="18">
        <f t="shared" si="3"/>
        <v>3.2879</v>
      </c>
      <c r="F15" s="17">
        <f t="shared" si="4"/>
        <v>10.44575</v>
      </c>
      <c r="G15" s="17">
        <f t="shared" si="5"/>
        <v>0.6817</v>
      </c>
      <c r="H15" s="19">
        <v>26.0</v>
      </c>
    </row>
    <row r="16" ht="13.5" customHeight="1">
      <c r="A16" s="20">
        <v>6.4</v>
      </c>
      <c r="B16" s="21">
        <v>2.238</v>
      </c>
      <c r="C16" s="17">
        <f t="shared" si="1"/>
        <v>14.3232</v>
      </c>
      <c r="D16" s="17">
        <f t="shared" si="2"/>
        <v>9.1538676</v>
      </c>
      <c r="E16" s="18">
        <f t="shared" si="3"/>
        <v>5.377280198</v>
      </c>
      <c r="F16" s="17">
        <f t="shared" si="4"/>
        <v>14.5311478</v>
      </c>
      <c r="G16" s="17">
        <f t="shared" si="5"/>
        <v>0.63909375</v>
      </c>
      <c r="H16" s="19">
        <v>26.0</v>
      </c>
    </row>
    <row r="17" ht="12.75" customHeight="1">
      <c r="A17" s="20">
        <v>7.0</v>
      </c>
      <c r="B17" s="21">
        <v>2.661</v>
      </c>
      <c r="C17" s="17">
        <f t="shared" si="1"/>
        <v>18.627</v>
      </c>
      <c r="D17" s="17">
        <f t="shared" si="2"/>
        <v>10.8840222</v>
      </c>
      <c r="E17" s="18">
        <f t="shared" si="3"/>
        <v>7.602076786</v>
      </c>
      <c r="F17" s="17">
        <f t="shared" si="4"/>
        <v>18.48609899</v>
      </c>
      <c r="G17" s="17">
        <f t="shared" si="5"/>
        <v>0.5843142857</v>
      </c>
      <c r="H17" s="19">
        <v>26.0</v>
      </c>
      <c r="I17" s="22"/>
    </row>
    <row r="18" ht="12.75" customHeight="1">
      <c r="A18" s="20"/>
      <c r="B18" s="23"/>
      <c r="C18" s="24"/>
      <c r="D18" s="24"/>
      <c r="E18" s="25"/>
      <c r="F18" s="24"/>
      <c r="G18" s="24"/>
      <c r="H18" s="26"/>
    </row>
    <row r="19" ht="12.75" customHeight="1">
      <c r="A19" s="20"/>
      <c r="B19" s="27"/>
      <c r="C19" s="28"/>
      <c r="D19" s="28"/>
      <c r="E19" s="28"/>
      <c r="F19" s="28"/>
      <c r="G19" s="28"/>
      <c r="H19" s="29"/>
    </row>
    <row r="20" ht="12.75" customHeight="1">
      <c r="A20" s="20"/>
      <c r="B20" s="27"/>
      <c r="C20" s="27"/>
      <c r="D20" s="27"/>
      <c r="E20" s="27"/>
      <c r="F20" s="27"/>
      <c r="G20" s="27"/>
      <c r="H20" s="29"/>
    </row>
    <row r="21" ht="13.5" customHeight="1">
      <c r="A21" s="30"/>
      <c r="B21" s="31"/>
      <c r="C21" s="31"/>
      <c r="D21" s="31"/>
      <c r="E21" s="31"/>
      <c r="F21" s="31"/>
      <c r="G21" s="31"/>
      <c r="H21" s="32"/>
    </row>
    <row r="22" ht="12.75" customHeight="1">
      <c r="A22" s="22"/>
      <c r="B22" s="22"/>
    </row>
    <row r="23" ht="15.75" customHeight="1">
      <c r="A23" s="33" t="s">
        <v>20</v>
      </c>
      <c r="B23" s="22">
        <v>4.0902</v>
      </c>
      <c r="C23" s="34" t="s">
        <v>21</v>
      </c>
      <c r="D23" s="22">
        <v>1.0736</v>
      </c>
    </row>
    <row r="24" ht="12.75" customHeight="1">
      <c r="A24" s="35"/>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c r="A41" s="35"/>
      <c r="B41" s="35"/>
      <c r="C41" s="35"/>
      <c r="D41" s="35"/>
      <c r="E41" s="35"/>
      <c r="F41" s="35"/>
      <c r="G41" s="35"/>
      <c r="H41" s="35"/>
      <c r="I41" s="35"/>
      <c r="J41" s="35"/>
      <c r="K41" s="35"/>
      <c r="L41" s="35"/>
    </row>
    <row r="42" ht="12.75" customHeight="1">
      <c r="A42" s="35"/>
      <c r="B42" s="35"/>
      <c r="C42" s="35"/>
      <c r="D42" s="35"/>
      <c r="E42" s="35"/>
      <c r="F42" s="35"/>
      <c r="G42" s="35"/>
      <c r="H42" s="35"/>
      <c r="I42" s="35"/>
      <c r="J42" s="35"/>
      <c r="K42" s="35"/>
      <c r="L42" s="35"/>
    </row>
    <row r="43" ht="12.75" customHeight="1">
      <c r="A43" s="35"/>
      <c r="B43" s="35"/>
      <c r="C43" s="35"/>
      <c r="D43" s="35"/>
      <c r="E43" s="35"/>
      <c r="F43" s="35"/>
      <c r="G43" s="35"/>
      <c r="H43" s="35"/>
      <c r="I43" s="35"/>
      <c r="J43" s="35"/>
      <c r="K43" s="35"/>
      <c r="L43" s="35"/>
    </row>
    <row r="44" ht="12.75" customHeight="1">
      <c r="A44" s="35"/>
      <c r="B44" s="35"/>
      <c r="C44" s="35"/>
      <c r="D44" s="35"/>
      <c r="E44" s="35"/>
      <c r="F44" s="35"/>
      <c r="G44" s="35"/>
      <c r="H44" s="35"/>
      <c r="I44" s="35"/>
      <c r="J44" s="35"/>
      <c r="K44" s="35"/>
      <c r="L44" s="35"/>
    </row>
    <row r="45" ht="12.75" customHeight="1">
      <c r="A45" s="35"/>
      <c r="B45" s="35"/>
      <c r="C45" s="35"/>
      <c r="D45" s="35"/>
      <c r="E45" s="35"/>
      <c r="F45" s="35"/>
      <c r="G45" s="35"/>
      <c r="H45" s="35"/>
      <c r="I45" s="35"/>
      <c r="J45" s="35"/>
      <c r="K45" s="35"/>
      <c r="L45" s="35"/>
    </row>
    <row r="46" ht="12.75" customHeight="1">
      <c r="A46" s="35"/>
      <c r="B46" s="35"/>
      <c r="C46" s="35"/>
      <c r="D46" s="35"/>
      <c r="E46" s="35"/>
      <c r="F46" s="35"/>
      <c r="G46" s="35"/>
      <c r="H46" s="35"/>
      <c r="I46" s="35"/>
      <c r="J46" s="35"/>
      <c r="K46" s="35"/>
      <c r="L46" s="35"/>
    </row>
    <row r="47" ht="12.75" customHeight="1">
      <c r="A47" s="35"/>
      <c r="B47" s="35"/>
      <c r="C47" s="35"/>
      <c r="D47" s="35"/>
      <c r="E47" s="35"/>
      <c r="F47" s="35"/>
      <c r="G47" s="35"/>
      <c r="H47" s="35"/>
      <c r="I47" s="35"/>
      <c r="J47" s="35"/>
      <c r="K47" s="35"/>
      <c r="L47" s="35"/>
    </row>
    <row r="48" ht="12.75" customHeight="1">
      <c r="C48" s="22"/>
      <c r="D48" s="22"/>
    </row>
    <row r="49" ht="12.75" customHeight="1"/>
    <row r="50" ht="12.75" customHeight="1">
      <c r="A50" s="7" t="s">
        <v>22</v>
      </c>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c r="A73" s="7" t="s">
        <v>23</v>
      </c>
    </row>
    <row r="74" ht="12.75" customHeight="1"/>
    <row r="75" ht="12.75" customHeight="1">
      <c r="A75" s="36" t="s">
        <v>24</v>
      </c>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3">
    <mergeCell ref="F11:F12"/>
    <mergeCell ref="H11:H12"/>
    <mergeCell ref="A24:L40"/>
    <mergeCell ref="A50:J51"/>
    <mergeCell ref="A73:J74"/>
    <mergeCell ref="A75:N77"/>
    <mergeCell ref="H3:K3"/>
    <mergeCell ref="H4:K4"/>
    <mergeCell ref="H5:K5"/>
    <mergeCell ref="A8:J9"/>
    <mergeCell ref="A11:A12"/>
    <mergeCell ref="B11:B12"/>
    <mergeCell ref="C11:C12"/>
  </mergeCells>
  <printOptions/>
  <pageMargins bottom="0.75" footer="0.0" header="0.0" left="0.7" right="0.7" top="0.75"/>
  <pageSetup orientation="landscape"/>
  <drawing r:id="rId2"/>
  <legacyDrawing r:id="rId3"/>
</worksheet>
</file>