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\Documents\#BINUS\Semester 4\Research Methodology in Computer Science\Paper\"/>
    </mc:Choice>
  </mc:AlternateContent>
  <xr:revisionPtr revIDLastSave="0" documentId="13_ncr:1_{F88D1793-B564-4BD2-BED0-8482F151F504}" xr6:coauthVersionLast="47" xr6:coauthVersionMax="47" xr10:uidLastSave="{00000000-0000-0000-0000-000000000000}"/>
  <bookViews>
    <workbookView xWindow="-96" yWindow="0" windowWidth="11712" windowHeight="12336" firstSheet="1" activeTab="2" xr2:uid="{CE67CA10-97CE-4DD0-9272-865529F52AA4}"/>
  </bookViews>
  <sheets>
    <sheet name="eil76_summary" sheetId="10" r:id="rId1"/>
    <sheet name="d657_summary" sheetId="11" r:id="rId2"/>
    <sheet name="nrw1379_summary" sheetId="12" r:id="rId3"/>
    <sheet name="greedy" sheetId="1" r:id="rId4"/>
    <sheet name="sa_76" sheetId="2" r:id="rId5"/>
    <sheet name="sa_657" sheetId="7" r:id="rId6"/>
    <sheet name="sa_1379" sheetId="6" r:id="rId7"/>
    <sheet name="pso_76" sheetId="3" r:id="rId8"/>
    <sheet name="pso_657" sheetId="8" r:id="rId9"/>
    <sheet name="pso_137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2" l="1"/>
  <c r="O9" i="12"/>
  <c r="N9" i="12"/>
  <c r="M9" i="12"/>
  <c r="L9" i="12"/>
  <c r="K9" i="12"/>
  <c r="J9" i="12"/>
  <c r="A7" i="12"/>
  <c r="B7" i="12"/>
  <c r="C7" i="12"/>
  <c r="A8" i="12"/>
  <c r="B8" i="12"/>
  <c r="C8" i="12"/>
  <c r="A9" i="12"/>
  <c r="B9" i="12"/>
  <c r="P8" i="12" s="1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" i="12"/>
  <c r="B3" i="12"/>
  <c r="C3" i="12"/>
  <c r="D3" i="12"/>
  <c r="A4" i="12"/>
  <c r="B4" i="12"/>
  <c r="C4" i="12"/>
  <c r="D4" i="12"/>
  <c r="A5" i="12"/>
  <c r="B5" i="12"/>
  <c r="K7" i="12" s="1"/>
  <c r="C5" i="12"/>
  <c r="D5" i="12"/>
  <c r="N7" i="12" s="1"/>
  <c r="P9" i="11"/>
  <c r="O9" i="11"/>
  <c r="N9" i="11"/>
  <c r="M9" i="11"/>
  <c r="L9" i="11"/>
  <c r="K9" i="11"/>
  <c r="J9" i="1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P8" i="11" s="1"/>
  <c r="A10" i="11"/>
  <c r="C9" i="11"/>
  <c r="B9" i="11"/>
  <c r="A9" i="11"/>
  <c r="C8" i="11"/>
  <c r="B8" i="11"/>
  <c r="A8" i="11"/>
  <c r="D6" i="11"/>
  <c r="C6" i="11"/>
  <c r="B6" i="11"/>
  <c r="A6" i="11"/>
  <c r="D5" i="11"/>
  <c r="N7" i="11" s="1"/>
  <c r="C5" i="11"/>
  <c r="B5" i="11"/>
  <c r="K7" i="11" s="1"/>
  <c r="A5" i="11"/>
  <c r="D4" i="11"/>
  <c r="C4" i="11"/>
  <c r="B4" i="11"/>
  <c r="A4" i="11"/>
  <c r="D3" i="11"/>
  <c r="C3" i="11"/>
  <c r="B3" i="11"/>
  <c r="A3" i="11"/>
  <c r="A36" i="10"/>
  <c r="B36" i="10"/>
  <c r="C36" i="10"/>
  <c r="A37" i="10"/>
  <c r="B37" i="10"/>
  <c r="C37" i="10"/>
  <c r="A38" i="10"/>
  <c r="B38" i="10"/>
  <c r="P9" i="10" s="1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10" i="10"/>
  <c r="B10" i="10"/>
  <c r="C10" i="10"/>
  <c r="A11" i="10"/>
  <c r="B11" i="10"/>
  <c r="C11" i="10"/>
  <c r="A12" i="10"/>
  <c r="B12" i="10"/>
  <c r="P8" i="10" s="1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1" i="10"/>
  <c r="B1" i="10"/>
  <c r="C1" i="10"/>
  <c r="D1" i="10"/>
  <c r="A3" i="10"/>
  <c r="B3" i="10"/>
  <c r="C3" i="10"/>
  <c r="D3" i="10"/>
  <c r="A4" i="10"/>
  <c r="B4" i="10"/>
  <c r="C4" i="10"/>
  <c r="D4" i="10"/>
  <c r="A5" i="10"/>
  <c r="B5" i="10"/>
  <c r="K7" i="10" s="1"/>
  <c r="C5" i="10"/>
  <c r="D5" i="10"/>
  <c r="N7" i="10" s="1"/>
  <c r="A6" i="10"/>
  <c r="B6" i="10"/>
  <c r="C6" i="10"/>
  <c r="D6" i="10"/>
  <c r="G16" i="12" l="1"/>
  <c r="O8" i="12" s="1"/>
  <c r="E16" i="12"/>
  <c r="M8" i="12" s="1"/>
  <c r="F12" i="12"/>
  <c r="K8" i="12" s="1"/>
  <c r="G13" i="11"/>
  <c r="L8" i="11" s="1"/>
  <c r="F13" i="11"/>
  <c r="K8" i="11" s="1"/>
  <c r="E17" i="11"/>
  <c r="M8" i="11" s="1"/>
  <c r="E13" i="11"/>
  <c r="J8" i="11" s="1"/>
  <c r="G12" i="12"/>
  <c r="L8" i="12" s="1"/>
  <c r="F16" i="12"/>
  <c r="N8" i="12" s="1"/>
  <c r="E12" i="12"/>
  <c r="J8" i="12" s="1"/>
  <c r="F17" i="11"/>
  <c r="N8" i="11" s="1"/>
  <c r="G17" i="11"/>
  <c r="O8" i="11" s="1"/>
  <c r="E45" i="10"/>
  <c r="M9" i="10" s="1"/>
  <c r="F19" i="10"/>
  <c r="N8" i="10" s="1"/>
  <c r="G15" i="10"/>
  <c r="L8" i="10" s="1"/>
  <c r="F15" i="10"/>
  <c r="K8" i="10" s="1"/>
  <c r="F41" i="10"/>
  <c r="K9" i="10" s="1"/>
  <c r="E19" i="10"/>
  <c r="M8" i="10" s="1"/>
  <c r="G45" i="10"/>
  <c r="O9" i="10" s="1"/>
  <c r="E15" i="10"/>
  <c r="J8" i="10" s="1"/>
  <c r="G19" i="10"/>
  <c r="O8" i="10" s="1"/>
  <c r="E41" i="10"/>
  <c r="J9" i="10" s="1"/>
  <c r="F45" i="10"/>
  <c r="N9" i="10" s="1"/>
  <c r="G41" i="10"/>
  <c r="L9" i="10" s="1"/>
</calcChain>
</file>

<file path=xl/sharedStrings.xml><?xml version="1.0" encoding="utf-8"?>
<sst xmlns="http://schemas.openxmlformats.org/spreadsheetml/2006/main" count="188" uniqueCount="29">
  <si>
    <t>Algo</t>
  </si>
  <si>
    <t>Greedy</t>
  </si>
  <si>
    <t>Run</t>
  </si>
  <si>
    <t>Solution</t>
  </si>
  <si>
    <t>Iteration</t>
  </si>
  <si>
    <t>Time</t>
  </si>
  <si>
    <t>hardware</t>
  </si>
  <si>
    <t>Simulated Annealing</t>
  </si>
  <si>
    <t>Particle Swarm Optimization</t>
  </si>
  <si>
    <t>-</t>
  </si>
  <si>
    <t>EIL76</t>
  </si>
  <si>
    <t>D657</t>
  </si>
  <si>
    <t>NRW1379</t>
  </si>
  <si>
    <t>Dataset</t>
  </si>
  <si>
    <t>parameter:  pso = PSO(iterations=1000, population_size=150, pbest_probability=0.9, gbest_probability=0.01, cities=cities)</t>
  </si>
  <si>
    <t>MIN</t>
  </si>
  <si>
    <t>AVG</t>
  </si>
  <si>
    <t>MAX</t>
  </si>
  <si>
    <t>Algorithms</t>
  </si>
  <si>
    <t>SUMMARY</t>
  </si>
  <si>
    <t>Route</t>
  </si>
  <si>
    <t>Intel i3-10110U @2.1Ghz</t>
  </si>
  <si>
    <t>8 GB</t>
  </si>
  <si>
    <t>Intel UHD 620</t>
  </si>
  <si>
    <t>Windows 11</t>
  </si>
  <si>
    <t>Processor</t>
  </si>
  <si>
    <t>Memory</t>
  </si>
  <si>
    <t>GPU</t>
  </si>
  <si>
    <t>Operating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</si>
</sst>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EIL76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marker>
            <c:symbol val="none"/>
          </c:marker>
          <c:val>
            <c:numRef>
              <c:f>eil76_summary!$B$14:$B$33</c:f>
              <c:numCache>
                <c:formatCode>General</c:formatCode>
                <c:ptCount val="20"/>
                <c:pt idx="0">
                  <c:v>593.47902230443901</c:v>
                </c:pt>
                <c:pt idx="1">
                  <c:v>591.03680070017595</c:v>
                </c:pt>
                <c:pt idx="2">
                  <c:v>590.98106375619398</c:v>
                </c:pt>
                <c:pt idx="3">
                  <c:v>565.45409997413105</c:v>
                </c:pt>
                <c:pt idx="4">
                  <c:v>584.30106833718901</c:v>
                </c:pt>
                <c:pt idx="5">
                  <c:v>582.84125319570296</c:v>
                </c:pt>
                <c:pt idx="6">
                  <c:v>597.49471783136198</c:v>
                </c:pt>
                <c:pt idx="7">
                  <c:v>582.64907772505603</c:v>
                </c:pt>
                <c:pt idx="8">
                  <c:v>613.87262759977102</c:v>
                </c:pt>
                <c:pt idx="9">
                  <c:v>605.239759210785</c:v>
                </c:pt>
                <c:pt idx="10">
                  <c:v>609.46677547838794</c:v>
                </c:pt>
                <c:pt idx="11">
                  <c:v>602.29299017231904</c:v>
                </c:pt>
                <c:pt idx="12">
                  <c:v>581.87691428764003</c:v>
                </c:pt>
                <c:pt idx="13">
                  <c:v>589.27919720813304</c:v>
                </c:pt>
                <c:pt idx="14">
                  <c:v>597.13904251917404</c:v>
                </c:pt>
                <c:pt idx="15">
                  <c:v>587.72333490799497</c:v>
                </c:pt>
                <c:pt idx="16">
                  <c:v>588.35506868923505</c:v>
                </c:pt>
                <c:pt idx="17">
                  <c:v>596.21744384306396</c:v>
                </c:pt>
                <c:pt idx="18">
                  <c:v>606.35304674270606</c:v>
                </c:pt>
                <c:pt idx="19">
                  <c:v>599.38156060120195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4FC6-A2F4-F56E9C035D34}"/>
            </c:ext>
          </c:extLst>
        </c:ser>
        <c:ser>
          <c:idx val="4"/>
          <c:order val="1"/>
          <c:tx>
            <c:v>PSO</c:v>
          </c:tx>
          <c:marker>
            <c:symbol val="none"/>
          </c:marker>
          <c:val>
            <c:numRef>
              <c:f>eil76_summary!$B$40:$B$59</c:f>
              <c:numCache>
                <c:formatCode>General</c:formatCode>
                <c:ptCount val="20"/>
                <c:pt idx="0">
                  <c:v>670.35860563867595</c:v>
                </c:pt>
                <c:pt idx="1">
                  <c:v>701.84486544904098</c:v>
                </c:pt>
                <c:pt idx="2">
                  <c:v>684.490557462742</c:v>
                </c:pt>
                <c:pt idx="3">
                  <c:v>687.36195695629897</c:v>
                </c:pt>
                <c:pt idx="4">
                  <c:v>659.63215610324801</c:v>
                </c:pt>
                <c:pt idx="5">
                  <c:v>687.56142580305902</c:v>
                </c:pt>
                <c:pt idx="6">
                  <c:v>693.11877503091398</c:v>
                </c:pt>
                <c:pt idx="7">
                  <c:v>691.64946979530202</c:v>
                </c:pt>
                <c:pt idx="8">
                  <c:v>699.68663741202204</c:v>
                </c:pt>
                <c:pt idx="9">
                  <c:v>684.84514349757103</c:v>
                </c:pt>
                <c:pt idx="10">
                  <c:v>686.42058055207099</c:v>
                </c:pt>
                <c:pt idx="11">
                  <c:v>675.78015547632594</c:v>
                </c:pt>
                <c:pt idx="12">
                  <c:v>689.39945704564298</c:v>
                </c:pt>
                <c:pt idx="13">
                  <c:v>701.38516144561402</c:v>
                </c:pt>
                <c:pt idx="14">
                  <c:v>694.95680627349805</c:v>
                </c:pt>
                <c:pt idx="15">
                  <c:v>694.97880534018395</c:v>
                </c:pt>
                <c:pt idx="16">
                  <c:v>689.81951790120399</c:v>
                </c:pt>
                <c:pt idx="17">
                  <c:v>706.04916852184795</c:v>
                </c:pt>
                <c:pt idx="18">
                  <c:v>698.31962131560795</c:v>
                </c:pt>
                <c:pt idx="19">
                  <c:v>704.99647865639497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9-4FC6-A2F4-F56E9C035D34}"/>
            </c:ext>
          </c:extLst>
        </c:ser>
        <c:ser>
          <c:idx val="5"/>
          <c:order val="2"/>
          <c:tx>
            <c:v>Greedy</c:v>
          </c:tx>
          <c:marker>
            <c:symbol val="none"/>
          </c:marker>
          <c:val>
            <c:numRef>
              <c:f>(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$5)</c:f>
              <c:numCache>
                <c:formatCode>General</c:formatCode>
                <c:ptCount val="20"/>
                <c:pt idx="0">
                  <c:v>711.99329263275195</c:v>
                </c:pt>
                <c:pt idx="1">
                  <c:v>711.99329263275195</c:v>
                </c:pt>
                <c:pt idx="2">
                  <c:v>711.99329263275195</c:v>
                </c:pt>
                <c:pt idx="3">
                  <c:v>711.99329263275195</c:v>
                </c:pt>
                <c:pt idx="4">
                  <c:v>711.99329263275195</c:v>
                </c:pt>
                <c:pt idx="5">
                  <c:v>711.99329263275195</c:v>
                </c:pt>
                <c:pt idx="6">
                  <c:v>711.99329263275195</c:v>
                </c:pt>
                <c:pt idx="7">
                  <c:v>711.99329263275195</c:v>
                </c:pt>
                <c:pt idx="8">
                  <c:v>711.99329263275195</c:v>
                </c:pt>
                <c:pt idx="9">
                  <c:v>711.99329263275195</c:v>
                </c:pt>
                <c:pt idx="10">
                  <c:v>711.99329263275195</c:v>
                </c:pt>
                <c:pt idx="11">
                  <c:v>711.99329263275195</c:v>
                </c:pt>
                <c:pt idx="12">
                  <c:v>711.99329263275195</c:v>
                </c:pt>
                <c:pt idx="13">
                  <c:v>711.99329263275195</c:v>
                </c:pt>
                <c:pt idx="14">
                  <c:v>711.99329263275195</c:v>
                </c:pt>
                <c:pt idx="15">
                  <c:v>711.99329263275195</c:v>
                </c:pt>
                <c:pt idx="16">
                  <c:v>711.99329263275195</c:v>
                </c:pt>
                <c:pt idx="17">
                  <c:v>711.99329263275195</c:v>
                </c:pt>
                <c:pt idx="18">
                  <c:v>711.99329263275195</c:v>
                </c:pt>
                <c:pt idx="19">
                  <c:v>711.99329263275195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9-4FC6-A2F4-F56E9C0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D657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d657_summary!$B$12:$B$31</c:f>
              <c:numCache>
                <c:formatCode>General</c:formatCode>
                <c:ptCount val="20"/>
                <c:pt idx="0">
                  <c:v>61163.809520189498</c:v>
                </c:pt>
                <c:pt idx="1">
                  <c:v>62824.049888502901</c:v>
                </c:pt>
                <c:pt idx="2">
                  <c:v>60495.201078416598</c:v>
                </c:pt>
                <c:pt idx="3">
                  <c:v>62017.677191643801</c:v>
                </c:pt>
                <c:pt idx="4">
                  <c:v>61270.356693232003</c:v>
                </c:pt>
                <c:pt idx="5">
                  <c:v>61250.821173393502</c:v>
                </c:pt>
                <c:pt idx="6">
                  <c:v>60364.425322885298</c:v>
                </c:pt>
                <c:pt idx="7">
                  <c:v>61133.615062212499</c:v>
                </c:pt>
                <c:pt idx="8">
                  <c:v>61619.3274852049</c:v>
                </c:pt>
                <c:pt idx="9">
                  <c:v>60727.428174982801</c:v>
                </c:pt>
                <c:pt idx="10">
                  <c:v>61946.202056790098</c:v>
                </c:pt>
                <c:pt idx="11">
                  <c:v>62329.832459593301</c:v>
                </c:pt>
                <c:pt idx="12">
                  <c:v>61346.277201323501</c:v>
                </c:pt>
                <c:pt idx="13">
                  <c:v>63435.7363046799</c:v>
                </c:pt>
                <c:pt idx="14">
                  <c:v>62109.047344108498</c:v>
                </c:pt>
                <c:pt idx="15">
                  <c:v>61159.085093510097</c:v>
                </c:pt>
                <c:pt idx="16">
                  <c:v>61493.8791798272</c:v>
                </c:pt>
                <c:pt idx="17">
                  <c:v>61960.737848543999</c:v>
                </c:pt>
                <c:pt idx="18">
                  <c:v>62643.6860916121</c:v>
                </c:pt>
                <c:pt idx="19">
                  <c:v>60839.882379999697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B18-BC54-290B3599D664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$5)</c:f>
              <c:numCache>
                <c:formatCode>General</c:formatCode>
                <c:ptCount val="20"/>
                <c:pt idx="0">
                  <c:v>62176.401032322203</c:v>
                </c:pt>
                <c:pt idx="1">
                  <c:v>62176.401032322203</c:v>
                </c:pt>
                <c:pt idx="2">
                  <c:v>62176.401032322203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62176.401032322203</c:v>
                </c:pt>
                <c:pt idx="6">
                  <c:v>62176.401032322203</c:v>
                </c:pt>
                <c:pt idx="7">
                  <c:v>62176.401032322203</c:v>
                </c:pt>
                <c:pt idx="8">
                  <c:v>62176.401032322203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62176.401032322203</c:v>
                </c:pt>
                <c:pt idx="12">
                  <c:v>62176.401032322203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62176.401032322203</c:v>
                </c:pt>
                <c:pt idx="17">
                  <c:v>62176.401032322203</c:v>
                </c:pt>
                <c:pt idx="18">
                  <c:v>62176.401032322203</c:v>
                </c:pt>
                <c:pt idx="19">
                  <c:v>62176.401032322203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4B18-BC54-290B3599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PSO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eil76_summary!$B$40:$B$59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670.35860563867595</c:v>
                      </c:pt>
                      <c:pt idx="1">
                        <c:v>701.84486544904098</c:v>
                      </c:pt>
                      <c:pt idx="2">
                        <c:v>684.490557462742</c:v>
                      </c:pt>
                      <c:pt idx="3">
                        <c:v>687.36195695629897</c:v>
                      </c:pt>
                      <c:pt idx="4">
                        <c:v>659.63215610324801</c:v>
                      </c:pt>
                      <c:pt idx="5">
                        <c:v>687.56142580305902</c:v>
                      </c:pt>
                      <c:pt idx="6">
                        <c:v>693.11877503091398</c:v>
                      </c:pt>
                      <c:pt idx="7">
                        <c:v>691.64946979530202</c:v>
                      </c:pt>
                      <c:pt idx="8">
                        <c:v>699.68663741202204</c:v>
                      </c:pt>
                      <c:pt idx="9">
                        <c:v>684.84514349757103</c:v>
                      </c:pt>
                      <c:pt idx="10">
                        <c:v>686.42058055207099</c:v>
                      </c:pt>
                      <c:pt idx="11">
                        <c:v>675.78015547632594</c:v>
                      </c:pt>
                      <c:pt idx="12">
                        <c:v>689.39945704564298</c:v>
                      </c:pt>
                      <c:pt idx="13">
                        <c:v>701.38516144561402</c:v>
                      </c:pt>
                      <c:pt idx="14">
                        <c:v>694.95680627349805</c:v>
                      </c:pt>
                      <c:pt idx="15">
                        <c:v>694.97880534018395</c:v>
                      </c:pt>
                      <c:pt idx="16">
                        <c:v>689.81951790120399</c:v>
                      </c:pt>
                      <c:pt idx="17">
                        <c:v>706.04916852184795</c:v>
                      </c:pt>
                      <c:pt idx="18">
                        <c:v>698.31962131560795</c:v>
                      </c:pt>
                      <c:pt idx="19">
                        <c:v>704.99647865639497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69-4B18-BC54-290B3599D664}"/>
                  </c:ext>
                </c:extLst>
              </c15:ser>
            </c15:filteredLineSeries>
          </c:ext>
        </c:extLst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NRW1379 </a:t>
            </a:r>
            <a:r>
              <a:rPr lang="en-US" baseline="0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nrw1379_summary!$B$11:$B$30</c:f>
              <c:numCache>
                <c:formatCode>General</c:formatCode>
                <c:ptCount val="20"/>
                <c:pt idx="0">
                  <c:v>69458.040060736297</c:v>
                </c:pt>
                <c:pt idx="1">
                  <c:v>70314.047590358503</c:v>
                </c:pt>
                <c:pt idx="2">
                  <c:v>69882.324757429102</c:v>
                </c:pt>
                <c:pt idx="3">
                  <c:v>70276.951584343493</c:v>
                </c:pt>
                <c:pt idx="4">
                  <c:v>69143.319022807307</c:v>
                </c:pt>
                <c:pt idx="5">
                  <c:v>71001.466682179496</c:v>
                </c:pt>
                <c:pt idx="6">
                  <c:v>70053.797738749199</c:v>
                </c:pt>
                <c:pt idx="7">
                  <c:v>69243.590213408199</c:v>
                </c:pt>
                <c:pt idx="8">
                  <c:v>70494.844588465203</c:v>
                </c:pt>
                <c:pt idx="9">
                  <c:v>68822.9846800003</c:v>
                </c:pt>
                <c:pt idx="10">
                  <c:v>70804.333045831707</c:v>
                </c:pt>
                <c:pt idx="11">
                  <c:v>69896.875226376593</c:v>
                </c:pt>
                <c:pt idx="12">
                  <c:v>70293.822328198599</c:v>
                </c:pt>
                <c:pt idx="13">
                  <c:v>69666.403262986394</c:v>
                </c:pt>
                <c:pt idx="14">
                  <c:v>69253.599389300303</c:v>
                </c:pt>
                <c:pt idx="15">
                  <c:v>68880.9882050366</c:v>
                </c:pt>
                <c:pt idx="16">
                  <c:v>70216.704241086001</c:v>
                </c:pt>
                <c:pt idx="17">
                  <c:v>68465.325012024303</c:v>
                </c:pt>
                <c:pt idx="18">
                  <c:v>70430.171868756894</c:v>
                </c:pt>
                <c:pt idx="19">
                  <c:v>70099.016468693095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39-BC9B-BC8772371EA6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$5)</c:f>
              <c:numCache>
                <c:formatCode>General</c:formatCode>
                <c:ptCount val="20"/>
                <c:pt idx="0">
                  <c:v>70015.457122156004</c:v>
                </c:pt>
                <c:pt idx="1">
                  <c:v>70015.457122156004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70015.457122156004</c:v>
                </c:pt>
                <c:pt idx="6">
                  <c:v>70015.457122156004</c:v>
                </c:pt>
                <c:pt idx="7">
                  <c:v>70015.457122156004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70015.457122156004</c:v>
                </c:pt>
                <c:pt idx="12">
                  <c:v>70015.457122156004</c:v>
                </c:pt>
                <c:pt idx="13">
                  <c:v>70015.457122156004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39-BC9B-BC87723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PSO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eil76_summary!$B$40:$B$59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670.35860563867595</c:v>
                      </c:pt>
                      <c:pt idx="1">
                        <c:v>701.84486544904098</c:v>
                      </c:pt>
                      <c:pt idx="2">
                        <c:v>684.490557462742</c:v>
                      </c:pt>
                      <c:pt idx="3">
                        <c:v>687.36195695629897</c:v>
                      </c:pt>
                      <c:pt idx="4">
                        <c:v>659.63215610324801</c:v>
                      </c:pt>
                      <c:pt idx="5">
                        <c:v>687.56142580305902</c:v>
                      </c:pt>
                      <c:pt idx="6">
                        <c:v>693.11877503091398</c:v>
                      </c:pt>
                      <c:pt idx="7">
                        <c:v>691.64946979530202</c:v>
                      </c:pt>
                      <c:pt idx="8">
                        <c:v>699.68663741202204</c:v>
                      </c:pt>
                      <c:pt idx="9">
                        <c:v>684.84514349757103</c:v>
                      </c:pt>
                      <c:pt idx="10">
                        <c:v>686.42058055207099</c:v>
                      </c:pt>
                      <c:pt idx="11">
                        <c:v>675.78015547632594</c:v>
                      </c:pt>
                      <c:pt idx="12">
                        <c:v>689.39945704564298</c:v>
                      </c:pt>
                      <c:pt idx="13">
                        <c:v>701.38516144561402</c:v>
                      </c:pt>
                      <c:pt idx="14">
                        <c:v>694.95680627349805</c:v>
                      </c:pt>
                      <c:pt idx="15">
                        <c:v>694.97880534018395</c:v>
                      </c:pt>
                      <c:pt idx="16">
                        <c:v>689.81951790120399</c:v>
                      </c:pt>
                      <c:pt idx="17">
                        <c:v>706.04916852184795</c:v>
                      </c:pt>
                      <c:pt idx="18">
                        <c:v>698.31962131560795</c:v>
                      </c:pt>
                      <c:pt idx="19">
                        <c:v>704.99647865639497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33-4039-BC9B-BC8772371EA6}"/>
                  </c:ext>
                </c:extLst>
              </c15:ser>
            </c15:filteredLineSeries>
          </c:ext>
        </c:extLst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6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12</xdr:row>
      <xdr:rowOff>3810</xdr:rowOff>
    </xdr:from>
    <xdr:to>
      <xdr:col>15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F68C-B856-1023-CFBF-04146CFF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15DD-8C0F-4CC9-B900-5E9F1BC8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2E1FA-28A1-413A-88FB-7B480AF3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</xdr:row>
      <xdr:rowOff>160020</xdr:rowOff>
    </xdr:from>
    <xdr:to>
      <xdr:col>11</xdr:col>
      <xdr:colOff>99060</xdr:colOff>
      <xdr:row>14</xdr:row>
      <xdr:rowOff>128993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BBD8D-E321-6A7E-FEAC-FB7D5916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680" y="708660"/>
          <a:ext cx="2506980" cy="1980653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601981</xdr:colOff>
      <xdr:row>4</xdr:row>
      <xdr:rowOff>7620</xdr:rowOff>
    </xdr:from>
    <xdr:to>
      <xdr:col>21</xdr:col>
      <xdr:colOff>198121</xdr:colOff>
      <xdr:row>15</xdr:row>
      <xdr:rowOff>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17EE6-38A0-4115-FB3B-21CAC34B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581" y="739140"/>
          <a:ext cx="2644140" cy="2007331"/>
        </a:xfrm>
        <a:prstGeom prst="rect">
          <a:avLst/>
        </a:prstGeom>
      </xdr:spPr>
    </xdr:pic>
    <xdr:clientData/>
  </xdr:twoCellAnchor>
  <xdr:twoCellAnchor editAs="oneCell">
    <xdr:from>
      <xdr:col>11</xdr:col>
      <xdr:colOff>579121</xdr:colOff>
      <xdr:row>3</xdr:row>
      <xdr:rowOff>160020</xdr:rowOff>
    </xdr:from>
    <xdr:to>
      <xdr:col>16</xdr:col>
      <xdr:colOff>274321</xdr:colOff>
      <xdr:row>15</xdr:row>
      <xdr:rowOff>78465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DCDEF7-AA1F-5E60-A943-47BD0BD2B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4721" y="708660"/>
          <a:ext cx="2743200" cy="21130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15</xdr:row>
      <xdr:rowOff>99060</xdr:rowOff>
    </xdr:from>
    <xdr:to>
      <xdr:col>13</xdr:col>
      <xdr:colOff>274319</xdr:colOff>
      <xdr:row>27</xdr:row>
      <xdr:rowOff>133957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CB735-DCB8-A9C0-597F-0717781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3520" y="2842260"/>
          <a:ext cx="2895599" cy="2229457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419101</xdr:colOff>
      <xdr:row>1</xdr:row>
      <xdr:rowOff>83820</xdr:rowOff>
    </xdr:from>
    <xdr:to>
      <xdr:col>13</xdr:col>
      <xdr:colOff>106681</xdr:colOff>
      <xdr:row>13</xdr:row>
      <xdr:rowOff>130316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7B231-8DF2-5567-50C3-790553A1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5901" y="266700"/>
          <a:ext cx="2735580" cy="2241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16</xdr:row>
      <xdr:rowOff>160020</xdr:rowOff>
    </xdr:from>
    <xdr:to>
      <xdr:col>10</xdr:col>
      <xdr:colOff>76698</xdr:colOff>
      <xdr:row>27</xdr:row>
      <xdr:rowOff>179362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99CB2-FDDD-F9CB-ACAA-E1101046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3280" y="3086100"/>
          <a:ext cx="2789418" cy="2031022"/>
        </a:xfrm>
        <a:prstGeom prst="rect">
          <a:avLst/>
        </a:prstGeom>
      </xdr:spPr>
    </xdr:pic>
    <xdr:clientData/>
  </xdr:twoCellAnchor>
  <xdr:twoCellAnchor editAs="oneCell">
    <xdr:from>
      <xdr:col>5</xdr:col>
      <xdr:colOff>278258</xdr:colOff>
      <xdr:row>1</xdr:row>
      <xdr:rowOff>114301</xdr:rowOff>
    </xdr:from>
    <xdr:to>
      <xdr:col>10</xdr:col>
      <xdr:colOff>167639</xdr:colOff>
      <xdr:row>14</xdr:row>
      <xdr:rowOff>106375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920D55-B545-1F63-9D36-DE31D870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26258" y="297181"/>
          <a:ext cx="2937381" cy="2369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392502</xdr:colOff>
      <xdr:row>15</xdr:row>
      <xdr:rowOff>129540</xdr:rowOff>
    </xdr:from>
    <xdr:to>
      <xdr:col>9</xdr:col>
      <xdr:colOff>518159</xdr:colOff>
      <xdr:row>25</xdr:row>
      <xdr:rowOff>65610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ED9EF-3909-6336-3BDB-3C5CC99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0502" y="2872740"/>
          <a:ext cx="2564057" cy="1764870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1</xdr:row>
      <xdr:rowOff>175260</xdr:rowOff>
    </xdr:from>
    <xdr:to>
      <xdr:col>9</xdr:col>
      <xdr:colOff>497840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356C-38B5-5DD1-E574-07B23F48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3280" y="358140"/>
          <a:ext cx="2600960" cy="1950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198462</xdr:colOff>
      <xdr:row>15</xdr:row>
      <xdr:rowOff>44598</xdr:rowOff>
    </xdr:from>
    <xdr:to>
      <xdr:col>9</xdr:col>
      <xdr:colOff>388762</xdr:colOff>
      <xdr:row>26</xdr:row>
      <xdr:rowOff>54995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F20B8-A997-285C-A239-C1DDB1F3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462" y="2787798"/>
          <a:ext cx="2628700" cy="2022077"/>
        </a:xfrm>
        <a:prstGeom prst="rect">
          <a:avLst/>
        </a:prstGeom>
      </xdr:spPr>
    </xdr:pic>
    <xdr:clientData/>
  </xdr:twoCellAnchor>
  <xdr:twoCellAnchor editAs="oneCell">
    <xdr:from>
      <xdr:col>5</xdr:col>
      <xdr:colOff>62308</xdr:colOff>
      <xdr:row>3</xdr:row>
      <xdr:rowOff>56663</xdr:rowOff>
    </xdr:from>
    <xdr:to>
      <xdr:col>8</xdr:col>
      <xdr:colOff>557267</xdr:colOff>
      <xdr:row>13</xdr:row>
      <xdr:rowOff>20736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8AE04-3B0D-2112-22B9-02E639A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0308" y="605303"/>
          <a:ext cx="2323759" cy="179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2A21-6F56-46C6-AC9B-ACD07EBC0E23}">
  <dimension ref="A1:P59"/>
  <sheetViews>
    <sheetView topLeftCell="I1" zoomScaleNormal="100" workbookViewId="0">
      <selection activeCell="L10" sqref="L10"/>
    </sheetView>
  </sheetViews>
  <sheetFormatPr defaultRowHeight="14.4" x14ac:dyDescent="0.3"/>
  <cols>
    <col min="9" max="9" width="24.33203125" bestFit="1" customWidth="1"/>
    <col min="10" max="10" width="12" bestFit="1" customWidth="1"/>
  </cols>
  <sheetData>
    <row r="1" spans="1:16" x14ac:dyDescent="0.3">
      <c r="A1" t="str">
        <f>greedy!A1</f>
        <v>Algo</v>
      </c>
      <c r="B1" t="str">
        <f>greedy!B1</f>
        <v>Greedy</v>
      </c>
      <c r="C1">
        <f>greedy!C1</f>
        <v>0</v>
      </c>
      <c r="D1">
        <f>greedy!D1</f>
        <v>0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greedy!A2</f>
        <v>Dataset</v>
      </c>
      <c r="B3" t="str">
        <f>greedy!B2</f>
        <v>EIL76</v>
      </c>
      <c r="C3">
        <f>greedy!C2</f>
        <v>0</v>
      </c>
      <c r="D3">
        <f>greedy!D2</f>
        <v>0</v>
      </c>
    </row>
    <row r="4" spans="1:16" x14ac:dyDescent="0.3">
      <c r="A4" t="str">
        <f>greedy!A3</f>
        <v>Run</v>
      </c>
      <c r="B4" t="str">
        <f>greedy!B3</f>
        <v>Solution</v>
      </c>
      <c r="C4" t="str">
        <f>greedy!C3</f>
        <v>Iteration</v>
      </c>
      <c r="D4" t="str">
        <f>greedy!D3</f>
        <v>Time</v>
      </c>
      <c r="I4" s="5" t="s">
        <v>10</v>
      </c>
      <c r="J4" s="9" t="s">
        <v>3</v>
      </c>
      <c r="K4" s="10"/>
      <c r="L4" s="11"/>
      <c r="M4" s="9" t="s">
        <v>5</v>
      </c>
      <c r="N4" s="10"/>
      <c r="O4" s="11"/>
      <c r="P4" s="5" t="s">
        <v>4</v>
      </c>
    </row>
    <row r="5" spans="1:16" x14ac:dyDescent="0.3">
      <c r="A5">
        <f>greedy!A4</f>
        <v>1</v>
      </c>
      <c r="B5">
        <f>greedy!B4</f>
        <v>711.99329263275195</v>
      </c>
      <c r="C5" t="str">
        <f>greedy!C4</f>
        <v>-</v>
      </c>
      <c r="D5">
        <f>greedy!D4</f>
        <v>6.4</v>
      </c>
      <c r="I5" s="6"/>
      <c r="J5" s="12"/>
      <c r="K5" s="13"/>
      <c r="L5" s="14"/>
      <c r="M5" s="12"/>
      <c r="N5" s="13"/>
      <c r="O5" s="14"/>
      <c r="P5" s="8"/>
    </row>
    <row r="6" spans="1:16" x14ac:dyDescent="0.3">
      <c r="A6">
        <f>greedy!A5</f>
        <v>0</v>
      </c>
      <c r="B6">
        <f>greedy!B5</f>
        <v>0</v>
      </c>
      <c r="C6">
        <f>greedy!C5</f>
        <v>0</v>
      </c>
      <c r="D6">
        <f>greedy!D5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6"/>
    </row>
    <row r="7" spans="1:16" x14ac:dyDescent="0.3">
      <c r="I7" s="3" t="s">
        <v>1</v>
      </c>
      <c r="J7" s="2" t="s">
        <v>9</v>
      </c>
      <c r="K7" s="4">
        <f>$B$5</f>
        <v>711.99329263275195</v>
      </c>
      <c r="L7" s="2" t="s">
        <v>9</v>
      </c>
      <c r="M7" s="2" t="s">
        <v>9</v>
      </c>
      <c r="N7" s="4">
        <f>$D$5</f>
        <v>6.4</v>
      </c>
      <c r="O7" s="2" t="s">
        <v>9</v>
      </c>
      <c r="P7" s="2" t="s">
        <v>9</v>
      </c>
    </row>
    <row r="8" spans="1:16" x14ac:dyDescent="0.3">
      <c r="I8" s="3" t="s">
        <v>7</v>
      </c>
      <c r="J8" s="3">
        <f>E15</f>
        <v>565.45409997413105</v>
      </c>
      <c r="K8" s="3">
        <f>F15</f>
        <v>593.27174325423312</v>
      </c>
      <c r="L8" s="3">
        <f>G15</f>
        <v>613.87262759977102</v>
      </c>
      <c r="M8" s="3">
        <f>E19</f>
        <v>0.68500000000000005</v>
      </c>
      <c r="N8" s="3">
        <f>F19</f>
        <v>0.75014999999999998</v>
      </c>
      <c r="O8" s="3">
        <f>G19</f>
        <v>0.80300000000000005</v>
      </c>
      <c r="P8" s="3">
        <f>$B$12</f>
        <v>20577</v>
      </c>
    </row>
    <row r="9" spans="1:16" x14ac:dyDescent="0.3">
      <c r="I9" s="3" t="s">
        <v>8</v>
      </c>
      <c r="J9" s="3">
        <f>E41</f>
        <v>659.63215610324801</v>
      </c>
      <c r="K9" s="3">
        <f>F41</f>
        <v>690.13276728386325</v>
      </c>
      <c r="L9" s="3">
        <f>G41</f>
        <v>706.04916852184795</v>
      </c>
      <c r="M9" s="3">
        <f>E45</f>
        <v>9.1310000000000002</v>
      </c>
      <c r="N9" s="3">
        <f>F45</f>
        <v>9.6602500000000013</v>
      </c>
      <c r="O9" s="3">
        <f>G45</f>
        <v>11.906000000000001</v>
      </c>
      <c r="P9" s="3">
        <f>$B$38</f>
        <v>1000</v>
      </c>
    </row>
    <row r="10" spans="1:16" x14ac:dyDescent="0.3">
      <c r="A10" t="str">
        <f>sa_76!A1</f>
        <v>Algo</v>
      </c>
      <c r="B10" t="str">
        <f>sa_76!B1</f>
        <v>Simulated Annealing</v>
      </c>
      <c r="C10">
        <f>sa_76!C1</f>
        <v>0</v>
      </c>
    </row>
    <row r="11" spans="1:16" x14ac:dyDescent="0.3">
      <c r="A11" t="str">
        <f>sa_76!A2</f>
        <v>Dataset</v>
      </c>
      <c r="B11" t="str">
        <f>sa_76!B2</f>
        <v>EIL76</v>
      </c>
      <c r="C11">
        <f>sa_76!C2</f>
        <v>0</v>
      </c>
    </row>
    <row r="12" spans="1:16" x14ac:dyDescent="0.3">
      <c r="A12" t="str">
        <f>sa_76!A3</f>
        <v>Iteration</v>
      </c>
      <c r="B12">
        <f>sa_76!B3</f>
        <v>20577</v>
      </c>
      <c r="C12">
        <f>sa_76!C3</f>
        <v>0</v>
      </c>
    </row>
    <row r="13" spans="1:16" x14ac:dyDescent="0.3">
      <c r="A13" t="str">
        <f>sa_76!A4</f>
        <v>Run</v>
      </c>
      <c r="B13" t="str">
        <f>sa_76!B4</f>
        <v>Solution</v>
      </c>
      <c r="C13" t="str">
        <f>sa_76!C4</f>
        <v>Time</v>
      </c>
      <c r="E13" t="s">
        <v>3</v>
      </c>
    </row>
    <row r="14" spans="1:16" x14ac:dyDescent="0.3">
      <c r="A14">
        <f>sa_76!A5</f>
        <v>1</v>
      </c>
      <c r="B14">
        <f>sa_76!B5</f>
        <v>593.47902230443901</v>
      </c>
      <c r="C14">
        <f>sa_76!C5</f>
        <v>0.80300000000000005</v>
      </c>
      <c r="E14" t="s">
        <v>15</v>
      </c>
      <c r="F14" t="s">
        <v>16</v>
      </c>
      <c r="G14" t="s">
        <v>17</v>
      </c>
    </row>
    <row r="15" spans="1:16" x14ac:dyDescent="0.3">
      <c r="A15">
        <f>sa_76!A6</f>
        <v>2</v>
      </c>
      <c r="B15">
        <f>sa_76!B6</f>
        <v>591.03680070017595</v>
      </c>
      <c r="C15">
        <f>sa_76!C6</f>
        <v>0.68500000000000005</v>
      </c>
      <c r="E15">
        <f>MIN(B14:B33)</f>
        <v>565.45409997413105</v>
      </c>
      <c r="F15">
        <f>AVERAGE(B14:B33)</f>
        <v>593.27174325423312</v>
      </c>
      <c r="G15">
        <f>MAX(B14:B33)</f>
        <v>613.87262759977102</v>
      </c>
    </row>
    <row r="16" spans="1:16" x14ac:dyDescent="0.3">
      <c r="A16">
        <f>sa_76!A7</f>
        <v>3</v>
      </c>
      <c r="B16">
        <f>sa_76!B7</f>
        <v>590.98106375619398</v>
      </c>
      <c r="C16">
        <f>sa_76!C7</f>
        <v>0.76900000000000002</v>
      </c>
    </row>
    <row r="17" spans="1:7" x14ac:dyDescent="0.3">
      <c r="A17">
        <f>sa_76!A8</f>
        <v>4</v>
      </c>
      <c r="B17">
        <f>sa_76!B8</f>
        <v>565.45409997413105</v>
      </c>
      <c r="C17">
        <f>sa_76!C8</f>
        <v>0.73199999999999998</v>
      </c>
      <c r="E17" t="s">
        <v>5</v>
      </c>
    </row>
    <row r="18" spans="1:7" x14ac:dyDescent="0.3">
      <c r="A18">
        <f>sa_76!A9</f>
        <v>5</v>
      </c>
      <c r="B18">
        <f>sa_76!B9</f>
        <v>584.30106833718901</v>
      </c>
      <c r="C18">
        <f>sa_76!C9</f>
        <v>0.74</v>
      </c>
      <c r="E18" t="s">
        <v>15</v>
      </c>
      <c r="F18" t="s">
        <v>16</v>
      </c>
      <c r="G18" t="s">
        <v>17</v>
      </c>
    </row>
    <row r="19" spans="1:7" x14ac:dyDescent="0.3">
      <c r="A19">
        <f>sa_76!A10</f>
        <v>6</v>
      </c>
      <c r="B19">
        <f>sa_76!B10</f>
        <v>582.84125319570296</v>
      </c>
      <c r="C19">
        <f>sa_76!C10</f>
        <v>0.77300000000000002</v>
      </c>
      <c r="E19">
        <f>MIN(C14:C33)</f>
        <v>0.68500000000000005</v>
      </c>
      <c r="F19">
        <f>AVERAGE(C14:C33)</f>
        <v>0.75014999999999998</v>
      </c>
      <c r="G19">
        <f>MAX(C14:C33)</f>
        <v>0.80300000000000005</v>
      </c>
    </row>
    <row r="20" spans="1:7" x14ac:dyDescent="0.3">
      <c r="A20">
        <f>sa_76!A11</f>
        <v>7</v>
      </c>
      <c r="B20">
        <f>sa_76!B11</f>
        <v>597.49471783136198</v>
      </c>
      <c r="C20">
        <f>sa_76!C11</f>
        <v>0.73299999999999998</v>
      </c>
    </row>
    <row r="21" spans="1:7" x14ac:dyDescent="0.3">
      <c r="A21">
        <f>sa_76!A12</f>
        <v>8</v>
      </c>
      <c r="B21">
        <f>sa_76!B12</f>
        <v>582.64907772505603</v>
      </c>
      <c r="C21">
        <f>sa_76!C12</f>
        <v>0.73799999999999999</v>
      </c>
    </row>
    <row r="22" spans="1:7" x14ac:dyDescent="0.3">
      <c r="A22">
        <f>sa_76!A13</f>
        <v>9</v>
      </c>
      <c r="B22">
        <f>sa_76!B13</f>
        <v>613.87262759977102</v>
      </c>
      <c r="C22">
        <f>sa_76!C13</f>
        <v>0.73799999999999999</v>
      </c>
    </row>
    <row r="23" spans="1:7" x14ac:dyDescent="0.3">
      <c r="A23">
        <f>sa_76!A14</f>
        <v>10</v>
      </c>
      <c r="B23">
        <f>sa_76!B14</f>
        <v>605.239759210785</v>
      </c>
      <c r="C23">
        <f>sa_76!C14</f>
        <v>0.75900000000000001</v>
      </c>
    </row>
    <row r="24" spans="1:7" x14ac:dyDescent="0.3">
      <c r="A24">
        <f>sa_76!A15</f>
        <v>11</v>
      </c>
      <c r="B24">
        <f>sa_76!B15</f>
        <v>609.46677547838794</v>
      </c>
      <c r="C24">
        <f>sa_76!C15</f>
        <v>0.72099999999999997</v>
      </c>
    </row>
    <row r="25" spans="1:7" x14ac:dyDescent="0.3">
      <c r="A25">
        <f>sa_76!A16</f>
        <v>12</v>
      </c>
      <c r="B25">
        <f>sa_76!B16</f>
        <v>602.29299017231904</v>
      </c>
      <c r="C25">
        <f>sa_76!C16</f>
        <v>0.78200000000000003</v>
      </c>
    </row>
    <row r="26" spans="1:7" x14ac:dyDescent="0.3">
      <c r="A26">
        <f>sa_76!A17</f>
        <v>13</v>
      </c>
      <c r="B26">
        <f>sa_76!B17</f>
        <v>581.87691428764003</v>
      </c>
      <c r="C26">
        <f>sa_76!C17</f>
        <v>0.78600000000000003</v>
      </c>
    </row>
    <row r="27" spans="1:7" x14ac:dyDescent="0.3">
      <c r="A27">
        <f>sa_76!A18</f>
        <v>14</v>
      </c>
      <c r="B27">
        <f>sa_76!B18</f>
        <v>589.27919720813304</v>
      </c>
      <c r="C27">
        <f>sa_76!C18</f>
        <v>0.73</v>
      </c>
    </row>
    <row r="28" spans="1:7" x14ac:dyDescent="0.3">
      <c r="A28">
        <f>sa_76!A19</f>
        <v>15</v>
      </c>
      <c r="B28">
        <f>sa_76!B19</f>
        <v>597.13904251917404</v>
      </c>
      <c r="C28">
        <f>sa_76!C19</f>
        <v>0.74</v>
      </c>
    </row>
    <row r="29" spans="1:7" x14ac:dyDescent="0.3">
      <c r="A29">
        <f>sa_76!A20</f>
        <v>16</v>
      </c>
      <c r="B29">
        <f>sa_76!B20</f>
        <v>587.72333490799497</v>
      </c>
      <c r="C29">
        <f>sa_76!C20</f>
        <v>0.72299999999999998</v>
      </c>
    </row>
    <row r="30" spans="1:7" x14ac:dyDescent="0.3">
      <c r="A30">
        <f>sa_76!A21</f>
        <v>17</v>
      </c>
      <c r="B30">
        <f>sa_76!B21</f>
        <v>588.35506868923505</v>
      </c>
      <c r="C30">
        <f>sa_76!C21</f>
        <v>0.72199999999999998</v>
      </c>
    </row>
    <row r="31" spans="1:7" x14ac:dyDescent="0.3">
      <c r="A31">
        <f>sa_76!A22</f>
        <v>18</v>
      </c>
      <c r="B31">
        <f>sa_76!B22</f>
        <v>596.21744384306396</v>
      </c>
      <c r="C31">
        <f>sa_76!C22</f>
        <v>0.78700000000000003</v>
      </c>
    </row>
    <row r="32" spans="1:7" x14ac:dyDescent="0.3">
      <c r="A32">
        <f>sa_76!A23</f>
        <v>19</v>
      </c>
      <c r="B32">
        <f>sa_76!B23</f>
        <v>606.35304674270606</v>
      </c>
      <c r="C32">
        <f>sa_76!C23</f>
        <v>0.754</v>
      </c>
    </row>
    <row r="33" spans="1:7" x14ac:dyDescent="0.3">
      <c r="A33">
        <f>sa_76!A24</f>
        <v>20</v>
      </c>
      <c r="B33">
        <f>sa_76!B24</f>
        <v>599.38156060120195</v>
      </c>
      <c r="C33">
        <f>sa_76!C24</f>
        <v>0.78800000000000003</v>
      </c>
    </row>
    <row r="36" spans="1:7" x14ac:dyDescent="0.3">
      <c r="A36" t="str">
        <f>pso_76!A1</f>
        <v>Algo</v>
      </c>
      <c r="B36" t="str">
        <f>pso_76!B1</f>
        <v>Particle Swarm Optimization</v>
      </c>
      <c r="C36">
        <f>pso_76!C1</f>
        <v>0</v>
      </c>
    </row>
    <row r="37" spans="1:7" x14ac:dyDescent="0.3">
      <c r="A37" t="str">
        <f>pso_76!A2</f>
        <v>Dataset</v>
      </c>
      <c r="B37" t="str">
        <f>pso_76!B2</f>
        <v>EIL76</v>
      </c>
      <c r="C37">
        <f>pso_76!C2</f>
        <v>0</v>
      </c>
    </row>
    <row r="38" spans="1:7" x14ac:dyDescent="0.3">
      <c r="A38" t="str">
        <f>pso_76!A3</f>
        <v>Iteration</v>
      </c>
      <c r="B38">
        <f>pso_76!B3</f>
        <v>1000</v>
      </c>
      <c r="C38">
        <f>pso_76!C3</f>
        <v>0</v>
      </c>
    </row>
    <row r="39" spans="1:7" x14ac:dyDescent="0.3">
      <c r="A39" t="str">
        <f>pso_76!A4</f>
        <v>Run</v>
      </c>
      <c r="B39" t="str">
        <f>pso_76!B4</f>
        <v>Solution</v>
      </c>
      <c r="C39" t="str">
        <f>pso_76!C4</f>
        <v>Time</v>
      </c>
      <c r="E39" t="s">
        <v>3</v>
      </c>
    </row>
    <row r="40" spans="1:7" x14ac:dyDescent="0.3">
      <c r="A40">
        <f>pso_76!A5</f>
        <v>1</v>
      </c>
      <c r="B40">
        <f>pso_76!B5</f>
        <v>670.35860563867595</v>
      </c>
      <c r="C40">
        <f>pso_76!C5</f>
        <v>11.906000000000001</v>
      </c>
      <c r="E40" t="s">
        <v>15</v>
      </c>
      <c r="F40" t="s">
        <v>16</v>
      </c>
      <c r="G40" t="s">
        <v>17</v>
      </c>
    </row>
    <row r="41" spans="1:7" x14ac:dyDescent="0.3">
      <c r="A41">
        <f>pso_76!A6</f>
        <v>2</v>
      </c>
      <c r="B41">
        <f>pso_76!B6</f>
        <v>701.84486544904098</v>
      </c>
      <c r="C41">
        <f>pso_76!C6</f>
        <v>10.087</v>
      </c>
      <c r="E41">
        <f>MIN(B40:B59)</f>
        <v>659.63215610324801</v>
      </c>
      <c r="F41">
        <f>AVERAGE(B40:B59)</f>
        <v>690.13276728386325</v>
      </c>
      <c r="G41">
        <f>MAX(B40:B59)</f>
        <v>706.04916852184795</v>
      </c>
    </row>
    <row r="42" spans="1:7" x14ac:dyDescent="0.3">
      <c r="A42">
        <f>pso_76!A7</f>
        <v>3</v>
      </c>
      <c r="B42">
        <f>pso_76!B7</f>
        <v>684.490557462742</v>
      </c>
      <c r="C42">
        <f>pso_76!C7</f>
        <v>9.923</v>
      </c>
    </row>
    <row r="43" spans="1:7" x14ac:dyDescent="0.3">
      <c r="A43">
        <f>pso_76!A8</f>
        <v>4</v>
      </c>
      <c r="B43">
        <f>pso_76!B8</f>
        <v>687.36195695629897</v>
      </c>
      <c r="C43">
        <f>pso_76!C8</f>
        <v>9.2739999999999991</v>
      </c>
      <c r="E43" t="s">
        <v>5</v>
      </c>
    </row>
    <row r="44" spans="1:7" x14ac:dyDescent="0.3">
      <c r="A44">
        <f>pso_76!A9</f>
        <v>5</v>
      </c>
      <c r="B44">
        <f>pso_76!B9</f>
        <v>659.63215610324801</v>
      </c>
      <c r="C44">
        <f>pso_76!C9</f>
        <v>9.343</v>
      </c>
      <c r="E44" t="s">
        <v>15</v>
      </c>
      <c r="F44" t="s">
        <v>16</v>
      </c>
      <c r="G44" t="s">
        <v>17</v>
      </c>
    </row>
    <row r="45" spans="1:7" x14ac:dyDescent="0.3">
      <c r="A45">
        <f>pso_76!A10</f>
        <v>6</v>
      </c>
      <c r="B45">
        <f>pso_76!B10</f>
        <v>687.56142580305902</v>
      </c>
      <c r="C45">
        <f>pso_76!C10</f>
        <v>9.827</v>
      </c>
      <c r="E45">
        <f>MIN(C40:C59)</f>
        <v>9.1310000000000002</v>
      </c>
      <c r="F45">
        <f>AVERAGE(C40:C59)</f>
        <v>9.6602500000000013</v>
      </c>
      <c r="G45">
        <f>MAX(C40:C59)</f>
        <v>11.906000000000001</v>
      </c>
    </row>
    <row r="46" spans="1:7" x14ac:dyDescent="0.3">
      <c r="A46">
        <f>pso_76!A11</f>
        <v>7</v>
      </c>
      <c r="B46">
        <f>pso_76!B11</f>
        <v>693.11877503091398</v>
      </c>
      <c r="C46">
        <f>pso_76!C11</f>
        <v>9.3439999999999994</v>
      </c>
    </row>
    <row r="47" spans="1:7" x14ac:dyDescent="0.3">
      <c r="A47">
        <f>pso_76!A12</f>
        <v>8</v>
      </c>
      <c r="B47">
        <f>pso_76!B12</f>
        <v>691.64946979530202</v>
      </c>
      <c r="C47">
        <f>pso_76!C12</f>
        <v>9.4700000000000006</v>
      </c>
    </row>
    <row r="48" spans="1:7" x14ac:dyDescent="0.3">
      <c r="A48">
        <f>pso_76!A13</f>
        <v>9</v>
      </c>
      <c r="B48">
        <f>pso_76!B13</f>
        <v>699.68663741202204</v>
      </c>
      <c r="C48">
        <f>pso_76!C13</f>
        <v>9.6080000000000005</v>
      </c>
    </row>
    <row r="49" spans="1:3" x14ac:dyDescent="0.3">
      <c r="A49">
        <f>pso_76!A14</f>
        <v>10</v>
      </c>
      <c r="B49">
        <f>pso_76!B14</f>
        <v>684.84514349757103</v>
      </c>
      <c r="C49">
        <f>pso_76!C14</f>
        <v>9.3689999999999998</v>
      </c>
    </row>
    <row r="50" spans="1:3" x14ac:dyDescent="0.3">
      <c r="A50">
        <f>pso_76!A15</f>
        <v>11</v>
      </c>
      <c r="B50">
        <f>pso_76!B15</f>
        <v>686.42058055207099</v>
      </c>
      <c r="C50">
        <f>pso_76!C15</f>
        <v>10.368</v>
      </c>
    </row>
    <row r="51" spans="1:3" x14ac:dyDescent="0.3">
      <c r="A51">
        <f>pso_76!A16</f>
        <v>12</v>
      </c>
      <c r="B51">
        <f>pso_76!B16</f>
        <v>675.78015547632594</v>
      </c>
      <c r="C51">
        <f>pso_76!C16</f>
        <v>9.6050000000000004</v>
      </c>
    </row>
    <row r="52" spans="1:3" x14ac:dyDescent="0.3">
      <c r="A52">
        <f>pso_76!A17</f>
        <v>13</v>
      </c>
      <c r="B52">
        <f>pso_76!B17</f>
        <v>689.39945704564298</v>
      </c>
      <c r="C52">
        <f>pso_76!C17</f>
        <v>9.35</v>
      </c>
    </row>
    <row r="53" spans="1:3" x14ac:dyDescent="0.3">
      <c r="A53">
        <f>pso_76!A18</f>
        <v>14</v>
      </c>
      <c r="B53">
        <f>pso_76!B18</f>
        <v>701.38516144561402</v>
      </c>
      <c r="C53">
        <f>pso_76!C18</f>
        <v>9.1430000000000007</v>
      </c>
    </row>
    <row r="54" spans="1:3" x14ac:dyDescent="0.3">
      <c r="A54">
        <f>pso_76!A19</f>
        <v>15</v>
      </c>
      <c r="B54">
        <f>pso_76!B19</f>
        <v>694.95680627349805</v>
      </c>
      <c r="C54">
        <f>pso_76!C19</f>
        <v>9.5250000000000004</v>
      </c>
    </row>
    <row r="55" spans="1:3" x14ac:dyDescent="0.3">
      <c r="A55">
        <f>pso_76!A20</f>
        <v>16</v>
      </c>
      <c r="B55">
        <f>pso_76!B20</f>
        <v>694.97880534018395</v>
      </c>
      <c r="C55">
        <f>pso_76!C20</f>
        <v>9.3529999999999998</v>
      </c>
    </row>
    <row r="56" spans="1:3" x14ac:dyDescent="0.3">
      <c r="A56">
        <f>pso_76!A21</f>
        <v>17</v>
      </c>
      <c r="B56">
        <f>pso_76!B21</f>
        <v>689.81951790120399</v>
      </c>
      <c r="C56">
        <f>pso_76!C21</f>
        <v>9.1310000000000002</v>
      </c>
    </row>
    <row r="57" spans="1:3" x14ac:dyDescent="0.3">
      <c r="A57">
        <f>pso_76!A22</f>
        <v>18</v>
      </c>
      <c r="B57">
        <f>pso_76!B22</f>
        <v>706.04916852184795</v>
      </c>
      <c r="C57">
        <f>pso_76!C22</f>
        <v>9.5589999999999993</v>
      </c>
    </row>
    <row r="58" spans="1:3" x14ac:dyDescent="0.3">
      <c r="A58">
        <f>pso_76!A23</f>
        <v>19</v>
      </c>
      <c r="B58">
        <f>pso_76!B23</f>
        <v>698.31962131560795</v>
      </c>
      <c r="C58">
        <f>pso_76!C23</f>
        <v>9.3520000000000003</v>
      </c>
    </row>
    <row r="59" spans="1:3" x14ac:dyDescent="0.3">
      <c r="A59">
        <f>pso_76!A24</f>
        <v>20</v>
      </c>
      <c r="B59">
        <f>pso_76!B24</f>
        <v>704.99647865639497</v>
      </c>
      <c r="C59">
        <f>pso_76!C24</f>
        <v>9.6679999999999993</v>
      </c>
    </row>
  </sheetData>
  <mergeCells count="5">
    <mergeCell ref="I4:I5"/>
    <mergeCell ref="I1:P1"/>
    <mergeCell ref="P4:P6"/>
    <mergeCell ref="J4:L5"/>
    <mergeCell ref="M4:O5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4345-6967-4D7D-B0AD-5482C1DA1E3A}">
  <dimension ref="A1:C24"/>
  <sheetViews>
    <sheetView workbookViewId="0">
      <selection activeCell="K27" sqref="K27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12</v>
      </c>
    </row>
    <row r="3" spans="1:3" x14ac:dyDescent="0.3">
      <c r="A3" t="s">
        <v>4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</row>
    <row r="6" spans="1:3" x14ac:dyDescent="0.3">
      <c r="A6">
        <v>2</v>
      </c>
    </row>
    <row r="7" spans="1:3" x14ac:dyDescent="0.3">
      <c r="A7">
        <v>3</v>
      </c>
    </row>
    <row r="8" spans="1:3" x14ac:dyDescent="0.3">
      <c r="A8">
        <v>4</v>
      </c>
    </row>
    <row r="9" spans="1:3" x14ac:dyDescent="0.3">
      <c r="A9">
        <v>5</v>
      </c>
    </row>
    <row r="10" spans="1:3" x14ac:dyDescent="0.3">
      <c r="A10">
        <v>6</v>
      </c>
    </row>
    <row r="11" spans="1:3" x14ac:dyDescent="0.3">
      <c r="A11">
        <v>7</v>
      </c>
    </row>
    <row r="12" spans="1:3" x14ac:dyDescent="0.3">
      <c r="A12">
        <v>8</v>
      </c>
    </row>
    <row r="13" spans="1:3" x14ac:dyDescent="0.3">
      <c r="A13">
        <v>9</v>
      </c>
    </row>
    <row r="14" spans="1:3" x14ac:dyDescent="0.3">
      <c r="A14">
        <v>10</v>
      </c>
    </row>
    <row r="15" spans="1:3" x14ac:dyDescent="0.3">
      <c r="A15">
        <v>11</v>
      </c>
    </row>
    <row r="16" spans="1:3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F6A-7937-4023-A9B9-E70FEC248EE7}">
  <dimension ref="A1:P31"/>
  <sheetViews>
    <sheetView topLeftCell="I1" workbookViewId="0">
      <selection activeCell="K8" sqref="K8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greedy!A6</f>
        <v>Dataset</v>
      </c>
      <c r="B3" t="str">
        <f>greedy!B6</f>
        <v>D657</v>
      </c>
      <c r="C3">
        <f>greedy!C6</f>
        <v>0</v>
      </c>
      <c r="D3">
        <f>greedy!D6</f>
        <v>0</v>
      </c>
    </row>
    <row r="4" spans="1:16" x14ac:dyDescent="0.3">
      <c r="A4" t="str">
        <f>greedy!A7</f>
        <v>Run</v>
      </c>
      <c r="B4" t="str">
        <f>greedy!B7</f>
        <v>Solution</v>
      </c>
      <c r="C4" t="str">
        <f>greedy!C7</f>
        <v>Iteration</v>
      </c>
      <c r="D4" t="str">
        <f>greedy!D7</f>
        <v>Time</v>
      </c>
      <c r="I4" s="5" t="s">
        <v>11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greedy!A8</f>
        <v>1</v>
      </c>
      <c r="B5">
        <f>greedy!B8</f>
        <v>62176.401032322203</v>
      </c>
      <c r="C5" t="str">
        <f>greedy!C8</f>
        <v>-</v>
      </c>
      <c r="D5">
        <f>greedy!D8</f>
        <v>73.432000000000002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A6">
        <f>greedy!A9</f>
        <v>0</v>
      </c>
      <c r="B6">
        <f>greedy!B9</f>
        <v>0</v>
      </c>
      <c r="C6">
        <f>greedy!C9</f>
        <v>0</v>
      </c>
      <c r="D6">
        <f>greedy!D9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I7" s="3" t="s">
        <v>1</v>
      </c>
      <c r="J7" s="2" t="s">
        <v>9</v>
      </c>
      <c r="K7" s="4">
        <f>B5</f>
        <v>62176.401032322203</v>
      </c>
      <c r="L7" s="2" t="s">
        <v>9</v>
      </c>
      <c r="M7" s="2" t="s">
        <v>9</v>
      </c>
      <c r="N7" s="4">
        <f>D5</f>
        <v>73.432000000000002</v>
      </c>
      <c r="O7" s="2" t="s">
        <v>9</v>
      </c>
      <c r="P7" s="2" t="s">
        <v>9</v>
      </c>
    </row>
    <row r="8" spans="1:16" x14ac:dyDescent="0.3">
      <c r="A8" t="str">
        <f>sa_657!A1</f>
        <v>Algo</v>
      </c>
      <c r="B8" t="str">
        <f>sa_657!B1</f>
        <v>Simulated Annealing</v>
      </c>
      <c r="C8">
        <f>sa_657!C1</f>
        <v>0</v>
      </c>
      <c r="I8" s="3" t="s">
        <v>7</v>
      </c>
      <c r="J8" s="3">
        <f>E13</f>
        <v>60364.425322885298</v>
      </c>
      <c r="K8" s="3">
        <f>F13</f>
        <v>61606.553877532599</v>
      </c>
      <c r="L8" s="3">
        <f>G13</f>
        <v>63435.7363046799</v>
      </c>
      <c r="M8" s="3">
        <f>E17</f>
        <v>6.1139999999999999</v>
      </c>
      <c r="N8" s="3">
        <f>F17</f>
        <v>6.7694500000000009</v>
      </c>
      <c r="O8" s="3">
        <f>G17</f>
        <v>9.1229999999999993</v>
      </c>
      <c r="P8" s="3">
        <f>B10</f>
        <v>21655</v>
      </c>
    </row>
    <row r="9" spans="1:16" x14ac:dyDescent="0.3">
      <c r="A9" t="str">
        <f>sa_657!A2</f>
        <v>Dataset</v>
      </c>
      <c r="B9" t="str">
        <f>sa_657!B2</f>
        <v>D657</v>
      </c>
      <c r="C9">
        <f>sa_657!C2</f>
        <v>0</v>
      </c>
      <c r="I9" s="3" t="s">
        <v>8</v>
      </c>
      <c r="J9" s="3">
        <f>D41</f>
        <v>0</v>
      </c>
      <c r="K9" s="3">
        <f>E41</f>
        <v>0</v>
      </c>
      <c r="L9" s="3">
        <f>F41</f>
        <v>0</v>
      </c>
      <c r="M9" s="3">
        <f>D45</f>
        <v>0</v>
      </c>
      <c r="N9" s="3">
        <f>E45</f>
        <v>0</v>
      </c>
      <c r="O9" s="3">
        <f>F45</f>
        <v>0</v>
      </c>
      <c r="P9" s="3">
        <f>$B$38</f>
        <v>0</v>
      </c>
    </row>
    <row r="10" spans="1:16" x14ac:dyDescent="0.3">
      <c r="A10" t="str">
        <f>sa_657!A3</f>
        <v>Iteration</v>
      </c>
      <c r="B10">
        <f>sa_657!B3</f>
        <v>21655</v>
      </c>
      <c r="C10">
        <f>sa_657!C3</f>
        <v>0</v>
      </c>
    </row>
    <row r="11" spans="1:16" x14ac:dyDescent="0.3">
      <c r="A11" t="str">
        <f>sa_657!A4</f>
        <v>Run</v>
      </c>
      <c r="B11" t="str">
        <f>sa_657!B4</f>
        <v>Solution</v>
      </c>
      <c r="C11" t="str">
        <f>sa_657!C4</f>
        <v>Time</v>
      </c>
      <c r="E11" t="s">
        <v>3</v>
      </c>
    </row>
    <row r="12" spans="1:16" x14ac:dyDescent="0.3">
      <c r="A12">
        <f>sa_657!A5</f>
        <v>1</v>
      </c>
      <c r="B12">
        <f>sa_657!B5</f>
        <v>61163.809520189498</v>
      </c>
      <c r="C12">
        <f>sa_657!C5</f>
        <v>6.45</v>
      </c>
      <c r="E12" t="s">
        <v>15</v>
      </c>
      <c r="F12" t="s">
        <v>16</v>
      </c>
      <c r="G12" t="s">
        <v>17</v>
      </c>
    </row>
    <row r="13" spans="1:16" x14ac:dyDescent="0.3">
      <c r="A13">
        <f>sa_657!A6</f>
        <v>2</v>
      </c>
      <c r="B13">
        <f>sa_657!B6</f>
        <v>62824.049888502901</v>
      </c>
      <c r="C13">
        <f>sa_657!C6</f>
        <v>6.2080000000000002</v>
      </c>
      <c r="E13">
        <f>MIN(B12:B31)</f>
        <v>60364.425322885298</v>
      </c>
      <c r="F13">
        <f>AVERAGE(B12:B31)</f>
        <v>61606.553877532599</v>
      </c>
      <c r="G13">
        <f>MAX(B12:B31)</f>
        <v>63435.7363046799</v>
      </c>
    </row>
    <row r="14" spans="1:16" x14ac:dyDescent="0.3">
      <c r="A14">
        <f>sa_657!A7</f>
        <v>3</v>
      </c>
      <c r="B14">
        <f>sa_657!B7</f>
        <v>60495.201078416598</v>
      </c>
      <c r="C14">
        <f>sa_657!C7</f>
        <v>9.1229999999999993</v>
      </c>
    </row>
    <row r="15" spans="1:16" x14ac:dyDescent="0.3">
      <c r="A15">
        <f>sa_657!A8</f>
        <v>4</v>
      </c>
      <c r="B15">
        <f>sa_657!B8</f>
        <v>62017.677191643801</v>
      </c>
      <c r="C15">
        <f>sa_657!C8</f>
        <v>7.1680000000000001</v>
      </c>
      <c r="E15" t="s">
        <v>5</v>
      </c>
    </row>
    <row r="16" spans="1:16" x14ac:dyDescent="0.3">
      <c r="A16">
        <f>sa_657!A9</f>
        <v>5</v>
      </c>
      <c r="B16">
        <f>sa_657!B9</f>
        <v>61270.356693232003</v>
      </c>
      <c r="C16">
        <f>sa_657!C9</f>
        <v>6.593</v>
      </c>
      <c r="E16" t="s">
        <v>15</v>
      </c>
      <c r="F16" t="s">
        <v>16</v>
      </c>
      <c r="G16" t="s">
        <v>17</v>
      </c>
    </row>
    <row r="17" spans="1:7" x14ac:dyDescent="0.3">
      <c r="A17">
        <f>sa_657!A10</f>
        <v>6</v>
      </c>
      <c r="B17">
        <f>sa_657!B10</f>
        <v>61250.821173393502</v>
      </c>
      <c r="C17">
        <f>sa_657!C10</f>
        <v>6.1139999999999999</v>
      </c>
      <c r="E17">
        <f>MIN(C12:C31)</f>
        <v>6.1139999999999999</v>
      </c>
      <c r="F17">
        <f>AVERAGE(C12:C31)</f>
        <v>6.7694500000000009</v>
      </c>
      <c r="G17">
        <f>MAX(C12:C31)</f>
        <v>9.1229999999999993</v>
      </c>
    </row>
    <row r="18" spans="1:7" x14ac:dyDescent="0.3">
      <c r="A18">
        <f>sa_657!A11</f>
        <v>7</v>
      </c>
      <c r="B18">
        <f>sa_657!B11</f>
        <v>60364.425322885298</v>
      </c>
      <c r="C18">
        <f>sa_657!C11</f>
        <v>6.8680000000000003</v>
      </c>
    </row>
    <row r="19" spans="1:7" x14ac:dyDescent="0.3">
      <c r="A19">
        <f>sa_657!A12</f>
        <v>8</v>
      </c>
      <c r="B19">
        <f>sa_657!B12</f>
        <v>61133.615062212499</v>
      </c>
      <c r="C19">
        <f>sa_657!C12</f>
        <v>6.9379999999999997</v>
      </c>
    </row>
    <row r="20" spans="1:7" x14ac:dyDescent="0.3">
      <c r="A20">
        <f>sa_657!A13</f>
        <v>9</v>
      </c>
      <c r="B20">
        <f>sa_657!B13</f>
        <v>61619.3274852049</v>
      </c>
      <c r="C20">
        <f>sa_657!C13</f>
        <v>6.5270000000000001</v>
      </c>
    </row>
    <row r="21" spans="1:7" x14ac:dyDescent="0.3">
      <c r="A21">
        <f>sa_657!A14</f>
        <v>10</v>
      </c>
      <c r="B21">
        <f>sa_657!B14</f>
        <v>60727.428174982801</v>
      </c>
      <c r="C21">
        <f>sa_657!C14</f>
        <v>6.6859999999999999</v>
      </c>
    </row>
    <row r="22" spans="1:7" x14ac:dyDescent="0.3">
      <c r="A22">
        <f>sa_657!A15</f>
        <v>11</v>
      </c>
      <c r="B22">
        <f>sa_657!B15</f>
        <v>61946.202056790098</v>
      </c>
      <c r="C22">
        <f>sa_657!C15</f>
        <v>6.8550000000000004</v>
      </c>
    </row>
    <row r="23" spans="1:7" x14ac:dyDescent="0.3">
      <c r="A23">
        <f>sa_657!A16</f>
        <v>12</v>
      </c>
      <c r="B23">
        <f>sa_657!B16</f>
        <v>62329.832459593301</v>
      </c>
      <c r="C23">
        <f>sa_657!C16</f>
        <v>6.9260000000000002</v>
      </c>
    </row>
    <row r="24" spans="1:7" x14ac:dyDescent="0.3">
      <c r="A24">
        <f>sa_657!A17</f>
        <v>13</v>
      </c>
      <c r="B24">
        <f>sa_657!B17</f>
        <v>61346.277201323501</v>
      </c>
      <c r="C24">
        <f>sa_657!C17</f>
        <v>6.6520000000000001</v>
      </c>
    </row>
    <row r="25" spans="1:7" x14ac:dyDescent="0.3">
      <c r="A25">
        <f>sa_657!A18</f>
        <v>14</v>
      </c>
      <c r="B25">
        <f>sa_657!B18</f>
        <v>63435.7363046799</v>
      </c>
      <c r="C25">
        <f>sa_657!C18</f>
        <v>7.1379999999999999</v>
      </c>
    </row>
    <row r="26" spans="1:7" x14ac:dyDescent="0.3">
      <c r="A26">
        <f>sa_657!A19</f>
        <v>15</v>
      </c>
      <c r="B26">
        <f>sa_657!B19</f>
        <v>62109.047344108498</v>
      </c>
      <c r="C26">
        <f>sa_657!C19</f>
        <v>6.1840000000000002</v>
      </c>
    </row>
    <row r="27" spans="1:7" x14ac:dyDescent="0.3">
      <c r="A27">
        <f>sa_657!A20</f>
        <v>16</v>
      </c>
      <c r="B27">
        <f>sa_657!B20</f>
        <v>61159.085093510097</v>
      </c>
      <c r="C27">
        <f>sa_657!C20</f>
        <v>6.3630000000000004</v>
      </c>
    </row>
    <row r="28" spans="1:7" x14ac:dyDescent="0.3">
      <c r="A28">
        <f>sa_657!A21</f>
        <v>17</v>
      </c>
      <c r="B28">
        <f>sa_657!B21</f>
        <v>61493.8791798272</v>
      </c>
      <c r="C28">
        <f>sa_657!C21</f>
        <v>6.8170000000000002</v>
      </c>
    </row>
    <row r="29" spans="1:7" x14ac:dyDescent="0.3">
      <c r="A29">
        <f>sa_657!A22</f>
        <v>18</v>
      </c>
      <c r="B29">
        <f>sa_657!B22</f>
        <v>61960.737848543999</v>
      </c>
      <c r="C29">
        <f>sa_657!C22</f>
        <v>6.4770000000000003</v>
      </c>
    </row>
    <row r="30" spans="1:7" x14ac:dyDescent="0.3">
      <c r="A30">
        <f>sa_657!A23</f>
        <v>19</v>
      </c>
      <c r="B30">
        <f>sa_657!B23</f>
        <v>62643.6860916121</v>
      </c>
      <c r="C30">
        <f>sa_657!C23</f>
        <v>7.125</v>
      </c>
    </row>
    <row r="31" spans="1:7" x14ac:dyDescent="0.3">
      <c r="A31">
        <f>sa_657!A24</f>
        <v>20</v>
      </c>
      <c r="B31">
        <f>sa_657!B24</f>
        <v>60839.882379999697</v>
      </c>
      <c r="C31">
        <f>sa_657!C24</f>
        <v>6.1769999999999996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E08-FBB2-4341-B5E0-1997E3A0AAD4}">
  <dimension ref="A1:P30"/>
  <sheetViews>
    <sheetView tabSelected="1" topLeftCell="H1" workbookViewId="0">
      <selection activeCell="M8" sqref="M8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greedy!A10</f>
        <v>Dataset</v>
      </c>
      <c r="B3" t="str">
        <f>greedy!B10</f>
        <v>NRW1379</v>
      </c>
      <c r="C3">
        <f>greedy!C10</f>
        <v>0</v>
      </c>
      <c r="D3">
        <f>greedy!D10</f>
        <v>0</v>
      </c>
    </row>
    <row r="4" spans="1:16" x14ac:dyDescent="0.3">
      <c r="A4" t="str">
        <f>greedy!A11</f>
        <v>Run</v>
      </c>
      <c r="B4" t="str">
        <f>greedy!B11</f>
        <v>Solution</v>
      </c>
      <c r="C4" t="str">
        <f>greedy!C11</f>
        <v>Iteration</v>
      </c>
      <c r="D4" t="str">
        <f>greedy!D11</f>
        <v>Time</v>
      </c>
      <c r="I4" s="5" t="s">
        <v>12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greedy!A12</f>
        <v>1</v>
      </c>
      <c r="B5">
        <f>greedy!B12</f>
        <v>70015.457122156004</v>
      </c>
      <c r="C5" t="str">
        <f>greedy!C12</f>
        <v>-</v>
      </c>
      <c r="D5">
        <f>greedy!D12</f>
        <v>296.63499999999999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A7" t="str">
        <f>sa_1379!A1</f>
        <v>Algo</v>
      </c>
      <c r="B7" t="str">
        <f>sa_1379!B1</f>
        <v>Simulated Annealing</v>
      </c>
      <c r="C7">
        <f>sa_1379!C1</f>
        <v>0</v>
      </c>
      <c r="I7" s="3" t="s">
        <v>1</v>
      </c>
      <c r="J7" s="2" t="s">
        <v>9</v>
      </c>
      <c r="K7" s="4">
        <f>B5</f>
        <v>70015.457122156004</v>
      </c>
      <c r="L7" s="2" t="s">
        <v>9</v>
      </c>
      <c r="M7" s="2" t="s">
        <v>9</v>
      </c>
      <c r="N7" s="4">
        <f>D5</f>
        <v>296.63499999999999</v>
      </c>
      <c r="O7" s="2" t="s">
        <v>9</v>
      </c>
      <c r="P7" s="2" t="s">
        <v>9</v>
      </c>
    </row>
    <row r="8" spans="1:16" x14ac:dyDescent="0.3">
      <c r="A8" t="str">
        <f>sa_1379!A2</f>
        <v>Dataset</v>
      </c>
      <c r="B8" t="str">
        <f>sa_1379!B2</f>
        <v>NRW1379</v>
      </c>
      <c r="C8">
        <f>sa_1379!C2</f>
        <v>0</v>
      </c>
      <c r="I8" s="3" t="s">
        <v>7</v>
      </c>
      <c r="J8" s="3">
        <f>E12</f>
        <v>68465.325012024303</v>
      </c>
      <c r="K8" s="3">
        <f>F12</f>
        <v>69834.930298338382</v>
      </c>
      <c r="L8" s="3">
        <f>G12</f>
        <v>71001.466682179496</v>
      </c>
      <c r="M8" s="3">
        <f>E16</f>
        <v>13.076000000000001</v>
      </c>
      <c r="N8" s="3">
        <f>F16</f>
        <v>13.951699999999999</v>
      </c>
      <c r="O8" s="3">
        <f>G16</f>
        <v>15.826000000000001</v>
      </c>
      <c r="P8" s="3">
        <f>$B$9</f>
        <v>22026</v>
      </c>
    </row>
    <row r="9" spans="1:16" x14ac:dyDescent="0.3">
      <c r="A9" t="str">
        <f>sa_1379!A3</f>
        <v>Iteration</v>
      </c>
      <c r="B9">
        <f>sa_1379!B3</f>
        <v>22026</v>
      </c>
      <c r="C9">
        <f>sa_1379!C3</f>
        <v>0</v>
      </c>
      <c r="I9" s="3" t="s">
        <v>8</v>
      </c>
      <c r="J9" s="3">
        <f>D41</f>
        <v>0</v>
      </c>
      <c r="K9" s="3">
        <f>E41</f>
        <v>0</v>
      </c>
      <c r="L9" s="3">
        <f>F41</f>
        <v>0</v>
      </c>
      <c r="M9" s="3">
        <f>D45</f>
        <v>0</v>
      </c>
      <c r="N9" s="3">
        <f>E45</f>
        <v>0</v>
      </c>
      <c r="O9" s="3">
        <f>F45</f>
        <v>0</v>
      </c>
      <c r="P9" s="3">
        <f>$B$38</f>
        <v>0</v>
      </c>
    </row>
    <row r="10" spans="1:16" x14ac:dyDescent="0.3">
      <c r="A10" t="str">
        <f>sa_1379!A4</f>
        <v>Run</v>
      </c>
      <c r="B10" t="str">
        <f>sa_1379!B4</f>
        <v>Solution</v>
      </c>
      <c r="C10" t="str">
        <f>sa_1379!C4</f>
        <v>Time</v>
      </c>
      <c r="E10" t="s">
        <v>3</v>
      </c>
    </row>
    <row r="11" spans="1:16" x14ac:dyDescent="0.3">
      <c r="A11">
        <f>sa_1379!A5</f>
        <v>1</v>
      </c>
      <c r="B11">
        <f>sa_1379!B5</f>
        <v>69458.040060736297</v>
      </c>
      <c r="C11">
        <f>sa_1379!C5</f>
        <v>14.106</v>
      </c>
      <c r="E11" t="s">
        <v>15</v>
      </c>
      <c r="F11" t="s">
        <v>16</v>
      </c>
      <c r="G11" t="s">
        <v>17</v>
      </c>
    </row>
    <row r="12" spans="1:16" x14ac:dyDescent="0.3">
      <c r="A12">
        <f>sa_1379!A6</f>
        <v>2</v>
      </c>
      <c r="B12">
        <f>sa_1379!B6</f>
        <v>70314.047590358503</v>
      </c>
      <c r="C12">
        <f>sa_1379!C6</f>
        <v>14.06</v>
      </c>
      <c r="E12">
        <f>MIN(B11:B30)</f>
        <v>68465.325012024303</v>
      </c>
      <c r="F12">
        <f>AVERAGE(B11:B30)</f>
        <v>69834.930298338382</v>
      </c>
      <c r="G12">
        <f>MAX(B11:B30)</f>
        <v>71001.466682179496</v>
      </c>
    </row>
    <row r="13" spans="1:16" x14ac:dyDescent="0.3">
      <c r="A13">
        <f>sa_1379!A7</f>
        <v>3</v>
      </c>
      <c r="B13">
        <f>sa_1379!B7</f>
        <v>69882.324757429102</v>
      </c>
      <c r="C13">
        <f>sa_1379!C7</f>
        <v>14.178000000000001</v>
      </c>
    </row>
    <row r="14" spans="1:16" x14ac:dyDescent="0.3">
      <c r="A14">
        <f>sa_1379!A8</f>
        <v>4</v>
      </c>
      <c r="B14">
        <f>sa_1379!B8</f>
        <v>70276.951584343493</v>
      </c>
      <c r="C14">
        <f>sa_1379!C8</f>
        <v>15.826000000000001</v>
      </c>
      <c r="E14" t="s">
        <v>5</v>
      </c>
    </row>
    <row r="15" spans="1:16" x14ac:dyDescent="0.3">
      <c r="A15">
        <f>sa_1379!A9</f>
        <v>5</v>
      </c>
      <c r="B15">
        <f>sa_1379!B9</f>
        <v>69143.319022807307</v>
      </c>
      <c r="C15">
        <f>sa_1379!C9</f>
        <v>14.247999999999999</v>
      </c>
      <c r="E15" t="s">
        <v>15</v>
      </c>
      <c r="F15" t="s">
        <v>16</v>
      </c>
      <c r="G15" t="s">
        <v>17</v>
      </c>
    </row>
    <row r="16" spans="1:16" x14ac:dyDescent="0.3">
      <c r="A16">
        <f>sa_1379!A10</f>
        <v>6</v>
      </c>
      <c r="B16">
        <f>sa_1379!B10</f>
        <v>71001.466682179496</v>
      </c>
      <c r="C16">
        <f>sa_1379!C10</f>
        <v>13.768000000000001</v>
      </c>
      <c r="E16">
        <f>MIN(C11:C30)</f>
        <v>13.076000000000001</v>
      </c>
      <c r="F16">
        <f>AVERAGE(C11:C30)</f>
        <v>13.951699999999999</v>
      </c>
      <c r="G16">
        <f>MAX(C11:C30)</f>
        <v>15.826000000000001</v>
      </c>
    </row>
    <row r="17" spans="1:3" x14ac:dyDescent="0.3">
      <c r="A17">
        <f>sa_1379!A11</f>
        <v>7</v>
      </c>
      <c r="B17">
        <f>sa_1379!B11</f>
        <v>70053.797738749199</v>
      </c>
      <c r="C17">
        <f>sa_1379!C11</f>
        <v>14.035</v>
      </c>
    </row>
    <row r="18" spans="1:3" x14ac:dyDescent="0.3">
      <c r="A18">
        <f>sa_1379!A12</f>
        <v>8</v>
      </c>
      <c r="B18">
        <f>sa_1379!B12</f>
        <v>69243.590213408199</v>
      </c>
      <c r="C18">
        <f>sa_1379!C12</f>
        <v>13.949</v>
      </c>
    </row>
    <row r="19" spans="1:3" x14ac:dyDescent="0.3">
      <c r="A19">
        <f>sa_1379!A13</f>
        <v>9</v>
      </c>
      <c r="B19">
        <f>sa_1379!B13</f>
        <v>70494.844588465203</v>
      </c>
      <c r="C19">
        <f>sa_1379!C13</f>
        <v>13.631</v>
      </c>
    </row>
    <row r="20" spans="1:3" x14ac:dyDescent="0.3">
      <c r="A20">
        <f>sa_1379!A14</f>
        <v>10</v>
      </c>
      <c r="B20">
        <f>sa_1379!B14</f>
        <v>68822.9846800003</v>
      </c>
      <c r="C20">
        <f>sa_1379!C14</f>
        <v>13.631</v>
      </c>
    </row>
    <row r="21" spans="1:3" x14ac:dyDescent="0.3">
      <c r="A21">
        <f>sa_1379!A15</f>
        <v>11</v>
      </c>
      <c r="B21">
        <f>sa_1379!B15</f>
        <v>70804.333045831707</v>
      </c>
      <c r="C21">
        <f>sa_1379!C15</f>
        <v>13.739000000000001</v>
      </c>
    </row>
    <row r="22" spans="1:3" x14ac:dyDescent="0.3">
      <c r="A22">
        <f>sa_1379!A16</f>
        <v>12</v>
      </c>
      <c r="B22">
        <f>sa_1379!B16</f>
        <v>69896.875226376593</v>
      </c>
      <c r="C22">
        <f>sa_1379!C16</f>
        <v>13.076000000000001</v>
      </c>
    </row>
    <row r="23" spans="1:3" x14ac:dyDescent="0.3">
      <c r="A23">
        <f>sa_1379!A17</f>
        <v>13</v>
      </c>
      <c r="B23">
        <f>sa_1379!B17</f>
        <v>70293.822328198599</v>
      </c>
      <c r="C23">
        <f>sa_1379!C17</f>
        <v>13.657</v>
      </c>
    </row>
    <row r="24" spans="1:3" x14ac:dyDescent="0.3">
      <c r="A24">
        <f>sa_1379!A18</f>
        <v>14</v>
      </c>
      <c r="B24">
        <f>sa_1379!B18</f>
        <v>69666.403262986394</v>
      </c>
      <c r="C24">
        <f>sa_1379!C18</f>
        <v>13.731999999999999</v>
      </c>
    </row>
    <row r="25" spans="1:3" x14ac:dyDescent="0.3">
      <c r="A25">
        <f>sa_1379!A19</f>
        <v>15</v>
      </c>
      <c r="B25">
        <f>sa_1379!B19</f>
        <v>69253.599389300303</v>
      </c>
      <c r="C25">
        <f>sa_1379!C19</f>
        <v>13.984</v>
      </c>
    </row>
    <row r="26" spans="1:3" x14ac:dyDescent="0.3">
      <c r="A26">
        <f>sa_1379!A20</f>
        <v>16</v>
      </c>
      <c r="B26">
        <f>sa_1379!B20</f>
        <v>68880.9882050366</v>
      </c>
      <c r="C26">
        <f>sa_1379!C20</f>
        <v>13.539</v>
      </c>
    </row>
    <row r="27" spans="1:3" x14ac:dyDescent="0.3">
      <c r="A27">
        <f>sa_1379!A21</f>
        <v>17</v>
      </c>
      <c r="B27">
        <f>sa_1379!B21</f>
        <v>70216.704241086001</v>
      </c>
      <c r="C27">
        <f>sa_1379!C21</f>
        <v>13.922000000000001</v>
      </c>
    </row>
    <row r="28" spans="1:3" x14ac:dyDescent="0.3">
      <c r="A28">
        <f>sa_1379!A22</f>
        <v>18</v>
      </c>
      <c r="B28">
        <f>sa_1379!B22</f>
        <v>68465.325012024303</v>
      </c>
      <c r="C28">
        <f>sa_1379!C22</f>
        <v>13.978</v>
      </c>
    </row>
    <row r="29" spans="1:3" x14ac:dyDescent="0.3">
      <c r="A29">
        <f>sa_1379!A23</f>
        <v>19</v>
      </c>
      <c r="B29">
        <f>sa_1379!B23</f>
        <v>70430.171868756894</v>
      </c>
      <c r="C29">
        <f>sa_1379!C23</f>
        <v>14.14</v>
      </c>
    </row>
    <row r="30" spans="1:3" x14ac:dyDescent="0.3">
      <c r="A30">
        <f>sa_1379!A24</f>
        <v>20</v>
      </c>
      <c r="B30">
        <f>sa_1379!B24</f>
        <v>70099.016468693095</v>
      </c>
      <c r="C30">
        <f>sa_1379!C24</f>
        <v>13.835000000000001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183-1E52-40D6-9F83-716478596D2C}">
  <dimension ref="A1:AA12"/>
  <sheetViews>
    <sheetView workbookViewId="0">
      <selection activeCell="Z8" sqref="Z8"/>
    </sheetView>
  </sheetViews>
  <sheetFormatPr defaultRowHeight="14.4" x14ac:dyDescent="0.3"/>
  <cols>
    <col min="26" max="26" width="15.33203125" bestFit="1" customWidth="1"/>
    <col min="27" max="27" width="21.6640625" bestFit="1" customWidth="1"/>
  </cols>
  <sheetData>
    <row r="1" spans="1:27" x14ac:dyDescent="0.3">
      <c r="A1" t="s">
        <v>0</v>
      </c>
      <c r="B1" t="s">
        <v>1</v>
      </c>
      <c r="Z1" t="s">
        <v>6</v>
      </c>
    </row>
    <row r="2" spans="1:27" x14ac:dyDescent="0.3">
      <c r="A2" t="s">
        <v>13</v>
      </c>
      <c r="B2" t="s">
        <v>10</v>
      </c>
      <c r="Z2" s="3" t="s">
        <v>25</v>
      </c>
      <c r="AA2" s="3" t="s">
        <v>21</v>
      </c>
    </row>
    <row r="3" spans="1:27" x14ac:dyDescent="0.3">
      <c r="A3" t="s">
        <v>2</v>
      </c>
      <c r="B3" t="s">
        <v>3</v>
      </c>
      <c r="C3" t="s">
        <v>4</v>
      </c>
      <c r="D3" t="s">
        <v>5</v>
      </c>
      <c r="I3" t="s">
        <v>10</v>
      </c>
      <c r="N3" t="s">
        <v>11</v>
      </c>
      <c r="S3" t="s">
        <v>12</v>
      </c>
      <c r="Z3" s="3" t="s">
        <v>26</v>
      </c>
      <c r="AA3" s="3" t="s">
        <v>22</v>
      </c>
    </row>
    <row r="4" spans="1:27" x14ac:dyDescent="0.3">
      <c r="A4">
        <v>1</v>
      </c>
      <c r="B4">
        <v>711.99329263275195</v>
      </c>
      <c r="C4" t="s">
        <v>9</v>
      </c>
      <c r="D4">
        <v>6.4</v>
      </c>
      <c r="Z4" s="3" t="s">
        <v>27</v>
      </c>
      <c r="AA4" s="3" t="s">
        <v>23</v>
      </c>
    </row>
    <row r="5" spans="1:27" x14ac:dyDescent="0.3">
      <c r="Z5" s="3" t="s">
        <v>28</v>
      </c>
      <c r="AA5" s="3" t="s">
        <v>24</v>
      </c>
    </row>
    <row r="6" spans="1:27" x14ac:dyDescent="0.3">
      <c r="A6" t="s">
        <v>13</v>
      </c>
      <c r="B6" t="s">
        <v>11</v>
      </c>
    </row>
    <row r="7" spans="1:27" x14ac:dyDescent="0.3">
      <c r="A7" t="s">
        <v>2</v>
      </c>
      <c r="B7" t="s">
        <v>3</v>
      </c>
      <c r="C7" t="s">
        <v>4</v>
      </c>
      <c r="D7" t="s">
        <v>5</v>
      </c>
    </row>
    <row r="8" spans="1:27" x14ac:dyDescent="0.3">
      <c r="A8">
        <v>1</v>
      </c>
      <c r="B8">
        <v>62176.401032322203</v>
      </c>
      <c r="C8" t="s">
        <v>9</v>
      </c>
      <c r="D8">
        <v>73.432000000000002</v>
      </c>
    </row>
    <row r="10" spans="1:27" x14ac:dyDescent="0.3">
      <c r="A10" t="s">
        <v>13</v>
      </c>
      <c r="B10" t="s">
        <v>12</v>
      </c>
    </row>
    <row r="11" spans="1:27" x14ac:dyDescent="0.3">
      <c r="A11" t="s">
        <v>2</v>
      </c>
      <c r="B11" t="s">
        <v>3</v>
      </c>
      <c r="C11" t="s">
        <v>4</v>
      </c>
      <c r="D11" t="s">
        <v>5</v>
      </c>
    </row>
    <row r="12" spans="1:27" x14ac:dyDescent="0.3">
      <c r="A12">
        <v>1</v>
      </c>
      <c r="B12">
        <v>70015.457122156004</v>
      </c>
      <c r="C12" t="s">
        <v>9</v>
      </c>
      <c r="D12">
        <v>296.63499999999999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9CF-F70F-4CB5-A739-D03442C4D4FB}">
  <dimension ref="A1:J24"/>
  <sheetViews>
    <sheetView workbookViewId="0">
      <selection activeCell="J16" sqref="J16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J1" t="s">
        <v>20</v>
      </c>
    </row>
    <row r="2" spans="1:10" x14ac:dyDescent="0.3">
      <c r="A2" t="s">
        <v>13</v>
      </c>
      <c r="B2" t="s">
        <v>10</v>
      </c>
    </row>
    <row r="3" spans="1:10" x14ac:dyDescent="0.3">
      <c r="A3" t="s">
        <v>4</v>
      </c>
      <c r="B3" s="1">
        <v>20577</v>
      </c>
    </row>
    <row r="4" spans="1:10" x14ac:dyDescent="0.3">
      <c r="A4" t="s">
        <v>2</v>
      </c>
      <c r="B4" t="s">
        <v>3</v>
      </c>
      <c r="C4" t="s">
        <v>5</v>
      </c>
    </row>
    <row r="5" spans="1:10" x14ac:dyDescent="0.3">
      <c r="A5">
        <v>1</v>
      </c>
      <c r="B5">
        <v>593.47902230443901</v>
      </c>
      <c r="C5">
        <v>0.80300000000000005</v>
      </c>
    </row>
    <row r="6" spans="1:10" x14ac:dyDescent="0.3">
      <c r="A6">
        <v>2</v>
      </c>
      <c r="B6">
        <v>591.03680070017595</v>
      </c>
      <c r="C6">
        <v>0.68500000000000005</v>
      </c>
    </row>
    <row r="7" spans="1:10" x14ac:dyDescent="0.3">
      <c r="A7">
        <v>3</v>
      </c>
      <c r="B7">
        <v>590.98106375619398</v>
      </c>
      <c r="C7">
        <v>0.76900000000000002</v>
      </c>
    </row>
    <row r="8" spans="1:10" x14ac:dyDescent="0.3">
      <c r="A8">
        <v>4</v>
      </c>
      <c r="B8">
        <v>565.45409997413105</v>
      </c>
      <c r="C8">
        <v>0.73199999999999998</v>
      </c>
    </row>
    <row r="9" spans="1:10" x14ac:dyDescent="0.3">
      <c r="A9">
        <v>5</v>
      </c>
      <c r="B9">
        <v>584.30106833718901</v>
      </c>
      <c r="C9">
        <v>0.74</v>
      </c>
    </row>
    <row r="10" spans="1:10" x14ac:dyDescent="0.3">
      <c r="A10">
        <v>6</v>
      </c>
      <c r="B10">
        <v>582.84125319570296</v>
      </c>
      <c r="C10">
        <v>0.77300000000000002</v>
      </c>
    </row>
    <row r="11" spans="1:10" x14ac:dyDescent="0.3">
      <c r="A11">
        <v>7</v>
      </c>
      <c r="B11">
        <v>597.49471783136198</v>
      </c>
      <c r="C11">
        <v>0.73299999999999998</v>
      </c>
    </row>
    <row r="12" spans="1:10" x14ac:dyDescent="0.3">
      <c r="A12">
        <v>8</v>
      </c>
      <c r="B12">
        <v>582.64907772505603</v>
      </c>
      <c r="C12">
        <v>0.73799999999999999</v>
      </c>
    </row>
    <row r="13" spans="1:10" x14ac:dyDescent="0.3">
      <c r="A13">
        <v>9</v>
      </c>
      <c r="B13">
        <v>613.87262759977102</v>
      </c>
      <c r="C13">
        <v>0.73799999999999999</v>
      </c>
    </row>
    <row r="14" spans="1:10" x14ac:dyDescent="0.3">
      <c r="A14">
        <v>10</v>
      </c>
      <c r="B14">
        <v>605.239759210785</v>
      </c>
      <c r="C14">
        <v>0.75900000000000001</v>
      </c>
    </row>
    <row r="15" spans="1:10" x14ac:dyDescent="0.3">
      <c r="A15">
        <v>11</v>
      </c>
      <c r="B15">
        <v>609.46677547838794</v>
      </c>
      <c r="C15">
        <v>0.72099999999999997</v>
      </c>
      <c r="J15" t="s">
        <v>4</v>
      </c>
    </row>
    <row r="16" spans="1:10" x14ac:dyDescent="0.3">
      <c r="A16">
        <v>12</v>
      </c>
      <c r="B16">
        <v>602.29299017231904</v>
      </c>
      <c r="C16">
        <v>0.78200000000000003</v>
      </c>
    </row>
    <row r="17" spans="1:3" x14ac:dyDescent="0.3">
      <c r="A17">
        <v>13</v>
      </c>
      <c r="B17">
        <v>581.87691428764003</v>
      </c>
      <c r="C17">
        <v>0.78600000000000003</v>
      </c>
    </row>
    <row r="18" spans="1:3" x14ac:dyDescent="0.3">
      <c r="A18">
        <v>14</v>
      </c>
      <c r="B18">
        <v>589.27919720813304</v>
      </c>
      <c r="C18">
        <v>0.73</v>
      </c>
    </row>
    <row r="19" spans="1:3" x14ac:dyDescent="0.3">
      <c r="A19">
        <v>15</v>
      </c>
      <c r="B19">
        <v>597.13904251917404</v>
      </c>
      <c r="C19">
        <v>0.74</v>
      </c>
    </row>
    <row r="20" spans="1:3" x14ac:dyDescent="0.3">
      <c r="A20">
        <v>16</v>
      </c>
      <c r="B20">
        <v>587.72333490799497</v>
      </c>
      <c r="C20">
        <v>0.72299999999999998</v>
      </c>
    </row>
    <row r="21" spans="1:3" x14ac:dyDescent="0.3">
      <c r="A21">
        <v>17</v>
      </c>
      <c r="B21">
        <v>588.35506868923505</v>
      </c>
      <c r="C21">
        <v>0.72199999999999998</v>
      </c>
    </row>
    <row r="22" spans="1:3" x14ac:dyDescent="0.3">
      <c r="A22">
        <v>18</v>
      </c>
      <c r="B22">
        <v>596.21744384306396</v>
      </c>
      <c r="C22">
        <v>0.78700000000000003</v>
      </c>
    </row>
    <row r="23" spans="1:3" x14ac:dyDescent="0.3">
      <c r="A23">
        <v>19</v>
      </c>
      <c r="B23">
        <v>606.35304674270606</v>
      </c>
      <c r="C23">
        <v>0.754</v>
      </c>
    </row>
    <row r="24" spans="1:3" x14ac:dyDescent="0.3">
      <c r="A24">
        <v>20</v>
      </c>
      <c r="B24">
        <v>599.38156060120195</v>
      </c>
      <c r="C24">
        <v>0.78800000000000003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562B-F80D-46C6-933E-A0E578440925}">
  <dimension ref="A1:G2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21655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61163.809520189498</v>
      </c>
      <c r="C5">
        <v>6.45</v>
      </c>
    </row>
    <row r="6" spans="1:7" x14ac:dyDescent="0.3">
      <c r="A6">
        <v>2</v>
      </c>
      <c r="B6">
        <v>62824.049888502901</v>
      </c>
      <c r="C6">
        <v>6.2080000000000002</v>
      </c>
    </row>
    <row r="7" spans="1:7" x14ac:dyDescent="0.3">
      <c r="A7">
        <v>3</v>
      </c>
      <c r="B7">
        <v>60495.201078416598</v>
      </c>
      <c r="C7">
        <v>9.1229999999999993</v>
      </c>
    </row>
    <row r="8" spans="1:7" x14ac:dyDescent="0.3">
      <c r="A8">
        <v>4</v>
      </c>
      <c r="B8">
        <v>62017.677191643801</v>
      </c>
      <c r="C8">
        <v>7.1680000000000001</v>
      </c>
    </row>
    <row r="9" spans="1:7" x14ac:dyDescent="0.3">
      <c r="A9">
        <v>5</v>
      </c>
      <c r="B9">
        <v>61270.356693232003</v>
      </c>
      <c r="C9">
        <v>6.593</v>
      </c>
    </row>
    <row r="10" spans="1:7" x14ac:dyDescent="0.3">
      <c r="A10">
        <v>6</v>
      </c>
      <c r="B10">
        <v>61250.821173393502</v>
      </c>
      <c r="C10">
        <v>6.1139999999999999</v>
      </c>
    </row>
    <row r="11" spans="1:7" x14ac:dyDescent="0.3">
      <c r="A11">
        <v>7</v>
      </c>
      <c r="B11">
        <v>60364.425322885298</v>
      </c>
      <c r="C11">
        <v>6.8680000000000003</v>
      </c>
    </row>
    <row r="12" spans="1:7" x14ac:dyDescent="0.3">
      <c r="A12">
        <v>8</v>
      </c>
      <c r="B12">
        <v>61133.615062212499</v>
      </c>
      <c r="C12">
        <v>6.9379999999999997</v>
      </c>
    </row>
    <row r="13" spans="1:7" x14ac:dyDescent="0.3">
      <c r="A13">
        <v>9</v>
      </c>
      <c r="B13">
        <v>61619.3274852049</v>
      </c>
      <c r="C13">
        <v>6.5270000000000001</v>
      </c>
    </row>
    <row r="14" spans="1:7" x14ac:dyDescent="0.3">
      <c r="A14">
        <v>10</v>
      </c>
      <c r="B14">
        <v>60727.428174982801</v>
      </c>
      <c r="C14">
        <v>6.6859999999999999</v>
      </c>
    </row>
    <row r="15" spans="1:7" x14ac:dyDescent="0.3">
      <c r="A15">
        <v>11</v>
      </c>
      <c r="B15">
        <v>61946.202056790098</v>
      </c>
      <c r="C15">
        <v>6.8550000000000004</v>
      </c>
    </row>
    <row r="16" spans="1:7" x14ac:dyDescent="0.3">
      <c r="A16">
        <v>12</v>
      </c>
      <c r="B16">
        <v>62329.832459593301</v>
      </c>
      <c r="C16">
        <v>6.9260000000000002</v>
      </c>
      <c r="G16" t="s">
        <v>4</v>
      </c>
    </row>
    <row r="17" spans="1:3" x14ac:dyDescent="0.3">
      <c r="A17">
        <v>13</v>
      </c>
      <c r="B17">
        <v>61346.277201323501</v>
      </c>
      <c r="C17">
        <v>6.6520000000000001</v>
      </c>
    </row>
    <row r="18" spans="1:3" x14ac:dyDescent="0.3">
      <c r="A18">
        <v>14</v>
      </c>
      <c r="B18">
        <v>63435.7363046799</v>
      </c>
      <c r="C18">
        <v>7.1379999999999999</v>
      </c>
    </row>
    <row r="19" spans="1:3" x14ac:dyDescent="0.3">
      <c r="A19">
        <v>15</v>
      </c>
      <c r="B19">
        <v>62109.047344108498</v>
      </c>
      <c r="C19">
        <v>6.1840000000000002</v>
      </c>
    </row>
    <row r="20" spans="1:3" x14ac:dyDescent="0.3">
      <c r="A20">
        <v>16</v>
      </c>
      <c r="B20">
        <v>61159.085093510097</v>
      </c>
      <c r="C20">
        <v>6.3630000000000004</v>
      </c>
    </row>
    <row r="21" spans="1:3" x14ac:dyDescent="0.3">
      <c r="A21">
        <v>17</v>
      </c>
      <c r="B21">
        <v>61493.8791798272</v>
      </c>
      <c r="C21">
        <v>6.8170000000000002</v>
      </c>
    </row>
    <row r="22" spans="1:3" x14ac:dyDescent="0.3">
      <c r="A22">
        <v>18</v>
      </c>
      <c r="B22">
        <v>61960.737848543999</v>
      </c>
      <c r="C22">
        <v>6.4770000000000003</v>
      </c>
    </row>
    <row r="23" spans="1:3" x14ac:dyDescent="0.3">
      <c r="A23">
        <v>19</v>
      </c>
      <c r="B23">
        <v>62643.6860916121</v>
      </c>
      <c r="C23">
        <v>7.125</v>
      </c>
    </row>
    <row r="24" spans="1:3" x14ac:dyDescent="0.3">
      <c r="A24">
        <v>20</v>
      </c>
      <c r="B24">
        <v>60839.882379999697</v>
      </c>
      <c r="C24">
        <v>6.1769999999999996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3DFA-B558-49A7-AC58-57E7D52ACAE1}">
  <dimension ref="A1:G24"/>
  <sheetViews>
    <sheetView workbookViewId="0">
      <selection activeCell="G16" sqref="G16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12</v>
      </c>
    </row>
    <row r="3" spans="1:7" x14ac:dyDescent="0.3">
      <c r="A3" t="s">
        <v>4</v>
      </c>
      <c r="B3">
        <v>22026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69458.040060736297</v>
      </c>
      <c r="C5">
        <v>14.106</v>
      </c>
    </row>
    <row r="6" spans="1:7" x14ac:dyDescent="0.3">
      <c r="A6">
        <v>2</v>
      </c>
      <c r="B6">
        <v>70314.047590358503</v>
      </c>
      <c r="C6">
        <v>14.06</v>
      </c>
    </row>
    <row r="7" spans="1:7" x14ac:dyDescent="0.3">
      <c r="A7">
        <v>3</v>
      </c>
      <c r="B7">
        <v>69882.324757429102</v>
      </c>
      <c r="C7">
        <v>14.178000000000001</v>
      </c>
    </row>
    <row r="8" spans="1:7" x14ac:dyDescent="0.3">
      <c r="A8">
        <v>4</v>
      </c>
      <c r="B8">
        <v>70276.951584343493</v>
      </c>
      <c r="C8">
        <v>15.826000000000001</v>
      </c>
    </row>
    <row r="9" spans="1:7" x14ac:dyDescent="0.3">
      <c r="A9">
        <v>5</v>
      </c>
      <c r="B9">
        <v>69143.319022807307</v>
      </c>
      <c r="C9">
        <v>14.247999999999999</v>
      </c>
    </row>
    <row r="10" spans="1:7" x14ac:dyDescent="0.3">
      <c r="A10">
        <v>6</v>
      </c>
      <c r="B10">
        <v>71001.466682179496</v>
      </c>
      <c r="C10">
        <v>13.768000000000001</v>
      </c>
    </row>
    <row r="11" spans="1:7" x14ac:dyDescent="0.3">
      <c r="A11">
        <v>7</v>
      </c>
      <c r="B11">
        <v>70053.797738749199</v>
      </c>
      <c r="C11">
        <v>14.035</v>
      </c>
    </row>
    <row r="12" spans="1:7" x14ac:dyDescent="0.3">
      <c r="A12">
        <v>8</v>
      </c>
      <c r="B12">
        <v>69243.590213408199</v>
      </c>
      <c r="C12">
        <v>13.949</v>
      </c>
    </row>
    <row r="13" spans="1:7" x14ac:dyDescent="0.3">
      <c r="A13">
        <v>9</v>
      </c>
      <c r="B13">
        <v>70494.844588465203</v>
      </c>
      <c r="C13">
        <v>13.631</v>
      </c>
    </row>
    <row r="14" spans="1:7" x14ac:dyDescent="0.3">
      <c r="A14">
        <v>10</v>
      </c>
      <c r="B14">
        <v>68822.9846800003</v>
      </c>
      <c r="C14">
        <v>13.631</v>
      </c>
    </row>
    <row r="15" spans="1:7" x14ac:dyDescent="0.3">
      <c r="A15">
        <v>11</v>
      </c>
      <c r="B15">
        <v>70804.333045831707</v>
      </c>
      <c r="C15">
        <v>13.739000000000001</v>
      </c>
      <c r="G15" t="s">
        <v>4</v>
      </c>
    </row>
    <row r="16" spans="1:7" x14ac:dyDescent="0.3">
      <c r="A16">
        <v>12</v>
      </c>
      <c r="B16">
        <v>69896.875226376593</v>
      </c>
      <c r="C16">
        <v>13.076000000000001</v>
      </c>
    </row>
    <row r="17" spans="1:3" x14ac:dyDescent="0.3">
      <c r="A17">
        <v>13</v>
      </c>
      <c r="B17">
        <v>70293.822328198599</v>
      </c>
      <c r="C17">
        <v>13.657</v>
      </c>
    </row>
    <row r="18" spans="1:3" x14ac:dyDescent="0.3">
      <c r="A18">
        <v>14</v>
      </c>
      <c r="B18">
        <v>69666.403262986394</v>
      </c>
      <c r="C18">
        <v>13.731999999999999</v>
      </c>
    </row>
    <row r="19" spans="1:3" x14ac:dyDescent="0.3">
      <c r="A19">
        <v>15</v>
      </c>
      <c r="B19">
        <v>69253.599389300303</v>
      </c>
      <c r="C19">
        <v>13.984</v>
      </c>
    </row>
    <row r="20" spans="1:3" x14ac:dyDescent="0.3">
      <c r="A20">
        <v>16</v>
      </c>
      <c r="B20">
        <v>68880.9882050366</v>
      </c>
      <c r="C20">
        <v>13.539</v>
      </c>
    </row>
    <row r="21" spans="1:3" x14ac:dyDescent="0.3">
      <c r="A21">
        <v>17</v>
      </c>
      <c r="B21">
        <v>70216.704241086001</v>
      </c>
      <c r="C21">
        <v>13.922000000000001</v>
      </c>
    </row>
    <row r="22" spans="1:3" x14ac:dyDescent="0.3">
      <c r="A22">
        <v>18</v>
      </c>
      <c r="B22">
        <v>68465.325012024303</v>
      </c>
      <c r="C22">
        <v>13.978</v>
      </c>
    </row>
    <row r="23" spans="1:3" x14ac:dyDescent="0.3">
      <c r="A23">
        <v>19</v>
      </c>
      <c r="B23">
        <v>70430.171868756894</v>
      </c>
      <c r="C23">
        <v>14.14</v>
      </c>
    </row>
    <row r="24" spans="1:3" x14ac:dyDescent="0.3">
      <c r="A24">
        <v>20</v>
      </c>
      <c r="B24">
        <v>70099.016468693095</v>
      </c>
      <c r="C24">
        <v>13.835000000000001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C2-F410-4B52-A97C-6D5BBF99AFE8}">
  <dimension ref="A1:G24"/>
  <sheetViews>
    <sheetView workbookViewId="0">
      <selection activeCell="G16" sqref="G16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E1" t="s">
        <v>14</v>
      </c>
    </row>
    <row r="2" spans="1:7" x14ac:dyDescent="0.3">
      <c r="A2" t="s">
        <v>13</v>
      </c>
      <c r="B2" t="s">
        <v>10</v>
      </c>
    </row>
    <row r="3" spans="1:7" x14ac:dyDescent="0.3">
      <c r="A3" t="s">
        <v>4</v>
      </c>
      <c r="B3">
        <v>1000</v>
      </c>
      <c r="G3" t="s">
        <v>20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670.35860563867595</v>
      </c>
      <c r="C5">
        <v>11.906000000000001</v>
      </c>
    </row>
    <row r="6" spans="1:7" x14ac:dyDescent="0.3">
      <c r="A6">
        <v>2</v>
      </c>
      <c r="B6">
        <v>701.84486544904098</v>
      </c>
      <c r="C6">
        <v>10.087</v>
      </c>
    </row>
    <row r="7" spans="1:7" x14ac:dyDescent="0.3">
      <c r="A7">
        <v>3</v>
      </c>
      <c r="B7">
        <v>684.490557462742</v>
      </c>
      <c r="C7">
        <v>9.923</v>
      </c>
    </row>
    <row r="8" spans="1:7" x14ac:dyDescent="0.3">
      <c r="A8">
        <v>4</v>
      </c>
      <c r="B8">
        <v>687.36195695629897</v>
      </c>
      <c r="C8">
        <v>9.2739999999999991</v>
      </c>
    </row>
    <row r="9" spans="1:7" x14ac:dyDescent="0.3">
      <c r="A9">
        <v>5</v>
      </c>
      <c r="B9">
        <v>659.63215610324801</v>
      </c>
      <c r="C9">
        <v>9.343</v>
      </c>
    </row>
    <row r="10" spans="1:7" x14ac:dyDescent="0.3">
      <c r="A10">
        <v>6</v>
      </c>
      <c r="B10">
        <v>687.56142580305902</v>
      </c>
      <c r="C10">
        <v>9.827</v>
      </c>
    </row>
    <row r="11" spans="1:7" x14ac:dyDescent="0.3">
      <c r="A11">
        <v>7</v>
      </c>
      <c r="B11">
        <v>693.11877503091398</v>
      </c>
      <c r="C11">
        <v>9.3439999999999994</v>
      </c>
    </row>
    <row r="12" spans="1:7" x14ac:dyDescent="0.3">
      <c r="A12">
        <v>8</v>
      </c>
      <c r="B12">
        <v>691.64946979530202</v>
      </c>
      <c r="C12">
        <v>9.4700000000000006</v>
      </c>
    </row>
    <row r="13" spans="1:7" x14ac:dyDescent="0.3">
      <c r="A13">
        <v>9</v>
      </c>
      <c r="B13">
        <v>699.68663741202204</v>
      </c>
      <c r="C13">
        <v>9.6080000000000005</v>
      </c>
    </row>
    <row r="14" spans="1:7" x14ac:dyDescent="0.3">
      <c r="A14">
        <v>10</v>
      </c>
      <c r="B14">
        <v>684.84514349757103</v>
      </c>
      <c r="C14">
        <v>9.3689999999999998</v>
      </c>
    </row>
    <row r="15" spans="1:7" x14ac:dyDescent="0.3">
      <c r="A15">
        <v>11</v>
      </c>
      <c r="B15">
        <v>686.42058055207099</v>
      </c>
      <c r="C15">
        <v>10.368</v>
      </c>
      <c r="G15" t="s">
        <v>4</v>
      </c>
    </row>
    <row r="16" spans="1:7" x14ac:dyDescent="0.3">
      <c r="A16">
        <v>12</v>
      </c>
      <c r="B16">
        <v>675.78015547632594</v>
      </c>
      <c r="C16">
        <v>9.6050000000000004</v>
      </c>
    </row>
    <row r="17" spans="1:3" x14ac:dyDescent="0.3">
      <c r="A17">
        <v>13</v>
      </c>
      <c r="B17">
        <v>689.39945704564298</v>
      </c>
      <c r="C17">
        <v>9.35</v>
      </c>
    </row>
    <row r="18" spans="1:3" x14ac:dyDescent="0.3">
      <c r="A18">
        <v>14</v>
      </c>
      <c r="B18">
        <v>701.38516144561402</v>
      </c>
      <c r="C18">
        <v>9.1430000000000007</v>
      </c>
    </row>
    <row r="19" spans="1:3" x14ac:dyDescent="0.3">
      <c r="A19">
        <v>15</v>
      </c>
      <c r="B19">
        <v>694.95680627349805</v>
      </c>
      <c r="C19">
        <v>9.5250000000000004</v>
      </c>
    </row>
    <row r="20" spans="1:3" x14ac:dyDescent="0.3">
      <c r="A20">
        <v>16</v>
      </c>
      <c r="B20">
        <v>694.97880534018395</v>
      </c>
      <c r="C20">
        <v>9.3529999999999998</v>
      </c>
    </row>
    <row r="21" spans="1:3" x14ac:dyDescent="0.3">
      <c r="A21">
        <v>17</v>
      </c>
      <c r="B21">
        <v>689.81951790120399</v>
      </c>
      <c r="C21">
        <v>9.1310000000000002</v>
      </c>
    </row>
    <row r="22" spans="1:3" x14ac:dyDescent="0.3">
      <c r="A22">
        <v>18</v>
      </c>
      <c r="B22">
        <v>706.04916852184795</v>
      </c>
      <c r="C22">
        <v>9.5589999999999993</v>
      </c>
    </row>
    <row r="23" spans="1:3" x14ac:dyDescent="0.3">
      <c r="A23">
        <v>19</v>
      </c>
      <c r="B23">
        <v>698.31962131560795</v>
      </c>
      <c r="C23">
        <v>9.3520000000000003</v>
      </c>
    </row>
    <row r="24" spans="1:3" x14ac:dyDescent="0.3">
      <c r="A24">
        <v>20</v>
      </c>
      <c r="B24">
        <v>704.99647865639497</v>
      </c>
      <c r="C24">
        <v>9.6679999999999993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EE-2E4C-4257-AF41-97B3619BB016}">
  <dimension ref="A1:C24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11</v>
      </c>
    </row>
    <row r="3" spans="1:3" x14ac:dyDescent="0.3">
      <c r="A3" t="s">
        <v>4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</row>
    <row r="6" spans="1:3" x14ac:dyDescent="0.3">
      <c r="A6">
        <v>2</v>
      </c>
    </row>
    <row r="7" spans="1:3" x14ac:dyDescent="0.3">
      <c r="A7">
        <v>3</v>
      </c>
    </row>
    <row r="8" spans="1:3" x14ac:dyDescent="0.3">
      <c r="A8">
        <v>4</v>
      </c>
    </row>
    <row r="9" spans="1:3" x14ac:dyDescent="0.3">
      <c r="A9">
        <v>5</v>
      </c>
    </row>
    <row r="10" spans="1:3" x14ac:dyDescent="0.3">
      <c r="A10">
        <v>6</v>
      </c>
    </row>
    <row r="11" spans="1:3" x14ac:dyDescent="0.3">
      <c r="A11">
        <v>7</v>
      </c>
    </row>
    <row r="12" spans="1:3" x14ac:dyDescent="0.3">
      <c r="A12">
        <v>8</v>
      </c>
    </row>
    <row r="13" spans="1:3" x14ac:dyDescent="0.3">
      <c r="A13">
        <v>9</v>
      </c>
    </row>
    <row r="14" spans="1:3" x14ac:dyDescent="0.3">
      <c r="A14">
        <v>10</v>
      </c>
    </row>
    <row r="15" spans="1:3" x14ac:dyDescent="0.3">
      <c r="A15">
        <v>11</v>
      </c>
    </row>
    <row r="16" spans="1:3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eil76_summary</vt:lpstr>
      <vt:lpstr>d657_summary</vt:lpstr>
      <vt:lpstr>nrw1379_summary</vt:lpstr>
      <vt:lpstr>greedy</vt:lpstr>
      <vt:lpstr>sa_76</vt:lpstr>
      <vt:lpstr>sa_657</vt:lpstr>
      <vt:lpstr>sa_1379</vt:lpstr>
      <vt:lpstr>pso_76</vt:lpstr>
      <vt:lpstr>pso_657</vt:lpstr>
      <vt:lpstr>pso_1379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Raditya</dc:creator>
  <cp:lastModifiedBy>Muhammad Raditya</cp:lastModifiedBy>
  <dcterms:created xsi:type="dcterms:W3CDTF">2023-06-09T18:53:05Z</dcterms:created>
  <dcterms:modified xsi:type="dcterms:W3CDTF">2023-06-11T18:38:58Z</dcterms:modified>
</cp:coreProperties>
</file>