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mie\Documents\My Uni Work\3rd Pro\ENMT401\volcanic-ash-uav\Final Designs, Results and Code\OPC Sensor Testing Results\"/>
    </mc:Choice>
  </mc:AlternateContent>
  <bookViews>
    <workbookView xWindow="0" yWindow="0" windowWidth="29070" windowHeight="15870"/>
  </bookViews>
  <sheets>
    <sheet name="Total Conc Analysis" sheetId="1" r:id="rId1"/>
    <sheet name="Particle dist" sheetId="3" r:id="rId2"/>
    <sheet name="Flow rate analysis" sheetId="5" r:id="rId3"/>
    <sheet name="High Speed run" sheetId="2" r:id="rId4"/>
  </sheets>
  <calcPr calcId="171027"/>
</workbook>
</file>

<file path=xl/calcChain.xml><?xml version="1.0" encoding="utf-8"?>
<calcChain xmlns="http://schemas.openxmlformats.org/spreadsheetml/2006/main">
  <c r="Q35" i="1" l="1"/>
  <c r="Q34" i="1"/>
  <c r="Q33" i="1"/>
  <c r="Q32" i="1"/>
  <c r="Q31" i="1"/>
  <c r="Q30"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33" i="1"/>
  <c r="B3" i="2"/>
  <c r="B4" i="2"/>
  <c r="B5" i="2"/>
  <c r="B6" i="2"/>
  <c r="B7" i="2"/>
  <c r="B8" i="2"/>
  <c r="B9" i="2"/>
  <c r="B10" i="2"/>
  <c r="B11" i="2"/>
  <c r="B12" i="2"/>
  <c r="B13" i="2"/>
  <c r="B14" i="2"/>
  <c r="B15" i="2"/>
  <c r="B16" i="2"/>
  <c r="B17" i="2"/>
  <c r="B18" i="2"/>
  <c r="B2" i="2"/>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2" i="1"/>
</calcChain>
</file>

<file path=xl/sharedStrings.xml><?xml version="1.0" encoding="utf-8"?>
<sst xmlns="http://schemas.openxmlformats.org/spreadsheetml/2006/main" count="17" uniqueCount="10">
  <si>
    <t>0.38 - 1.05 Micron</t>
  </si>
  <si>
    <t>1.05 - 3 Micron</t>
  </si>
  <si>
    <t>3 - 10 Micron</t>
  </si>
  <si>
    <t>10 - 14 Micron</t>
  </si>
  <si>
    <t>14 - 17.5 Micron</t>
  </si>
  <si>
    <t>Total Conc</t>
  </si>
  <si>
    <t>Flow rate</t>
  </si>
  <si>
    <t>here</t>
  </si>
  <si>
    <t>Tilt angle</t>
  </si>
  <si>
    <t>Average ash conc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</si>
</sst>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6"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67F9-41EB-90E2-54B6A87AD44D}"/>
            </c:ext>
          </c:extLst>
        </c:ser>
        <c:dLbls>
          <c:showLegendKey val="0"/>
          <c:showVal val="0"/>
          <c:showCatName val="0"/>
          <c:showSerName val="0"/>
          <c:showPercent val="0"/>
          <c:showBubbleSize val="0"/>
        </c:dLbls>
        <c:axId val="403819576"/>
        <c:axId val="40382712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Average Sensed</a:t>
            </a:r>
            <a:r>
              <a:rPr lang="en-NZ" baseline="0"/>
              <a:t> A</a:t>
            </a:r>
            <a:r>
              <a:rPr lang="en-NZ"/>
              <a:t>sh Conc vs. Inlet angle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'Total Conc Analysis'!$Q$29</c:f>
              <c:strCache>
                <c:ptCount val="1"/>
                <c:pt idx="0">
                  <c:v>Average ash 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'Total Conc Analysis'!$P$30:$P$35</c:f>
              <c:numCache>
                <c:formatCode>General</c:formatCode>
                <c:ptCount val="6"/>
                <c:pt idx="0">
                  <c:v>0</c:v>
                </c:pt>
                <c:pt idx="1">
                  <c:v>15</c:v>
                </c:pt>
                <c:pt idx="2">
                  <c:v>30</c:v>
                </c:pt>
                <c:pt idx="3">
                  <c:v>45</c:v>
                </c:pt>
                <c:pt idx="4">
                  <c:v>60</c:v>
                </c:pt>
                <c:pt idx="5">
                  <c:v>70</c:v>
                </c:pt>
              </c:numCache>
            </c:numRef>
          </c:xVal>
          <c:yVal>
            <c:numRef>
              <c:f>'Total Conc Analysis'!$Q$30:$Q$35</c:f>
              <c:numCache>
                <c:formatCode>General</c:formatCode>
                <c:ptCount val="6"/>
                <c:pt idx="0">
                  <c:v>2.5249999999999995</c:v>
                </c:pt>
                <c:pt idx="1">
                  <c:v>1.8029999999999997</c:v>
                </c:pt>
                <c:pt idx="2">
                  <c:v>1.6715384615384616</c:v>
                </c:pt>
                <c:pt idx="3">
                  <c:v>0.92249999999999988</c:v>
                </c:pt>
                <c:pt idx="4">
                  <c:v>0.86624999999999985</c:v>
                </c:pt>
                <c:pt idx="5">
                  <c:v>0.20100000000000001</c:v>
                </c:pt>
              </c:numCache>
            </c:numRef>
          </c:yVal>
          <c:smooth val="0"/>
          <c:extLst>
            <c:ext xmlns:c16="http://schemas.microsoft.com/office/drawing/2014/chart" uri="{C3380CC4-5D6E-409C-BE32-E72D297353CC}">
              <c16:uniqueId val="{00000000-C92A-4BB5-9C19-9151F11488AF}"/>
            </c:ext>
          </c:extLst>
        </c:ser>
        <c:dLbls>
          <c:showLegendKey val="0"/>
          <c:showVal val="0"/>
          <c:showCatName val="0"/>
          <c:showSerName val="0"/>
          <c:showPercent val="0"/>
          <c:showBubbleSize val="0"/>
        </c:dLbls>
        <c:axId val="647446648"/>
        <c:axId val="647454520"/>
      </c:scatterChart>
      <c:valAx>
        <c:axId val="647446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Inlet Tilt angle (deg)</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54520"/>
        <c:crosses val="autoZero"/>
        <c:crossBetween val="midCat"/>
      </c:valAx>
      <c:valAx>
        <c:axId val="647454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Average Ash Conc</a:t>
                </a:r>
                <a:r>
                  <a:rPr lang="en-NZ" baseline="0"/>
                  <a:t>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47446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IK Testing - Particle</a:t>
            </a:r>
            <a:r>
              <a:rPr lang="en-NZ" baseline="0"/>
              <a:t> Distribution</a:t>
            </a:r>
            <a:endParaRPr lang="en-NZ"/>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'Total Conc Analysis'!$C$1</c:f>
              <c:strCache>
                <c:ptCount val="1"/>
                <c:pt idx="0">
                  <c:v>0.38 - 1.05 Micron</c:v>
                </c:pt>
              </c:strCache>
            </c:strRef>
          </c:tx>
          <c:spPr>
            <a:solidFill>
              <a:schemeClr val="accent1"/>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Analysis'!$C$2:$C$246</c:f>
              <c:numCache>
                <c:formatCode>General</c:formatCode>
                <c:ptCount val="245"/>
                <c:pt idx="0">
                  <c:v>0</c:v>
                </c:pt>
                <c:pt idx="1">
                  <c:v>0</c:v>
                </c:pt>
                <c:pt idx="2">
                  <c:v>0</c:v>
                </c:pt>
                <c:pt idx="3">
                  <c:v>0</c:v>
                </c:pt>
                <c:pt idx="4">
                  <c:v>0</c:v>
                </c:pt>
                <c:pt idx="5">
                  <c:v>0</c:v>
                </c:pt>
                <c:pt idx="6">
                  <c:v>0.03</c:v>
                </c:pt>
                <c:pt idx="7">
                  <c:v>7.0000000000000007E-2</c:v>
                </c:pt>
                <c:pt idx="8">
                  <c:v>7.0000000000000007E-2</c:v>
                </c:pt>
                <c:pt idx="9">
                  <c:v>0.06</c:v>
                </c:pt>
                <c:pt idx="10">
                  <c:v>0.06</c:v>
                </c:pt>
                <c:pt idx="11">
                  <c:v>0.06</c:v>
                </c:pt>
                <c:pt idx="12">
                  <c:v>7.0000000000000007E-2</c:v>
                </c:pt>
                <c:pt idx="13">
                  <c:v>7.0000000000000007E-2</c:v>
                </c:pt>
                <c:pt idx="14">
                  <c:v>0.06</c:v>
                </c:pt>
                <c:pt idx="15">
                  <c:v>7.0000000000000007E-2</c:v>
                </c:pt>
                <c:pt idx="16">
                  <c:v>7.0000000000000007E-2</c:v>
                </c:pt>
                <c:pt idx="17">
                  <c:v>7.0000000000000007E-2</c:v>
                </c:pt>
                <c:pt idx="18">
                  <c:v>7.0000000000000007E-2</c:v>
                </c:pt>
                <c:pt idx="19">
                  <c:v>7.0000000000000007E-2</c:v>
                </c:pt>
                <c:pt idx="20">
                  <c:v>0.06</c:v>
                </c:pt>
                <c:pt idx="21">
                  <c:v>0.06</c:v>
                </c:pt>
                <c:pt idx="22">
                  <c:v>0.06</c:v>
                </c:pt>
                <c:pt idx="23">
                  <c:v>0.06</c:v>
                </c:pt>
                <c:pt idx="24">
                  <c:v>0.06</c:v>
                </c:pt>
                <c:pt idx="25">
                  <c:v>0.06</c:v>
                </c:pt>
                <c:pt idx="26">
                  <c:v>0.06</c:v>
                </c:pt>
                <c:pt idx="27">
                  <c:v>0.06</c:v>
                </c:pt>
                <c:pt idx="28">
                  <c:v>7.0000000000000007E-2</c:v>
                </c:pt>
                <c:pt idx="29">
                  <c:v>7.0000000000000007E-2</c:v>
                </c:pt>
                <c:pt idx="30">
                  <c:v>0.06</c:v>
                </c:pt>
                <c:pt idx="31">
                  <c:v>0.05</c:v>
                </c:pt>
                <c:pt idx="32">
                  <c:v>0.05</c:v>
                </c:pt>
                <c:pt idx="33">
                  <c:v>0.05</c:v>
                </c:pt>
                <c:pt idx="34">
                  <c:v>7.0000000000000007E-2</c:v>
                </c:pt>
                <c:pt idx="35">
                  <c:v>0.06</c:v>
                </c:pt>
                <c:pt idx="36">
                  <c:v>0.06</c:v>
                </c:pt>
                <c:pt idx="37">
                  <c:v>7.0000000000000007E-2</c:v>
                </c:pt>
                <c:pt idx="38">
                  <c:v>0.06</c:v>
                </c:pt>
                <c:pt idx="39">
                  <c:v>0.05</c:v>
                </c:pt>
                <c:pt idx="40">
                  <c:v>0.06</c:v>
                </c:pt>
                <c:pt idx="41">
                  <c:v>0.06</c:v>
                </c:pt>
                <c:pt idx="42">
                  <c:v>0.06</c:v>
                </c:pt>
                <c:pt idx="43">
                  <c:v>0.06</c:v>
                </c:pt>
                <c:pt idx="44">
                  <c:v>0.06</c:v>
                </c:pt>
                <c:pt idx="45">
                  <c:v>0.05</c:v>
                </c:pt>
                <c:pt idx="46">
                  <c:v>0.06</c:v>
                </c:pt>
                <c:pt idx="47">
                  <c:v>0.06</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0.06</c:v>
                </c:pt>
                <c:pt idx="93">
                  <c:v>0.05</c:v>
                </c:pt>
                <c:pt idx="94">
                  <c:v>0.06</c:v>
                </c:pt>
                <c:pt idx="95">
                  <c:v>0.06</c:v>
                </c:pt>
                <c:pt idx="96">
                  <c:v>0.05</c:v>
                </c:pt>
                <c:pt idx="97">
                  <c:v>0.06</c:v>
                </c:pt>
                <c:pt idx="98">
                  <c:v>0.06</c:v>
                </c:pt>
                <c:pt idx="99">
                  <c:v>0.06</c:v>
                </c:pt>
                <c:pt idx="100">
                  <c:v>0.06</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0.05</c:v>
                </c:pt>
                <c:pt idx="118">
                  <c:v>0.04</c:v>
                </c:pt>
                <c:pt idx="119">
                  <c:v>0.05</c:v>
                </c:pt>
                <c:pt idx="120">
                  <c:v>0.06</c:v>
                </c:pt>
                <c:pt idx="121">
                  <c:v>7.0000000000000007E-2</c:v>
                </c:pt>
                <c:pt idx="122">
                  <c:v>0.06</c:v>
                </c:pt>
                <c:pt idx="123">
                  <c:v>0.05</c:v>
                </c:pt>
                <c:pt idx="124">
                  <c:v>0.06</c:v>
                </c:pt>
                <c:pt idx="125">
                  <c:v>7.0000000000000007E-2</c:v>
                </c:pt>
                <c:pt idx="126">
                  <c:v>0.06</c:v>
                </c:pt>
                <c:pt idx="127">
                  <c:v>0.06</c:v>
                </c:pt>
                <c:pt idx="128">
                  <c:v>0.06</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0.06</c:v>
                </c:pt>
                <c:pt idx="145">
                  <c:v>7.0000000000000007E-2</c:v>
                </c:pt>
                <c:pt idx="146">
                  <c:v>0.05</c:v>
                </c:pt>
                <c:pt idx="147">
                  <c:v>0.05</c:v>
                </c:pt>
                <c:pt idx="148">
                  <c:v>0.05</c:v>
                </c:pt>
                <c:pt idx="149">
                  <c:v>0.05</c:v>
                </c:pt>
                <c:pt idx="150">
                  <c:v>0.06</c:v>
                </c:pt>
                <c:pt idx="151">
                  <c:v>7.0000000000000007E-2</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0.06</c:v>
                </c:pt>
                <c:pt idx="167">
                  <c:v>0.06</c:v>
                </c:pt>
                <c:pt idx="168">
                  <c:v>0.06</c:v>
                </c:pt>
                <c:pt idx="169">
                  <c:v>0.06</c:v>
                </c:pt>
                <c:pt idx="170">
                  <c:v>0.06</c:v>
                </c:pt>
                <c:pt idx="171">
                  <c:v>7.0000000000000007E-2</c:v>
                </c:pt>
                <c:pt idx="172">
                  <c:v>0.06</c:v>
                </c:pt>
                <c:pt idx="173">
                  <c:v>0.08</c:v>
                </c:pt>
                <c:pt idx="174">
                  <c:v>0.06</c:v>
                </c:pt>
                <c:pt idx="175">
                  <c:v>0.06</c:v>
                </c:pt>
                <c:pt idx="176">
                  <c:v>0.06</c:v>
                </c:pt>
                <c:pt idx="177">
                  <c:v>7.0000000000000007E-2</c:v>
                </c:pt>
                <c:pt idx="178">
                  <c:v>0.05</c:v>
                </c:pt>
                <c:pt idx="179">
                  <c:v>0.05</c:v>
                </c:pt>
                <c:pt idx="180">
                  <c:v>0.06</c:v>
                </c:pt>
                <c:pt idx="181">
                  <c:v>7.0000000000000007E-2</c:v>
                </c:pt>
                <c:pt idx="182">
                  <c:v>0.05</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0.02</c:v>
                </c:pt>
                <c:pt idx="224">
                  <c:v>0.02</c:v>
                </c:pt>
                <c:pt idx="225">
                  <c:v>0.03</c:v>
                </c:pt>
                <c:pt idx="226">
                  <c:v>0.03</c:v>
                </c:pt>
                <c:pt idx="227">
                  <c:v>0.03</c:v>
                </c:pt>
                <c:pt idx="228">
                  <c:v>0.02</c:v>
                </c:pt>
                <c:pt idx="229">
                  <c:v>0.03</c:v>
                </c:pt>
                <c:pt idx="230">
                  <c:v>0.02</c:v>
                </c:pt>
                <c:pt idx="231">
                  <c:v>0.03</c:v>
                </c:pt>
                <c:pt idx="232">
                  <c:v>0.02</c:v>
                </c:pt>
                <c:pt idx="233">
                  <c:v>0.02</c:v>
                </c:pt>
                <c:pt idx="234">
                  <c:v>0.02</c:v>
                </c:pt>
                <c:pt idx="235">
                  <c:v>0.02</c:v>
                </c:pt>
                <c:pt idx="236">
                  <c:v>0.03</c:v>
                </c:pt>
                <c:pt idx="237">
                  <c:v>0.03</c:v>
                </c:pt>
                <c:pt idx="238">
                  <c:v>0.03</c:v>
                </c:pt>
                <c:pt idx="239">
                  <c:v>0.04</c:v>
                </c:pt>
                <c:pt idx="240">
                  <c:v>0.03</c:v>
                </c:pt>
                <c:pt idx="241">
                  <c:v>0.02</c:v>
                </c:pt>
                <c:pt idx="242">
                  <c:v>0.03</c:v>
                </c:pt>
                <c:pt idx="243">
                  <c:v>0</c:v>
                </c:pt>
                <c:pt idx="244">
                  <c:v>0</c:v>
                </c:pt>
              </c:numCache>
            </c:numRef>
          </c:val>
          <c:extLst>
            <c:ext xmlns:c16="http://schemas.microsoft.com/office/drawing/2014/chart" uri="{C3380CC4-5D6E-409C-BE32-E72D297353CC}">
              <c16:uniqueId val="{00000000-4AE2-40C5-9394-9A5B1B9F7AF9}"/>
            </c:ext>
          </c:extLst>
        </c:ser>
        <c:ser>
          <c:idx val="1"/>
          <c:order val="1"/>
          <c:tx>
            <c:strRef>
              <c:f>'Total Conc Analysis'!$D$1</c:f>
              <c:strCache>
                <c:ptCount val="1"/>
                <c:pt idx="0">
                  <c:v>1.05 - 3 Micron</c:v>
                </c:pt>
              </c:strCache>
            </c:strRef>
          </c:tx>
          <c:spPr>
            <a:solidFill>
              <a:schemeClr val="accent2"/>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Analysis'!$D$2:$D$246</c:f>
              <c:numCache>
                <c:formatCode>General</c:formatCode>
                <c:ptCount val="245"/>
                <c:pt idx="0">
                  <c:v>0</c:v>
                </c:pt>
                <c:pt idx="1">
                  <c:v>0</c:v>
                </c:pt>
                <c:pt idx="2">
                  <c:v>0</c:v>
                </c:pt>
                <c:pt idx="3">
                  <c:v>0</c:v>
                </c:pt>
                <c:pt idx="4">
                  <c:v>0</c:v>
                </c:pt>
                <c:pt idx="5">
                  <c:v>0</c:v>
                </c:pt>
                <c:pt idx="6">
                  <c:v>0.04</c:v>
                </c:pt>
                <c:pt idx="7">
                  <c:v>0.09</c:v>
                </c:pt>
                <c:pt idx="8">
                  <c:v>0.1</c:v>
                </c:pt>
                <c:pt idx="9">
                  <c:v>0.08</c:v>
                </c:pt>
                <c:pt idx="10">
                  <c:v>0.09</c:v>
                </c:pt>
                <c:pt idx="11">
                  <c:v>0.08</c:v>
                </c:pt>
                <c:pt idx="12">
                  <c:v>0.11</c:v>
                </c:pt>
                <c:pt idx="13">
                  <c:v>0.1</c:v>
                </c:pt>
                <c:pt idx="14">
                  <c:v>0.08</c:v>
                </c:pt>
                <c:pt idx="15">
                  <c:v>0.11</c:v>
                </c:pt>
                <c:pt idx="16">
                  <c:v>0.11</c:v>
                </c:pt>
                <c:pt idx="17">
                  <c:v>0.12</c:v>
                </c:pt>
                <c:pt idx="18">
                  <c:v>0.11</c:v>
                </c:pt>
                <c:pt idx="19">
                  <c:v>0.1</c:v>
                </c:pt>
                <c:pt idx="20">
                  <c:v>0.1</c:v>
                </c:pt>
                <c:pt idx="21">
                  <c:v>0.11</c:v>
                </c:pt>
                <c:pt idx="22">
                  <c:v>0.09</c:v>
                </c:pt>
                <c:pt idx="23">
                  <c:v>0.08</c:v>
                </c:pt>
                <c:pt idx="24">
                  <c:v>0.08</c:v>
                </c:pt>
                <c:pt idx="25">
                  <c:v>0.11</c:v>
                </c:pt>
                <c:pt idx="26">
                  <c:v>0.08</c:v>
                </c:pt>
                <c:pt idx="27">
                  <c:v>0.09</c:v>
                </c:pt>
                <c:pt idx="28">
                  <c:v>0.11</c:v>
                </c:pt>
                <c:pt idx="29">
                  <c:v>0.1</c:v>
                </c:pt>
                <c:pt idx="30">
                  <c:v>0.08</c:v>
                </c:pt>
                <c:pt idx="31">
                  <c:v>0.09</c:v>
                </c:pt>
                <c:pt idx="32">
                  <c:v>0.08</c:v>
                </c:pt>
                <c:pt idx="33">
                  <c:v>7.0000000000000007E-2</c:v>
                </c:pt>
                <c:pt idx="34">
                  <c:v>0.1</c:v>
                </c:pt>
                <c:pt idx="35">
                  <c:v>0.1</c:v>
                </c:pt>
                <c:pt idx="36">
                  <c:v>0.09</c:v>
                </c:pt>
                <c:pt idx="37">
                  <c:v>0.12</c:v>
                </c:pt>
                <c:pt idx="38">
                  <c:v>0.09</c:v>
                </c:pt>
                <c:pt idx="39">
                  <c:v>0.08</c:v>
                </c:pt>
                <c:pt idx="40">
                  <c:v>0.1</c:v>
                </c:pt>
                <c:pt idx="41">
                  <c:v>0.09</c:v>
                </c:pt>
                <c:pt idx="42">
                  <c:v>0.1</c:v>
                </c:pt>
                <c:pt idx="43">
                  <c:v>0.09</c:v>
                </c:pt>
                <c:pt idx="44">
                  <c:v>0.1</c:v>
                </c:pt>
                <c:pt idx="45">
                  <c:v>7.0000000000000007E-2</c:v>
                </c:pt>
                <c:pt idx="46">
                  <c:v>0.09</c:v>
                </c:pt>
                <c:pt idx="47">
                  <c:v>0.08</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0.05</c:v>
                </c:pt>
                <c:pt idx="92">
                  <c:v>7.0000000000000007E-2</c:v>
                </c:pt>
                <c:pt idx="93">
                  <c:v>0.06</c:v>
                </c:pt>
                <c:pt idx="94">
                  <c:v>7.0000000000000007E-2</c:v>
                </c:pt>
                <c:pt idx="95">
                  <c:v>0.08</c:v>
                </c:pt>
                <c:pt idx="96">
                  <c:v>0.06</c:v>
                </c:pt>
                <c:pt idx="97">
                  <c:v>0.06</c:v>
                </c:pt>
                <c:pt idx="98">
                  <c:v>0.08</c:v>
                </c:pt>
                <c:pt idx="99">
                  <c:v>7.0000000000000007E-2</c:v>
                </c:pt>
                <c:pt idx="100">
                  <c:v>7.0000000000000007E-2</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0.06</c:v>
                </c:pt>
                <c:pt idx="118">
                  <c:v>0.05</c:v>
                </c:pt>
                <c:pt idx="119">
                  <c:v>0.06</c:v>
                </c:pt>
                <c:pt idx="120">
                  <c:v>0.08</c:v>
                </c:pt>
                <c:pt idx="121">
                  <c:v>0.08</c:v>
                </c:pt>
                <c:pt idx="122">
                  <c:v>7.0000000000000007E-2</c:v>
                </c:pt>
                <c:pt idx="123">
                  <c:v>0.06</c:v>
                </c:pt>
                <c:pt idx="124">
                  <c:v>0.08</c:v>
                </c:pt>
                <c:pt idx="125">
                  <c:v>0.09</c:v>
                </c:pt>
                <c:pt idx="126">
                  <c:v>0.06</c:v>
                </c:pt>
                <c:pt idx="127">
                  <c:v>0.08</c:v>
                </c:pt>
                <c:pt idx="128">
                  <c:v>7.0000000000000007E-2</c:v>
                </c:pt>
                <c:pt idx="129">
                  <c:v>0.06</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0.05</c:v>
                </c:pt>
                <c:pt idx="145">
                  <c:v>0.06</c:v>
                </c:pt>
                <c:pt idx="146">
                  <c:v>0.04</c:v>
                </c:pt>
                <c:pt idx="147">
                  <c:v>0.04</c:v>
                </c:pt>
                <c:pt idx="148">
                  <c:v>0.05</c:v>
                </c:pt>
                <c:pt idx="149">
                  <c:v>0.04</c:v>
                </c:pt>
                <c:pt idx="150">
                  <c:v>0.06</c:v>
                </c:pt>
                <c:pt idx="151">
                  <c:v>0.08</c:v>
                </c:pt>
                <c:pt idx="152">
                  <c:v>0.06</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0.04</c:v>
                </c:pt>
                <c:pt idx="167">
                  <c:v>0.05</c:v>
                </c:pt>
                <c:pt idx="168">
                  <c:v>0.06</c:v>
                </c:pt>
                <c:pt idx="169">
                  <c:v>0.05</c:v>
                </c:pt>
                <c:pt idx="170">
                  <c:v>0.05</c:v>
                </c:pt>
                <c:pt idx="171">
                  <c:v>0.06</c:v>
                </c:pt>
                <c:pt idx="172">
                  <c:v>0.06</c:v>
                </c:pt>
                <c:pt idx="173">
                  <c:v>0.06</c:v>
                </c:pt>
                <c:pt idx="174">
                  <c:v>7.0000000000000007E-2</c:v>
                </c:pt>
                <c:pt idx="175">
                  <c:v>0.05</c:v>
                </c:pt>
                <c:pt idx="176">
                  <c:v>0.05</c:v>
                </c:pt>
                <c:pt idx="177">
                  <c:v>0.06</c:v>
                </c:pt>
                <c:pt idx="178">
                  <c:v>0.05</c:v>
                </c:pt>
                <c:pt idx="179">
                  <c:v>0.04</c:v>
                </c:pt>
                <c:pt idx="180">
                  <c:v>0.06</c:v>
                </c:pt>
                <c:pt idx="181">
                  <c:v>0.06</c:v>
                </c:pt>
                <c:pt idx="182">
                  <c:v>0.04</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0.01</c:v>
                </c:pt>
                <c:pt idx="224">
                  <c:v>0.01</c:v>
                </c:pt>
                <c:pt idx="225">
                  <c:v>0.01</c:v>
                </c:pt>
                <c:pt idx="226">
                  <c:v>0.02</c:v>
                </c:pt>
                <c:pt idx="227">
                  <c:v>0.02</c:v>
                </c:pt>
                <c:pt idx="228">
                  <c:v>0.01</c:v>
                </c:pt>
                <c:pt idx="229">
                  <c:v>0.02</c:v>
                </c:pt>
                <c:pt idx="230">
                  <c:v>0.02</c:v>
                </c:pt>
                <c:pt idx="231">
                  <c:v>0.02</c:v>
                </c:pt>
                <c:pt idx="232">
                  <c:v>0.01</c:v>
                </c:pt>
                <c:pt idx="233">
                  <c:v>0.01</c:v>
                </c:pt>
                <c:pt idx="234">
                  <c:v>0.01</c:v>
                </c:pt>
                <c:pt idx="235">
                  <c:v>0.02</c:v>
                </c:pt>
                <c:pt idx="236">
                  <c:v>0.02</c:v>
                </c:pt>
                <c:pt idx="237">
                  <c:v>0.02</c:v>
                </c:pt>
                <c:pt idx="238">
                  <c:v>0.02</c:v>
                </c:pt>
                <c:pt idx="239">
                  <c:v>0.02</c:v>
                </c:pt>
                <c:pt idx="240">
                  <c:v>0.02</c:v>
                </c:pt>
                <c:pt idx="241">
                  <c:v>0.01</c:v>
                </c:pt>
                <c:pt idx="242">
                  <c:v>0.02</c:v>
                </c:pt>
                <c:pt idx="243">
                  <c:v>0</c:v>
                </c:pt>
                <c:pt idx="244">
                  <c:v>0</c:v>
                </c:pt>
              </c:numCache>
            </c:numRef>
          </c:val>
          <c:extLst>
            <c:ext xmlns:c16="http://schemas.microsoft.com/office/drawing/2014/chart" uri="{C3380CC4-5D6E-409C-BE32-E72D297353CC}">
              <c16:uniqueId val="{00000001-4AE2-40C5-9394-9A5B1B9F7AF9}"/>
            </c:ext>
          </c:extLst>
        </c:ser>
        <c:ser>
          <c:idx val="2"/>
          <c:order val="2"/>
          <c:tx>
            <c:strRef>
              <c:f>'Total Conc Analysis'!$E$1</c:f>
              <c:strCache>
                <c:ptCount val="1"/>
                <c:pt idx="0">
                  <c:v>3 - 10 Micron</c:v>
                </c:pt>
              </c:strCache>
            </c:strRef>
          </c:tx>
          <c:spPr>
            <a:solidFill>
              <a:schemeClr val="accent3"/>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Analysis'!$E$2:$E$246</c:f>
              <c:numCache>
                <c:formatCode>General</c:formatCode>
                <c:ptCount val="245"/>
                <c:pt idx="0">
                  <c:v>0</c:v>
                </c:pt>
                <c:pt idx="1">
                  <c:v>0</c:v>
                </c:pt>
                <c:pt idx="2">
                  <c:v>0</c:v>
                </c:pt>
                <c:pt idx="3">
                  <c:v>0</c:v>
                </c:pt>
                <c:pt idx="4">
                  <c:v>0.01</c:v>
                </c:pt>
                <c:pt idx="5">
                  <c:v>0</c:v>
                </c:pt>
                <c:pt idx="6">
                  <c:v>0.23</c:v>
                </c:pt>
                <c:pt idx="7">
                  <c:v>0.76</c:v>
                </c:pt>
                <c:pt idx="8">
                  <c:v>0.91</c:v>
                </c:pt>
                <c:pt idx="9">
                  <c:v>0.67</c:v>
                </c:pt>
                <c:pt idx="10">
                  <c:v>0.76</c:v>
                </c:pt>
                <c:pt idx="11">
                  <c:v>0.88</c:v>
                </c:pt>
                <c:pt idx="12">
                  <c:v>0.89</c:v>
                </c:pt>
                <c:pt idx="13">
                  <c:v>1.1299999999999999</c:v>
                </c:pt>
                <c:pt idx="14">
                  <c:v>0.81</c:v>
                </c:pt>
                <c:pt idx="15">
                  <c:v>1.08</c:v>
                </c:pt>
                <c:pt idx="16">
                  <c:v>1</c:v>
                </c:pt>
                <c:pt idx="17">
                  <c:v>1.1399999999999999</c:v>
                </c:pt>
                <c:pt idx="18">
                  <c:v>1.1499999999999999</c:v>
                </c:pt>
                <c:pt idx="19">
                  <c:v>1.07</c:v>
                </c:pt>
                <c:pt idx="20">
                  <c:v>1</c:v>
                </c:pt>
                <c:pt idx="21">
                  <c:v>1.01</c:v>
                </c:pt>
                <c:pt idx="22">
                  <c:v>0.9</c:v>
                </c:pt>
                <c:pt idx="23">
                  <c:v>0.78</c:v>
                </c:pt>
                <c:pt idx="24">
                  <c:v>0.79</c:v>
                </c:pt>
                <c:pt idx="25">
                  <c:v>0.98</c:v>
                </c:pt>
                <c:pt idx="26">
                  <c:v>0.76</c:v>
                </c:pt>
                <c:pt idx="27">
                  <c:v>0.9</c:v>
                </c:pt>
                <c:pt idx="28">
                  <c:v>0.96</c:v>
                </c:pt>
                <c:pt idx="29">
                  <c:v>0.92</c:v>
                </c:pt>
                <c:pt idx="30">
                  <c:v>0.82</c:v>
                </c:pt>
                <c:pt idx="31">
                  <c:v>0.73</c:v>
                </c:pt>
                <c:pt idx="32">
                  <c:v>0.73</c:v>
                </c:pt>
                <c:pt idx="33">
                  <c:v>0.73</c:v>
                </c:pt>
                <c:pt idx="34">
                  <c:v>1.0900000000000001</c:v>
                </c:pt>
                <c:pt idx="35">
                  <c:v>0.95</c:v>
                </c:pt>
                <c:pt idx="36">
                  <c:v>0.91</c:v>
                </c:pt>
                <c:pt idx="37">
                  <c:v>1.07</c:v>
                </c:pt>
                <c:pt idx="38">
                  <c:v>0.75</c:v>
                </c:pt>
                <c:pt idx="39">
                  <c:v>0.76</c:v>
                </c:pt>
                <c:pt idx="40">
                  <c:v>0.81</c:v>
                </c:pt>
                <c:pt idx="41">
                  <c:v>0.93</c:v>
                </c:pt>
                <c:pt idx="42">
                  <c:v>0.87</c:v>
                </c:pt>
                <c:pt idx="43">
                  <c:v>0.89</c:v>
                </c:pt>
                <c:pt idx="44">
                  <c:v>0.83</c:v>
                </c:pt>
                <c:pt idx="45">
                  <c:v>0.64</c:v>
                </c:pt>
                <c:pt idx="46">
                  <c:v>0.91</c:v>
                </c:pt>
                <c:pt idx="47">
                  <c:v>0.77</c:v>
                </c:pt>
                <c:pt idx="48">
                  <c:v>0.01</c:v>
                </c:pt>
                <c:pt idx="49">
                  <c:v>0</c:v>
                </c:pt>
                <c:pt idx="50">
                  <c:v>0</c:v>
                </c:pt>
                <c:pt idx="51">
                  <c:v>0</c:v>
                </c:pt>
                <c:pt idx="52">
                  <c:v>0.01</c:v>
                </c:pt>
                <c:pt idx="53">
                  <c:v>0.01</c:v>
                </c:pt>
                <c:pt idx="54">
                  <c:v>0</c:v>
                </c:pt>
                <c:pt idx="55">
                  <c:v>0</c:v>
                </c:pt>
                <c:pt idx="56">
                  <c:v>0.01</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0.03</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0.82</c:v>
                </c:pt>
                <c:pt idx="92">
                  <c:v>0.85</c:v>
                </c:pt>
                <c:pt idx="93">
                  <c:v>0.73</c:v>
                </c:pt>
                <c:pt idx="94">
                  <c:v>0.76</c:v>
                </c:pt>
                <c:pt idx="95">
                  <c:v>0.86</c:v>
                </c:pt>
                <c:pt idx="96">
                  <c:v>0.67</c:v>
                </c:pt>
                <c:pt idx="97">
                  <c:v>0.73</c:v>
                </c:pt>
                <c:pt idx="98">
                  <c:v>0.88</c:v>
                </c:pt>
                <c:pt idx="99">
                  <c:v>0.84</c:v>
                </c:pt>
                <c:pt idx="100">
                  <c:v>0.71</c:v>
                </c:pt>
                <c:pt idx="101">
                  <c:v>0</c:v>
                </c:pt>
                <c:pt idx="102">
                  <c:v>0</c:v>
                </c:pt>
                <c:pt idx="103">
                  <c:v>0</c:v>
                </c:pt>
                <c:pt idx="104">
                  <c:v>0</c:v>
                </c:pt>
                <c:pt idx="105">
                  <c:v>0.01</c:v>
                </c:pt>
                <c:pt idx="106">
                  <c:v>0.03</c:v>
                </c:pt>
                <c:pt idx="107">
                  <c:v>0.01</c:v>
                </c:pt>
                <c:pt idx="108">
                  <c:v>0</c:v>
                </c:pt>
                <c:pt idx="109">
                  <c:v>0</c:v>
                </c:pt>
                <c:pt idx="110">
                  <c:v>0</c:v>
                </c:pt>
                <c:pt idx="111">
                  <c:v>0.02</c:v>
                </c:pt>
                <c:pt idx="112">
                  <c:v>0</c:v>
                </c:pt>
                <c:pt idx="113">
                  <c:v>0.02</c:v>
                </c:pt>
                <c:pt idx="114">
                  <c:v>0.05</c:v>
                </c:pt>
                <c:pt idx="115">
                  <c:v>0.01</c:v>
                </c:pt>
                <c:pt idx="116">
                  <c:v>0.01</c:v>
                </c:pt>
                <c:pt idx="117">
                  <c:v>0.77</c:v>
                </c:pt>
                <c:pt idx="118">
                  <c:v>0.51</c:v>
                </c:pt>
                <c:pt idx="119">
                  <c:v>0.77</c:v>
                </c:pt>
                <c:pt idx="120">
                  <c:v>0.85</c:v>
                </c:pt>
                <c:pt idx="121">
                  <c:v>0.87</c:v>
                </c:pt>
                <c:pt idx="122">
                  <c:v>0.79</c:v>
                </c:pt>
                <c:pt idx="123">
                  <c:v>0.66</c:v>
                </c:pt>
                <c:pt idx="124">
                  <c:v>0.83</c:v>
                </c:pt>
                <c:pt idx="125">
                  <c:v>0.98</c:v>
                </c:pt>
                <c:pt idx="126">
                  <c:v>0.75</c:v>
                </c:pt>
                <c:pt idx="127">
                  <c:v>0.7</c:v>
                </c:pt>
                <c:pt idx="128">
                  <c:v>0.7</c:v>
                </c:pt>
                <c:pt idx="129">
                  <c:v>0.83</c:v>
                </c:pt>
                <c:pt idx="130">
                  <c:v>0</c:v>
                </c:pt>
                <c:pt idx="131">
                  <c:v>0</c:v>
                </c:pt>
                <c:pt idx="132">
                  <c:v>0</c:v>
                </c:pt>
                <c:pt idx="133">
                  <c:v>0</c:v>
                </c:pt>
                <c:pt idx="134">
                  <c:v>0</c:v>
                </c:pt>
                <c:pt idx="135">
                  <c:v>0</c:v>
                </c:pt>
                <c:pt idx="136">
                  <c:v>0</c:v>
                </c:pt>
                <c:pt idx="137">
                  <c:v>0</c:v>
                </c:pt>
                <c:pt idx="138">
                  <c:v>0</c:v>
                </c:pt>
                <c:pt idx="139">
                  <c:v>0</c:v>
                </c:pt>
                <c:pt idx="140">
                  <c:v>0</c:v>
                </c:pt>
                <c:pt idx="141">
                  <c:v>0.01</c:v>
                </c:pt>
                <c:pt idx="142">
                  <c:v>0.03</c:v>
                </c:pt>
                <c:pt idx="143">
                  <c:v>0.02</c:v>
                </c:pt>
                <c:pt idx="144">
                  <c:v>0.44</c:v>
                </c:pt>
                <c:pt idx="145">
                  <c:v>0.61</c:v>
                </c:pt>
                <c:pt idx="146">
                  <c:v>0.38</c:v>
                </c:pt>
                <c:pt idx="147">
                  <c:v>0.3</c:v>
                </c:pt>
                <c:pt idx="148">
                  <c:v>0.35</c:v>
                </c:pt>
                <c:pt idx="149">
                  <c:v>0.39</c:v>
                </c:pt>
                <c:pt idx="150">
                  <c:v>0.44</c:v>
                </c:pt>
                <c:pt idx="151">
                  <c:v>0.79</c:v>
                </c:pt>
                <c:pt idx="152">
                  <c:v>0.43</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0.42</c:v>
                </c:pt>
                <c:pt idx="167">
                  <c:v>0.28999999999999998</c:v>
                </c:pt>
                <c:pt idx="168">
                  <c:v>0.5</c:v>
                </c:pt>
                <c:pt idx="169">
                  <c:v>0.32</c:v>
                </c:pt>
                <c:pt idx="170">
                  <c:v>0.31</c:v>
                </c:pt>
                <c:pt idx="171">
                  <c:v>0.28000000000000003</c:v>
                </c:pt>
                <c:pt idx="172">
                  <c:v>0.49</c:v>
                </c:pt>
                <c:pt idx="173">
                  <c:v>0.4</c:v>
                </c:pt>
                <c:pt idx="174">
                  <c:v>0.34</c:v>
                </c:pt>
                <c:pt idx="175">
                  <c:v>0.45</c:v>
                </c:pt>
                <c:pt idx="176">
                  <c:v>0.25</c:v>
                </c:pt>
                <c:pt idx="177">
                  <c:v>0.37</c:v>
                </c:pt>
                <c:pt idx="178">
                  <c:v>0.31</c:v>
                </c:pt>
                <c:pt idx="179">
                  <c:v>0.3</c:v>
                </c:pt>
                <c:pt idx="180">
                  <c:v>0.48</c:v>
                </c:pt>
                <c:pt idx="181">
                  <c:v>0.31</c:v>
                </c:pt>
                <c:pt idx="182">
                  <c:v>0.18</c:v>
                </c:pt>
                <c:pt idx="183">
                  <c:v>0</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0.04</c:v>
                </c:pt>
                <c:pt idx="221">
                  <c:v>0</c:v>
                </c:pt>
                <c:pt idx="222">
                  <c:v>0</c:v>
                </c:pt>
                <c:pt idx="223">
                  <c:v>0.04</c:v>
                </c:pt>
                <c:pt idx="224">
                  <c:v>0.06</c:v>
                </c:pt>
                <c:pt idx="225">
                  <c:v>0.13</c:v>
                </c:pt>
                <c:pt idx="226">
                  <c:v>0.11</c:v>
                </c:pt>
                <c:pt idx="227">
                  <c:v>0.13</c:v>
                </c:pt>
                <c:pt idx="228">
                  <c:v>0.05</c:v>
                </c:pt>
                <c:pt idx="229">
                  <c:v>0.04</c:v>
                </c:pt>
                <c:pt idx="230">
                  <c:v>0.08</c:v>
                </c:pt>
                <c:pt idx="231">
                  <c:v>0.16</c:v>
                </c:pt>
                <c:pt idx="232">
                  <c:v>0.05</c:v>
                </c:pt>
                <c:pt idx="233">
                  <c:v>0.05</c:v>
                </c:pt>
                <c:pt idx="234">
                  <c:v>0.01</c:v>
                </c:pt>
                <c:pt idx="235">
                  <c:v>0.04</c:v>
                </c:pt>
                <c:pt idx="236">
                  <c:v>0.08</c:v>
                </c:pt>
                <c:pt idx="237">
                  <c:v>0.11</c:v>
                </c:pt>
                <c:pt idx="238">
                  <c:v>0.04</c:v>
                </c:pt>
                <c:pt idx="239">
                  <c:v>0.05</c:v>
                </c:pt>
                <c:pt idx="240">
                  <c:v>0.09</c:v>
                </c:pt>
                <c:pt idx="241">
                  <c:v>0.03</c:v>
                </c:pt>
                <c:pt idx="242">
                  <c:v>7.0000000000000007E-2</c:v>
                </c:pt>
                <c:pt idx="243">
                  <c:v>0</c:v>
                </c:pt>
                <c:pt idx="244">
                  <c:v>0</c:v>
                </c:pt>
              </c:numCache>
            </c:numRef>
          </c:val>
          <c:extLst>
            <c:ext xmlns:c16="http://schemas.microsoft.com/office/drawing/2014/chart" uri="{C3380CC4-5D6E-409C-BE32-E72D297353CC}">
              <c16:uniqueId val="{00000002-4AE2-40C5-9394-9A5B1B9F7AF9}"/>
            </c:ext>
          </c:extLst>
        </c:ser>
        <c:ser>
          <c:idx val="3"/>
          <c:order val="3"/>
          <c:tx>
            <c:strRef>
              <c:f>'Total Conc Analysis'!$F$1</c:f>
              <c:strCache>
                <c:ptCount val="1"/>
                <c:pt idx="0">
                  <c:v>10 - 14 Micron</c:v>
                </c:pt>
              </c:strCache>
            </c:strRef>
          </c:tx>
          <c:spPr>
            <a:solidFill>
              <a:schemeClr val="accent4"/>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Analysis'!$F$2:$F$246</c:f>
              <c:numCache>
                <c:formatCode>General</c:formatCode>
                <c:ptCount val="245"/>
                <c:pt idx="0">
                  <c:v>0</c:v>
                </c:pt>
                <c:pt idx="1">
                  <c:v>0</c:v>
                </c:pt>
                <c:pt idx="2">
                  <c:v>0</c:v>
                </c:pt>
                <c:pt idx="3">
                  <c:v>0</c:v>
                </c:pt>
                <c:pt idx="4">
                  <c:v>0</c:v>
                </c:pt>
                <c:pt idx="5">
                  <c:v>0</c:v>
                </c:pt>
                <c:pt idx="6">
                  <c:v>0.15</c:v>
                </c:pt>
                <c:pt idx="7">
                  <c:v>0.52</c:v>
                </c:pt>
                <c:pt idx="8">
                  <c:v>0.12</c:v>
                </c:pt>
                <c:pt idx="9">
                  <c:v>0.19</c:v>
                </c:pt>
                <c:pt idx="10">
                  <c:v>0.25</c:v>
                </c:pt>
                <c:pt idx="11">
                  <c:v>0.31</c:v>
                </c:pt>
                <c:pt idx="12">
                  <c:v>0.5</c:v>
                </c:pt>
                <c:pt idx="13">
                  <c:v>0.25</c:v>
                </c:pt>
                <c:pt idx="14">
                  <c:v>0.48</c:v>
                </c:pt>
                <c:pt idx="15">
                  <c:v>0.54</c:v>
                </c:pt>
                <c:pt idx="16">
                  <c:v>0.31</c:v>
                </c:pt>
                <c:pt idx="17">
                  <c:v>0.37</c:v>
                </c:pt>
                <c:pt idx="18">
                  <c:v>0.36</c:v>
                </c:pt>
                <c:pt idx="19">
                  <c:v>0.12</c:v>
                </c:pt>
                <c:pt idx="20">
                  <c:v>0.3</c:v>
                </c:pt>
                <c:pt idx="21">
                  <c:v>0.31</c:v>
                </c:pt>
                <c:pt idx="22">
                  <c:v>0.31</c:v>
                </c:pt>
                <c:pt idx="23">
                  <c:v>0.44</c:v>
                </c:pt>
                <c:pt idx="24">
                  <c:v>0.25</c:v>
                </c:pt>
                <c:pt idx="25">
                  <c:v>0.44</c:v>
                </c:pt>
                <c:pt idx="26">
                  <c:v>0.31</c:v>
                </c:pt>
                <c:pt idx="27">
                  <c:v>0.5</c:v>
                </c:pt>
                <c:pt idx="28">
                  <c:v>0.37</c:v>
                </c:pt>
                <c:pt idx="29">
                  <c:v>0.25</c:v>
                </c:pt>
                <c:pt idx="30">
                  <c:v>0.31</c:v>
                </c:pt>
                <c:pt idx="31">
                  <c:v>0.43</c:v>
                </c:pt>
                <c:pt idx="32">
                  <c:v>0.3</c:v>
                </c:pt>
                <c:pt idx="33">
                  <c:v>0.37</c:v>
                </c:pt>
                <c:pt idx="34">
                  <c:v>0.18</c:v>
                </c:pt>
                <c:pt idx="35">
                  <c:v>0.36</c:v>
                </c:pt>
                <c:pt idx="36">
                  <c:v>0.47</c:v>
                </c:pt>
                <c:pt idx="37">
                  <c:v>0.49</c:v>
                </c:pt>
                <c:pt idx="38">
                  <c:v>0.3</c:v>
                </c:pt>
                <c:pt idx="39">
                  <c:v>0.24</c:v>
                </c:pt>
                <c:pt idx="40">
                  <c:v>0.35</c:v>
                </c:pt>
                <c:pt idx="41">
                  <c:v>0.41</c:v>
                </c:pt>
                <c:pt idx="42">
                  <c:v>0.12</c:v>
                </c:pt>
                <c:pt idx="43">
                  <c:v>0.59</c:v>
                </c:pt>
                <c:pt idx="44">
                  <c:v>0.24</c:v>
                </c:pt>
                <c:pt idx="45">
                  <c:v>0.28999999999999998</c:v>
                </c:pt>
                <c:pt idx="46">
                  <c:v>0.54</c:v>
                </c:pt>
                <c:pt idx="47">
                  <c:v>0.19</c:v>
                </c:pt>
                <c:pt idx="48">
                  <c:v>0</c:v>
                </c:pt>
                <c:pt idx="49">
                  <c:v>0</c:v>
                </c:pt>
                <c:pt idx="50">
                  <c:v>0</c:v>
                </c:pt>
                <c:pt idx="51">
                  <c:v>0</c:v>
                </c:pt>
                <c:pt idx="52">
                  <c:v>0</c:v>
                </c:pt>
                <c:pt idx="53">
                  <c:v>0</c:v>
                </c:pt>
                <c:pt idx="54">
                  <c:v>0</c:v>
                </c:pt>
                <c:pt idx="55">
                  <c:v>0.06</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0.24</c:v>
                </c:pt>
                <c:pt idx="92">
                  <c:v>0.26</c:v>
                </c:pt>
                <c:pt idx="93">
                  <c:v>0.09</c:v>
                </c:pt>
                <c:pt idx="94">
                  <c:v>0.09</c:v>
                </c:pt>
                <c:pt idx="95">
                  <c:v>0.08</c:v>
                </c:pt>
                <c:pt idx="96">
                  <c:v>0.25</c:v>
                </c:pt>
                <c:pt idx="97">
                  <c:v>0.09</c:v>
                </c:pt>
                <c:pt idx="98">
                  <c:v>0.25</c:v>
                </c:pt>
                <c:pt idx="99">
                  <c:v>0.18</c:v>
                </c:pt>
                <c:pt idx="100">
                  <c:v>0.26</c:v>
                </c:pt>
                <c:pt idx="101">
                  <c:v>0</c:v>
                </c:pt>
                <c:pt idx="102">
                  <c:v>0</c:v>
                </c:pt>
                <c:pt idx="103">
                  <c:v>0</c:v>
                </c:pt>
                <c:pt idx="104">
                  <c:v>0</c:v>
                </c:pt>
                <c:pt idx="105">
                  <c:v>0</c:v>
                </c:pt>
                <c:pt idx="106">
                  <c:v>0</c:v>
                </c:pt>
                <c:pt idx="107">
                  <c:v>0</c:v>
                </c:pt>
                <c:pt idx="108">
                  <c:v>0</c:v>
                </c:pt>
                <c:pt idx="109">
                  <c:v>0</c:v>
                </c:pt>
                <c:pt idx="110">
                  <c:v>0</c:v>
                </c:pt>
                <c:pt idx="111">
                  <c:v>0</c:v>
                </c:pt>
                <c:pt idx="112">
                  <c:v>0</c:v>
                </c:pt>
                <c:pt idx="113">
                  <c:v>0.1</c:v>
                </c:pt>
                <c:pt idx="114">
                  <c:v>0</c:v>
                </c:pt>
                <c:pt idx="115">
                  <c:v>0</c:v>
                </c:pt>
                <c:pt idx="116">
                  <c:v>0</c:v>
                </c:pt>
                <c:pt idx="117">
                  <c:v>0.18</c:v>
                </c:pt>
                <c:pt idx="118">
                  <c:v>0</c:v>
                </c:pt>
                <c:pt idx="119">
                  <c:v>0</c:v>
                </c:pt>
                <c:pt idx="120">
                  <c:v>0.27</c:v>
                </c:pt>
                <c:pt idx="121">
                  <c:v>0.27</c:v>
                </c:pt>
                <c:pt idx="122">
                  <c:v>0.27</c:v>
                </c:pt>
                <c:pt idx="123">
                  <c:v>0.18</c:v>
                </c:pt>
                <c:pt idx="124">
                  <c:v>0.45</c:v>
                </c:pt>
                <c:pt idx="125">
                  <c:v>0.09</c:v>
                </c:pt>
                <c:pt idx="126">
                  <c:v>0.09</c:v>
                </c:pt>
                <c:pt idx="127">
                  <c:v>0.18</c:v>
                </c:pt>
                <c:pt idx="128">
                  <c:v>0.09</c:v>
                </c:pt>
                <c:pt idx="129">
                  <c:v>0.18</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0.12</c:v>
                </c:pt>
                <c:pt idx="145">
                  <c:v>0.11</c:v>
                </c:pt>
                <c:pt idx="146">
                  <c:v>0.11</c:v>
                </c:pt>
                <c:pt idx="147">
                  <c:v>0</c:v>
                </c:pt>
                <c:pt idx="148">
                  <c:v>0.22</c:v>
                </c:pt>
                <c:pt idx="149">
                  <c:v>0</c:v>
                </c:pt>
                <c:pt idx="150">
                  <c:v>0.11</c:v>
                </c:pt>
                <c:pt idx="151">
                  <c:v>0.11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0.28000000000000003</c:v>
                </c:pt>
                <c:pt idx="168">
                  <c:v>0.28000000000000003</c:v>
                </c:pt>
                <c:pt idx="169">
                  <c:v>0.14000000000000001</c:v>
                </c:pt>
                <c:pt idx="170">
                  <c:v>0</c:v>
                </c:pt>
                <c:pt idx="171">
                  <c:v>0</c:v>
                </c:pt>
                <c:pt idx="172">
                  <c:v>0.13</c:v>
                </c:pt>
                <c:pt idx="173">
                  <c:v>0</c:v>
                </c:pt>
                <c:pt idx="174">
                  <c:v>0</c:v>
                </c:pt>
                <c:pt idx="175">
                  <c:v>0</c:v>
                </c:pt>
                <c:pt idx="176">
                  <c:v>0</c:v>
                </c:pt>
                <c:pt idx="177">
                  <c:v>0.28000000000000003</c:v>
                </c:pt>
                <c:pt idx="178">
                  <c:v>0.13</c:v>
                </c:pt>
                <c:pt idx="179">
                  <c:v>0</c:v>
                </c:pt>
                <c:pt idx="180">
                  <c:v>0.14000000000000001</c:v>
                </c:pt>
                <c:pt idx="181">
                  <c:v>0.14000000000000001</c:v>
                </c:pt>
                <c:pt idx="182">
                  <c:v>0.14000000000000001</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0.17</c:v>
                </c:pt>
                <c:pt idx="213">
                  <c:v>0</c:v>
                </c:pt>
                <c:pt idx="214">
                  <c:v>0</c:v>
                </c:pt>
                <c:pt idx="215">
                  <c:v>0</c:v>
                </c:pt>
                <c:pt idx="216">
                  <c:v>0</c:v>
                </c:pt>
                <c:pt idx="217">
                  <c:v>0</c:v>
                </c:pt>
                <c:pt idx="218">
                  <c:v>0</c:v>
                </c:pt>
                <c:pt idx="219">
                  <c:v>0</c:v>
                </c:pt>
                <c:pt idx="220">
                  <c:v>0</c:v>
                </c:pt>
                <c:pt idx="221">
                  <c:v>0</c:v>
                </c:pt>
                <c:pt idx="222">
                  <c:v>0</c:v>
                </c:pt>
                <c:pt idx="223">
                  <c:v>0.16</c:v>
                </c:pt>
                <c:pt idx="224">
                  <c:v>0</c:v>
                </c:pt>
                <c:pt idx="225">
                  <c:v>0</c:v>
                </c:pt>
                <c:pt idx="226">
                  <c:v>0</c:v>
                </c:pt>
                <c:pt idx="227">
                  <c:v>0</c:v>
                </c:pt>
                <c:pt idx="228">
                  <c:v>0</c:v>
                </c:pt>
                <c:pt idx="229">
                  <c:v>0</c:v>
                </c:pt>
                <c:pt idx="230">
                  <c:v>0</c:v>
                </c:pt>
                <c:pt idx="231">
                  <c:v>0.15</c:v>
                </c:pt>
                <c:pt idx="232">
                  <c:v>0</c:v>
                </c:pt>
                <c:pt idx="233">
                  <c:v>0.15</c:v>
                </c:pt>
                <c:pt idx="234">
                  <c:v>0.15</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3-4AE2-40C5-9394-9A5B1B9F7AF9}"/>
            </c:ext>
          </c:extLst>
        </c:ser>
        <c:ser>
          <c:idx val="4"/>
          <c:order val="4"/>
          <c:tx>
            <c:strRef>
              <c:f>'Total Conc Analysis'!$G$1</c:f>
              <c:strCache>
                <c:ptCount val="1"/>
                <c:pt idx="0">
                  <c:v>14 - 17.5 Micron</c:v>
                </c:pt>
              </c:strCache>
            </c:strRef>
          </c:tx>
          <c:spPr>
            <a:solidFill>
              <a:schemeClr val="accent5"/>
            </a:solidFill>
            <a:ln>
              <a:noFill/>
            </a:ln>
            <a:effectLst/>
          </c:spPr>
          <c:invertIfNegative val="0"/>
          <c:cat>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cat>
          <c:val>
            <c:numRef>
              <c:f>'Total Conc Analysis'!$G$2:$G$246</c:f>
              <c:numCache>
                <c:formatCode>General</c:formatCode>
                <c:ptCount val="245"/>
                <c:pt idx="0">
                  <c:v>0</c:v>
                </c:pt>
                <c:pt idx="1">
                  <c:v>0</c:v>
                </c:pt>
                <c:pt idx="2">
                  <c:v>0</c:v>
                </c:pt>
                <c:pt idx="3">
                  <c:v>0</c:v>
                </c:pt>
                <c:pt idx="4">
                  <c:v>0</c:v>
                </c:pt>
                <c:pt idx="5">
                  <c:v>0</c:v>
                </c:pt>
                <c:pt idx="6">
                  <c:v>0.4</c:v>
                </c:pt>
                <c:pt idx="7">
                  <c:v>0.54</c:v>
                </c:pt>
                <c:pt idx="8">
                  <c:v>0.17</c:v>
                </c:pt>
                <c:pt idx="9">
                  <c:v>0.35</c:v>
                </c:pt>
                <c:pt idx="10">
                  <c:v>0.52</c:v>
                </c:pt>
                <c:pt idx="11">
                  <c:v>0.33</c:v>
                </c:pt>
                <c:pt idx="12">
                  <c:v>0.34</c:v>
                </c:pt>
                <c:pt idx="13">
                  <c:v>0.68</c:v>
                </c:pt>
                <c:pt idx="14">
                  <c:v>0.33</c:v>
                </c:pt>
                <c:pt idx="15">
                  <c:v>0.5</c:v>
                </c:pt>
                <c:pt idx="16">
                  <c:v>0.68</c:v>
                </c:pt>
                <c:pt idx="17">
                  <c:v>0.34</c:v>
                </c:pt>
                <c:pt idx="18">
                  <c:v>0.33</c:v>
                </c:pt>
                <c:pt idx="19">
                  <c:v>0.34</c:v>
                </c:pt>
                <c:pt idx="20">
                  <c:v>0.5</c:v>
                </c:pt>
                <c:pt idx="21">
                  <c:v>0.51</c:v>
                </c:pt>
                <c:pt idx="22">
                  <c:v>0</c:v>
                </c:pt>
                <c:pt idx="23">
                  <c:v>0.86</c:v>
                </c:pt>
                <c:pt idx="24">
                  <c:v>0.51</c:v>
                </c:pt>
                <c:pt idx="25">
                  <c:v>0.51</c:v>
                </c:pt>
                <c:pt idx="26">
                  <c:v>0.34</c:v>
                </c:pt>
                <c:pt idx="27">
                  <c:v>0.51</c:v>
                </c:pt>
                <c:pt idx="28">
                  <c:v>0.17</c:v>
                </c:pt>
                <c:pt idx="29">
                  <c:v>0.51</c:v>
                </c:pt>
                <c:pt idx="30">
                  <c:v>0.51</c:v>
                </c:pt>
                <c:pt idx="31">
                  <c:v>0</c:v>
                </c:pt>
                <c:pt idx="32">
                  <c:v>0</c:v>
                </c:pt>
                <c:pt idx="33">
                  <c:v>0.5</c:v>
                </c:pt>
                <c:pt idx="34">
                  <c:v>0.17</c:v>
                </c:pt>
                <c:pt idx="35">
                  <c:v>0.49</c:v>
                </c:pt>
                <c:pt idx="36">
                  <c:v>0.49</c:v>
                </c:pt>
                <c:pt idx="37">
                  <c:v>0.5</c:v>
                </c:pt>
                <c:pt idx="38">
                  <c:v>0.17</c:v>
                </c:pt>
                <c:pt idx="39">
                  <c:v>0.49</c:v>
                </c:pt>
                <c:pt idx="40">
                  <c:v>1.3</c:v>
                </c:pt>
                <c:pt idx="41">
                  <c:v>0.32</c:v>
                </c:pt>
                <c:pt idx="42">
                  <c:v>0</c:v>
                </c:pt>
                <c:pt idx="43">
                  <c:v>0</c:v>
                </c:pt>
                <c:pt idx="44">
                  <c:v>0</c:v>
                </c:pt>
                <c:pt idx="45">
                  <c:v>0.32</c:v>
                </c:pt>
                <c:pt idx="46">
                  <c:v>0.82</c:v>
                </c:pt>
                <c:pt idx="47">
                  <c:v>0.17</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0.18</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0.24</c:v>
                </c:pt>
                <c:pt idx="93">
                  <c:v>0.48</c:v>
                </c:pt>
                <c:pt idx="94">
                  <c:v>0.24</c:v>
                </c:pt>
                <c:pt idx="95">
                  <c:v>0</c:v>
                </c:pt>
                <c:pt idx="96">
                  <c:v>0.23</c:v>
                </c:pt>
                <c:pt idx="97">
                  <c:v>0</c:v>
                </c:pt>
                <c:pt idx="98">
                  <c:v>0.23</c:v>
                </c:pt>
                <c:pt idx="99">
                  <c:v>0.72</c:v>
                </c:pt>
                <c:pt idx="100">
                  <c:v>0.47</c:v>
                </c:pt>
                <c:pt idx="101">
                  <c:v>0</c:v>
                </c:pt>
                <c:pt idx="102">
                  <c:v>0</c:v>
                </c:pt>
                <c:pt idx="103">
                  <c:v>0.24</c:v>
                </c:pt>
                <c:pt idx="104">
                  <c:v>0</c:v>
                </c:pt>
                <c:pt idx="105">
                  <c:v>0.25</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0.24</c:v>
                </c:pt>
                <c:pt idx="121">
                  <c:v>0.25</c:v>
                </c:pt>
                <c:pt idx="122">
                  <c:v>0</c:v>
                </c:pt>
                <c:pt idx="123">
                  <c:v>0</c:v>
                </c:pt>
                <c:pt idx="124">
                  <c:v>0.25</c:v>
                </c:pt>
                <c:pt idx="125">
                  <c:v>0</c:v>
                </c:pt>
                <c:pt idx="126">
                  <c:v>0</c:v>
                </c:pt>
                <c:pt idx="127">
                  <c:v>0</c:v>
                </c:pt>
                <c:pt idx="128">
                  <c:v>0</c:v>
                </c:pt>
                <c:pt idx="129">
                  <c:v>0.24</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0.42</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numCache>
            </c:numRef>
          </c:val>
          <c:extLst>
            <c:ext xmlns:c16="http://schemas.microsoft.com/office/drawing/2014/chart" uri="{C3380CC4-5D6E-409C-BE32-E72D297353CC}">
              <c16:uniqueId val="{00000004-4AE2-40C5-9394-9A5B1B9F7AF9}"/>
            </c:ext>
          </c:extLst>
        </c:ser>
        <c:dLbls>
          <c:showLegendKey val="0"/>
          <c:showVal val="0"/>
          <c:showCatName val="0"/>
          <c:showSerName val="0"/>
          <c:showPercent val="0"/>
          <c:showBubbleSize val="0"/>
        </c:dLbls>
        <c:gapWidth val="150"/>
        <c:overlap val="100"/>
        <c:axId val="456019784"/>
        <c:axId val="456025360"/>
      </c:barChart>
      <c:catAx>
        <c:axId val="45601978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a:t>
                </a:r>
                <a:r>
                  <a:rPr lang="en-NZ" baseline="0"/>
                  <a:t> (s)</a:t>
                </a:r>
                <a:endParaRPr lang="en-NZ"/>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25360"/>
        <c:crosses val="autoZero"/>
        <c:auto val="1"/>
        <c:lblAlgn val="ctr"/>
        <c:lblOffset val="100"/>
        <c:noMultiLvlLbl val="0"/>
      </c:catAx>
      <c:valAx>
        <c:axId val="45602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a:t>
                </a:r>
                <a:r>
                  <a:rPr lang="en-NZ" baseline="0"/>
                  <a:t> Concentration (mg/m^3)</a:t>
                </a:r>
                <a:endParaRPr lang="en-NZ"/>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6019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NZ"/>
              <a:t>Isokinetic Inlet Testing</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Analysis'!$H$2:$H$246</c:f>
              <c:numCache>
                <c:formatCode>General</c:formatCode>
                <c:ptCount val="245"/>
                <c:pt idx="0">
                  <c:v>0</c:v>
                </c:pt>
                <c:pt idx="1">
                  <c:v>0</c:v>
                </c:pt>
                <c:pt idx="2">
                  <c:v>0</c:v>
                </c:pt>
                <c:pt idx="3">
                  <c:v>0.01</c:v>
                </c:pt>
                <c:pt idx="4">
                  <c:v>0.01</c:v>
                </c:pt>
                <c:pt idx="5">
                  <c:v>0.01</c:v>
                </c:pt>
                <c:pt idx="6">
                  <c:v>0.98</c:v>
                </c:pt>
                <c:pt idx="7">
                  <c:v>2.87</c:v>
                </c:pt>
                <c:pt idx="8">
                  <c:v>1.9</c:v>
                </c:pt>
                <c:pt idx="9">
                  <c:v>2.16</c:v>
                </c:pt>
                <c:pt idx="10">
                  <c:v>2.4300000000000002</c:v>
                </c:pt>
                <c:pt idx="11">
                  <c:v>2.4700000000000002</c:v>
                </c:pt>
                <c:pt idx="12">
                  <c:v>2.6</c:v>
                </c:pt>
                <c:pt idx="13">
                  <c:v>2.79</c:v>
                </c:pt>
                <c:pt idx="14">
                  <c:v>2.5099999999999998</c:v>
                </c:pt>
                <c:pt idx="15">
                  <c:v>3.1</c:v>
                </c:pt>
                <c:pt idx="16">
                  <c:v>3</c:v>
                </c:pt>
                <c:pt idx="17">
                  <c:v>2.78</c:v>
                </c:pt>
                <c:pt idx="18">
                  <c:v>2.56</c:v>
                </c:pt>
                <c:pt idx="19">
                  <c:v>2.25</c:v>
                </c:pt>
                <c:pt idx="20">
                  <c:v>2.79</c:v>
                </c:pt>
                <c:pt idx="21">
                  <c:v>2.86</c:v>
                </c:pt>
                <c:pt idx="22">
                  <c:v>1.92</c:v>
                </c:pt>
                <c:pt idx="23">
                  <c:v>2.56</c:v>
                </c:pt>
                <c:pt idx="24">
                  <c:v>2.11</c:v>
                </c:pt>
                <c:pt idx="25">
                  <c:v>2.9</c:v>
                </c:pt>
                <c:pt idx="26">
                  <c:v>2.2999999999999998</c:v>
                </c:pt>
                <c:pt idx="27">
                  <c:v>2.4700000000000002</c:v>
                </c:pt>
                <c:pt idx="28">
                  <c:v>2.46</c:v>
                </c:pt>
                <c:pt idx="29">
                  <c:v>2.87</c:v>
                </c:pt>
                <c:pt idx="30">
                  <c:v>2.44</c:v>
                </c:pt>
                <c:pt idx="31">
                  <c:v>1.93</c:v>
                </c:pt>
                <c:pt idx="32">
                  <c:v>1.75</c:v>
                </c:pt>
                <c:pt idx="33">
                  <c:v>2.27</c:v>
                </c:pt>
                <c:pt idx="34">
                  <c:v>2.69</c:v>
                </c:pt>
                <c:pt idx="35">
                  <c:v>2.88</c:v>
                </c:pt>
                <c:pt idx="36">
                  <c:v>2.7</c:v>
                </c:pt>
                <c:pt idx="37">
                  <c:v>3.3</c:v>
                </c:pt>
                <c:pt idx="38">
                  <c:v>1.77</c:v>
                </c:pt>
                <c:pt idx="39">
                  <c:v>2.44</c:v>
                </c:pt>
                <c:pt idx="40">
                  <c:v>3.35</c:v>
                </c:pt>
                <c:pt idx="41">
                  <c:v>2.99</c:v>
                </c:pt>
                <c:pt idx="42">
                  <c:v>1.79</c:v>
                </c:pt>
                <c:pt idx="43">
                  <c:v>2.35</c:v>
                </c:pt>
                <c:pt idx="44">
                  <c:v>1.9</c:v>
                </c:pt>
                <c:pt idx="45">
                  <c:v>2.12</c:v>
                </c:pt>
                <c:pt idx="46">
                  <c:v>3.67</c:v>
                </c:pt>
                <c:pt idx="47">
                  <c:v>1.98</c:v>
                </c:pt>
                <c:pt idx="48">
                  <c:v>0.01</c:v>
                </c:pt>
                <c:pt idx="49">
                  <c:v>0.01</c:v>
                </c:pt>
                <c:pt idx="50">
                  <c:v>0</c:v>
                </c:pt>
                <c:pt idx="51">
                  <c:v>0.03</c:v>
                </c:pt>
                <c:pt idx="52">
                  <c:v>0.01</c:v>
                </c:pt>
                <c:pt idx="53">
                  <c:v>0.02</c:v>
                </c:pt>
                <c:pt idx="54">
                  <c:v>0</c:v>
                </c:pt>
                <c:pt idx="55">
                  <c:v>7.0000000000000007E-2</c:v>
                </c:pt>
                <c:pt idx="56">
                  <c:v>0.01</c:v>
                </c:pt>
                <c:pt idx="57">
                  <c:v>0</c:v>
                </c:pt>
                <c:pt idx="58">
                  <c:v>0.03</c:v>
                </c:pt>
                <c:pt idx="59">
                  <c:v>0</c:v>
                </c:pt>
                <c:pt idx="60">
                  <c:v>0</c:v>
                </c:pt>
                <c:pt idx="61">
                  <c:v>0</c:v>
                </c:pt>
                <c:pt idx="62">
                  <c:v>0</c:v>
                </c:pt>
                <c:pt idx="63">
                  <c:v>0</c:v>
                </c:pt>
                <c:pt idx="64">
                  <c:v>0</c:v>
                </c:pt>
                <c:pt idx="65">
                  <c:v>0</c:v>
                </c:pt>
                <c:pt idx="66">
                  <c:v>0</c:v>
                </c:pt>
                <c:pt idx="67">
                  <c:v>0</c:v>
                </c:pt>
                <c:pt idx="68">
                  <c:v>0</c:v>
                </c:pt>
                <c:pt idx="69">
                  <c:v>0</c:v>
                </c:pt>
                <c:pt idx="70">
                  <c:v>0.01</c:v>
                </c:pt>
                <c:pt idx="71">
                  <c:v>0</c:v>
                </c:pt>
                <c:pt idx="72">
                  <c:v>0</c:v>
                </c:pt>
                <c:pt idx="73">
                  <c:v>0</c:v>
                </c:pt>
                <c:pt idx="74">
                  <c:v>0</c:v>
                </c:pt>
                <c:pt idx="75">
                  <c:v>0.32</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1.66</c:v>
                </c:pt>
                <c:pt idx="92">
                  <c:v>2.08</c:v>
                </c:pt>
                <c:pt idx="93">
                  <c:v>2.02</c:v>
                </c:pt>
                <c:pt idx="94">
                  <c:v>1.85</c:v>
                </c:pt>
                <c:pt idx="95">
                  <c:v>1.54</c:v>
                </c:pt>
                <c:pt idx="96">
                  <c:v>1.51</c:v>
                </c:pt>
                <c:pt idx="97">
                  <c:v>1.19</c:v>
                </c:pt>
                <c:pt idx="98">
                  <c:v>2.1</c:v>
                </c:pt>
                <c:pt idx="99">
                  <c:v>2.17</c:v>
                </c:pt>
                <c:pt idx="100">
                  <c:v>1.91</c:v>
                </c:pt>
                <c:pt idx="101">
                  <c:v>0</c:v>
                </c:pt>
                <c:pt idx="102">
                  <c:v>0</c:v>
                </c:pt>
                <c:pt idx="103">
                  <c:v>0.24</c:v>
                </c:pt>
                <c:pt idx="104">
                  <c:v>0.04</c:v>
                </c:pt>
                <c:pt idx="105">
                  <c:v>0.26</c:v>
                </c:pt>
                <c:pt idx="106">
                  <c:v>0.03</c:v>
                </c:pt>
                <c:pt idx="107">
                  <c:v>0.01</c:v>
                </c:pt>
                <c:pt idx="108">
                  <c:v>0</c:v>
                </c:pt>
                <c:pt idx="109">
                  <c:v>0</c:v>
                </c:pt>
                <c:pt idx="110">
                  <c:v>0</c:v>
                </c:pt>
                <c:pt idx="111">
                  <c:v>0.06</c:v>
                </c:pt>
                <c:pt idx="112">
                  <c:v>0</c:v>
                </c:pt>
                <c:pt idx="113">
                  <c:v>0.13</c:v>
                </c:pt>
                <c:pt idx="114">
                  <c:v>0.28999999999999998</c:v>
                </c:pt>
                <c:pt idx="115">
                  <c:v>0.01</c:v>
                </c:pt>
                <c:pt idx="116">
                  <c:v>0.01</c:v>
                </c:pt>
                <c:pt idx="117">
                  <c:v>1.41</c:v>
                </c:pt>
                <c:pt idx="118">
                  <c:v>0.98</c:v>
                </c:pt>
                <c:pt idx="119">
                  <c:v>1.34</c:v>
                </c:pt>
                <c:pt idx="120">
                  <c:v>2.67</c:v>
                </c:pt>
                <c:pt idx="121">
                  <c:v>1.78</c:v>
                </c:pt>
                <c:pt idx="122">
                  <c:v>1.74</c:v>
                </c:pt>
                <c:pt idx="123">
                  <c:v>1.37</c:v>
                </c:pt>
                <c:pt idx="124">
                  <c:v>1.96</c:v>
                </c:pt>
                <c:pt idx="125">
                  <c:v>2.04</c:v>
                </c:pt>
                <c:pt idx="126">
                  <c:v>1.69</c:v>
                </c:pt>
                <c:pt idx="127">
                  <c:v>1.42</c:v>
                </c:pt>
                <c:pt idx="128">
                  <c:v>1.28</c:v>
                </c:pt>
                <c:pt idx="129">
                  <c:v>2.0499999999999998</c:v>
                </c:pt>
                <c:pt idx="130">
                  <c:v>0</c:v>
                </c:pt>
                <c:pt idx="131">
                  <c:v>0</c:v>
                </c:pt>
                <c:pt idx="132">
                  <c:v>0.01</c:v>
                </c:pt>
                <c:pt idx="133">
                  <c:v>0</c:v>
                </c:pt>
                <c:pt idx="134">
                  <c:v>0</c:v>
                </c:pt>
                <c:pt idx="135">
                  <c:v>0</c:v>
                </c:pt>
                <c:pt idx="136">
                  <c:v>0</c:v>
                </c:pt>
                <c:pt idx="137">
                  <c:v>0</c:v>
                </c:pt>
                <c:pt idx="138">
                  <c:v>0</c:v>
                </c:pt>
                <c:pt idx="139">
                  <c:v>0</c:v>
                </c:pt>
                <c:pt idx="140">
                  <c:v>0</c:v>
                </c:pt>
                <c:pt idx="141">
                  <c:v>0.01</c:v>
                </c:pt>
                <c:pt idx="142">
                  <c:v>0.03</c:v>
                </c:pt>
                <c:pt idx="143">
                  <c:v>0.02</c:v>
                </c:pt>
                <c:pt idx="144">
                  <c:v>0.86</c:v>
                </c:pt>
                <c:pt idx="145">
                  <c:v>1.1000000000000001</c:v>
                </c:pt>
                <c:pt idx="146">
                  <c:v>0.81</c:v>
                </c:pt>
                <c:pt idx="147">
                  <c:v>0.72</c:v>
                </c:pt>
                <c:pt idx="148">
                  <c:v>1.01</c:v>
                </c:pt>
                <c:pt idx="149">
                  <c:v>0.6</c:v>
                </c:pt>
                <c:pt idx="150">
                  <c:v>1.01</c:v>
                </c:pt>
                <c:pt idx="151">
                  <c:v>1.27</c:v>
                </c:pt>
                <c:pt idx="152">
                  <c:v>0.7</c:v>
                </c:pt>
                <c:pt idx="153">
                  <c:v>0</c:v>
                </c:pt>
                <c:pt idx="154">
                  <c:v>0</c:v>
                </c:pt>
                <c:pt idx="155">
                  <c:v>0</c:v>
                </c:pt>
                <c:pt idx="156">
                  <c:v>0</c:v>
                </c:pt>
                <c:pt idx="157">
                  <c:v>0</c:v>
                </c:pt>
                <c:pt idx="158">
                  <c:v>0</c:v>
                </c:pt>
                <c:pt idx="159">
                  <c:v>0</c:v>
                </c:pt>
                <c:pt idx="160">
                  <c:v>0</c:v>
                </c:pt>
                <c:pt idx="161">
                  <c:v>0</c:v>
                </c:pt>
                <c:pt idx="162">
                  <c:v>0</c:v>
                </c:pt>
                <c:pt idx="163">
                  <c:v>0.01</c:v>
                </c:pt>
                <c:pt idx="164">
                  <c:v>0</c:v>
                </c:pt>
                <c:pt idx="165">
                  <c:v>0</c:v>
                </c:pt>
                <c:pt idx="166">
                  <c:v>0.67</c:v>
                </c:pt>
                <c:pt idx="167">
                  <c:v>1.07</c:v>
                </c:pt>
                <c:pt idx="168">
                  <c:v>1.4</c:v>
                </c:pt>
                <c:pt idx="169">
                  <c:v>0.78</c:v>
                </c:pt>
                <c:pt idx="170">
                  <c:v>0.8</c:v>
                </c:pt>
                <c:pt idx="171">
                  <c:v>0.74</c:v>
                </c:pt>
                <c:pt idx="172">
                  <c:v>1.1200000000000001</c:v>
                </c:pt>
                <c:pt idx="173">
                  <c:v>0.83</c:v>
                </c:pt>
                <c:pt idx="174">
                  <c:v>0.76</c:v>
                </c:pt>
                <c:pt idx="175">
                  <c:v>1.18</c:v>
                </c:pt>
                <c:pt idx="176">
                  <c:v>0.78</c:v>
                </c:pt>
                <c:pt idx="177">
                  <c:v>0.98</c:v>
                </c:pt>
                <c:pt idx="178">
                  <c:v>0.61</c:v>
                </c:pt>
                <c:pt idx="179">
                  <c:v>0.52</c:v>
                </c:pt>
                <c:pt idx="180">
                  <c:v>0.95</c:v>
                </c:pt>
                <c:pt idx="181">
                  <c:v>0.72</c:v>
                </c:pt>
                <c:pt idx="182">
                  <c:v>0.62</c:v>
                </c:pt>
                <c:pt idx="183">
                  <c:v>0.01</c:v>
                </c:pt>
                <c:pt idx="184">
                  <c:v>0</c:v>
                </c:pt>
                <c:pt idx="185">
                  <c:v>0</c:v>
                </c:pt>
                <c:pt idx="186">
                  <c:v>0</c:v>
                </c:pt>
                <c:pt idx="187">
                  <c:v>0</c:v>
                </c:pt>
                <c:pt idx="188">
                  <c:v>0</c:v>
                </c:pt>
                <c:pt idx="189">
                  <c:v>0</c:v>
                </c:pt>
                <c:pt idx="190">
                  <c:v>0</c:v>
                </c:pt>
                <c:pt idx="191">
                  <c:v>0</c:v>
                </c:pt>
                <c:pt idx="192">
                  <c:v>0</c:v>
                </c:pt>
                <c:pt idx="193">
                  <c:v>0.01</c:v>
                </c:pt>
                <c:pt idx="194">
                  <c:v>0</c:v>
                </c:pt>
                <c:pt idx="195">
                  <c:v>0</c:v>
                </c:pt>
                <c:pt idx="196">
                  <c:v>0</c:v>
                </c:pt>
                <c:pt idx="197">
                  <c:v>0</c:v>
                </c:pt>
                <c:pt idx="198">
                  <c:v>0</c:v>
                </c:pt>
                <c:pt idx="199">
                  <c:v>0</c:v>
                </c:pt>
                <c:pt idx="200">
                  <c:v>0</c:v>
                </c:pt>
                <c:pt idx="201">
                  <c:v>0</c:v>
                </c:pt>
                <c:pt idx="202">
                  <c:v>0.04</c:v>
                </c:pt>
                <c:pt idx="203">
                  <c:v>0</c:v>
                </c:pt>
                <c:pt idx="204">
                  <c:v>0</c:v>
                </c:pt>
                <c:pt idx="205">
                  <c:v>0.01</c:v>
                </c:pt>
                <c:pt idx="206">
                  <c:v>0.01</c:v>
                </c:pt>
                <c:pt idx="207">
                  <c:v>0</c:v>
                </c:pt>
                <c:pt idx="208">
                  <c:v>0</c:v>
                </c:pt>
                <c:pt idx="209">
                  <c:v>0</c:v>
                </c:pt>
                <c:pt idx="210">
                  <c:v>0</c:v>
                </c:pt>
                <c:pt idx="211">
                  <c:v>0</c:v>
                </c:pt>
                <c:pt idx="212">
                  <c:v>0.18</c:v>
                </c:pt>
                <c:pt idx="213">
                  <c:v>0</c:v>
                </c:pt>
                <c:pt idx="214">
                  <c:v>0</c:v>
                </c:pt>
                <c:pt idx="215">
                  <c:v>0</c:v>
                </c:pt>
                <c:pt idx="216">
                  <c:v>0</c:v>
                </c:pt>
                <c:pt idx="217">
                  <c:v>0</c:v>
                </c:pt>
                <c:pt idx="218">
                  <c:v>0</c:v>
                </c:pt>
                <c:pt idx="219">
                  <c:v>0</c:v>
                </c:pt>
                <c:pt idx="220">
                  <c:v>0.04</c:v>
                </c:pt>
                <c:pt idx="221">
                  <c:v>0</c:v>
                </c:pt>
                <c:pt idx="222">
                  <c:v>0</c:v>
                </c:pt>
                <c:pt idx="223">
                  <c:v>0.27</c:v>
                </c:pt>
                <c:pt idx="224">
                  <c:v>0.13</c:v>
                </c:pt>
                <c:pt idx="225">
                  <c:v>0.2</c:v>
                </c:pt>
                <c:pt idx="226">
                  <c:v>0.2</c:v>
                </c:pt>
                <c:pt idx="227">
                  <c:v>0.22</c:v>
                </c:pt>
                <c:pt idx="228">
                  <c:v>0.11</c:v>
                </c:pt>
                <c:pt idx="229">
                  <c:v>0.12</c:v>
                </c:pt>
                <c:pt idx="230">
                  <c:v>0.56999999999999995</c:v>
                </c:pt>
                <c:pt idx="231">
                  <c:v>0.39</c:v>
                </c:pt>
                <c:pt idx="232">
                  <c:v>0.16</c:v>
                </c:pt>
                <c:pt idx="233">
                  <c:v>0.25</c:v>
                </c:pt>
                <c:pt idx="234">
                  <c:v>0.21</c:v>
                </c:pt>
                <c:pt idx="235">
                  <c:v>0.11</c:v>
                </c:pt>
                <c:pt idx="236">
                  <c:v>0.17</c:v>
                </c:pt>
                <c:pt idx="237">
                  <c:v>0.19</c:v>
                </c:pt>
                <c:pt idx="238">
                  <c:v>0.11</c:v>
                </c:pt>
                <c:pt idx="239">
                  <c:v>0.2</c:v>
                </c:pt>
                <c:pt idx="240">
                  <c:v>0.18</c:v>
                </c:pt>
                <c:pt idx="241">
                  <c:v>0.08</c:v>
                </c:pt>
                <c:pt idx="242">
                  <c:v>0.15</c:v>
                </c:pt>
                <c:pt idx="243">
                  <c:v>0</c:v>
                </c:pt>
                <c:pt idx="244">
                  <c:v>0</c:v>
                </c:pt>
              </c:numCache>
            </c:numRef>
          </c:yVal>
          <c:smooth val="0"/>
          <c:extLst>
            <c:ext xmlns:c16="http://schemas.microsoft.com/office/drawing/2014/chart" uri="{C3380CC4-5D6E-409C-BE32-E72D297353CC}">
              <c16:uniqueId val="{00000000-D2E7-4BC0-AC74-B70902BD1CD9}"/>
            </c:ext>
          </c:extLst>
        </c:ser>
        <c:dLbls>
          <c:showLegendKey val="0"/>
          <c:showVal val="0"/>
          <c:showCatName val="0"/>
          <c:showSerName val="0"/>
          <c:showPercent val="0"/>
          <c:showBubbleSize val="0"/>
        </c:dLbls>
        <c:axId val="403819576"/>
        <c:axId val="403827120"/>
      </c:scatterChart>
      <c:scatterChart>
        <c:scatterStyle val="lineMarker"/>
        <c:varyColors val="0"/>
        <c:ser>
          <c:idx val="1"/>
          <c:order val="1"/>
          <c:tx>
            <c:strRef>
              <c:f>'Total Conc Analysis'!$I$1</c:f>
              <c:strCache>
                <c:ptCount val="1"/>
                <c:pt idx="0">
                  <c:v>Flow rate</c:v>
                </c:pt>
              </c:strCache>
            </c:strRef>
          </c:tx>
          <c:spPr>
            <a:ln w="19050" cap="rnd">
              <a:solidFill>
                <a:schemeClr val="accent2"/>
              </a:solidFill>
              <a:round/>
            </a:ln>
            <a:effectLst/>
          </c:spPr>
          <c:marker>
            <c:symbol val="none"/>
          </c:marker>
          <c:xVal>
            <c:numRef>
              <c:f>'Total Conc Analysis'!$B$2:$B$246</c:f>
              <c:numCache>
                <c:formatCode>General</c:formatCode>
                <c:ptCount val="245"/>
                <c:pt idx="0">
                  <c:v>8.1</c:v>
                </c:pt>
                <c:pt idx="1">
                  <c:v>12.1</c:v>
                </c:pt>
                <c:pt idx="2">
                  <c:v>16.2</c:v>
                </c:pt>
                <c:pt idx="3">
                  <c:v>20.2</c:v>
                </c:pt>
                <c:pt idx="4">
                  <c:v>24.2</c:v>
                </c:pt>
                <c:pt idx="5">
                  <c:v>28.3</c:v>
                </c:pt>
                <c:pt idx="6">
                  <c:v>32.299999999999997</c:v>
                </c:pt>
                <c:pt idx="7">
                  <c:v>36.299999999999997</c:v>
                </c:pt>
                <c:pt idx="8">
                  <c:v>40.4</c:v>
                </c:pt>
                <c:pt idx="9">
                  <c:v>44.4</c:v>
                </c:pt>
                <c:pt idx="10">
                  <c:v>48.5</c:v>
                </c:pt>
                <c:pt idx="11">
                  <c:v>52.5</c:v>
                </c:pt>
                <c:pt idx="12">
                  <c:v>56.5</c:v>
                </c:pt>
                <c:pt idx="13">
                  <c:v>60.6</c:v>
                </c:pt>
                <c:pt idx="14">
                  <c:v>64.599999999999994</c:v>
                </c:pt>
                <c:pt idx="15">
                  <c:v>68.599999999999994</c:v>
                </c:pt>
                <c:pt idx="16">
                  <c:v>72.7</c:v>
                </c:pt>
                <c:pt idx="17">
                  <c:v>76.7</c:v>
                </c:pt>
                <c:pt idx="18">
                  <c:v>80.7</c:v>
                </c:pt>
                <c:pt idx="19">
                  <c:v>84.8</c:v>
                </c:pt>
                <c:pt idx="20">
                  <c:v>88.8</c:v>
                </c:pt>
                <c:pt idx="21">
                  <c:v>92.9</c:v>
                </c:pt>
                <c:pt idx="22">
                  <c:v>96.9</c:v>
                </c:pt>
                <c:pt idx="23">
                  <c:v>100.9</c:v>
                </c:pt>
                <c:pt idx="24">
                  <c:v>105</c:v>
                </c:pt>
                <c:pt idx="25">
                  <c:v>109</c:v>
                </c:pt>
                <c:pt idx="26">
                  <c:v>113</c:v>
                </c:pt>
                <c:pt idx="27">
                  <c:v>117.1</c:v>
                </c:pt>
                <c:pt idx="28">
                  <c:v>121.1</c:v>
                </c:pt>
                <c:pt idx="29">
                  <c:v>125.1</c:v>
                </c:pt>
                <c:pt idx="30">
                  <c:v>129.19999999999999</c:v>
                </c:pt>
                <c:pt idx="31">
                  <c:v>133.19999999999999</c:v>
                </c:pt>
                <c:pt idx="32">
                  <c:v>137.30000000000001</c:v>
                </c:pt>
                <c:pt idx="33">
                  <c:v>141.30000000000001</c:v>
                </c:pt>
                <c:pt idx="34">
                  <c:v>145.30000000000001</c:v>
                </c:pt>
                <c:pt idx="35">
                  <c:v>149.4</c:v>
                </c:pt>
                <c:pt idx="36">
                  <c:v>153.4</c:v>
                </c:pt>
                <c:pt idx="37">
                  <c:v>157.5</c:v>
                </c:pt>
                <c:pt idx="38">
                  <c:v>161.5</c:v>
                </c:pt>
                <c:pt idx="39">
                  <c:v>165.5</c:v>
                </c:pt>
                <c:pt idx="40">
                  <c:v>169.6</c:v>
                </c:pt>
                <c:pt idx="41">
                  <c:v>173.6</c:v>
                </c:pt>
                <c:pt idx="42">
                  <c:v>177.6</c:v>
                </c:pt>
                <c:pt idx="43">
                  <c:v>181.7</c:v>
                </c:pt>
                <c:pt idx="44">
                  <c:v>185.7</c:v>
                </c:pt>
                <c:pt idx="45">
                  <c:v>189.7</c:v>
                </c:pt>
                <c:pt idx="46">
                  <c:v>193.8</c:v>
                </c:pt>
                <c:pt idx="47">
                  <c:v>197.8</c:v>
                </c:pt>
                <c:pt idx="48">
                  <c:v>201.9</c:v>
                </c:pt>
                <c:pt idx="49">
                  <c:v>205.9</c:v>
                </c:pt>
                <c:pt idx="50">
                  <c:v>209.9</c:v>
                </c:pt>
                <c:pt idx="51">
                  <c:v>214</c:v>
                </c:pt>
                <c:pt idx="52">
                  <c:v>218</c:v>
                </c:pt>
                <c:pt idx="53">
                  <c:v>222</c:v>
                </c:pt>
                <c:pt idx="54">
                  <c:v>226.1</c:v>
                </c:pt>
                <c:pt idx="55">
                  <c:v>230.1</c:v>
                </c:pt>
                <c:pt idx="56">
                  <c:v>234.1</c:v>
                </c:pt>
                <c:pt idx="57">
                  <c:v>238.2</c:v>
                </c:pt>
                <c:pt idx="58">
                  <c:v>242.2</c:v>
                </c:pt>
                <c:pt idx="59">
                  <c:v>246.3</c:v>
                </c:pt>
                <c:pt idx="60">
                  <c:v>250.3</c:v>
                </c:pt>
                <c:pt idx="61">
                  <c:v>254.3</c:v>
                </c:pt>
                <c:pt idx="62">
                  <c:v>327</c:v>
                </c:pt>
                <c:pt idx="63">
                  <c:v>331</c:v>
                </c:pt>
                <c:pt idx="64">
                  <c:v>335.09999999999997</c:v>
                </c:pt>
                <c:pt idx="65">
                  <c:v>339.09999999999997</c:v>
                </c:pt>
                <c:pt idx="66">
                  <c:v>343.09999999999997</c:v>
                </c:pt>
                <c:pt idx="67">
                  <c:v>347.2</c:v>
                </c:pt>
                <c:pt idx="68">
                  <c:v>351.2</c:v>
                </c:pt>
                <c:pt idx="69">
                  <c:v>355.2</c:v>
                </c:pt>
                <c:pt idx="70">
                  <c:v>359.3</c:v>
                </c:pt>
                <c:pt idx="71">
                  <c:v>363.3</c:v>
                </c:pt>
                <c:pt idx="72">
                  <c:v>367.3</c:v>
                </c:pt>
                <c:pt idx="73">
                  <c:v>371.4</c:v>
                </c:pt>
                <c:pt idx="74">
                  <c:v>375.4</c:v>
                </c:pt>
                <c:pt idx="75">
                  <c:v>379.5</c:v>
                </c:pt>
                <c:pt idx="76">
                  <c:v>383.5</c:v>
                </c:pt>
                <c:pt idx="77">
                  <c:v>387.5</c:v>
                </c:pt>
                <c:pt idx="78">
                  <c:v>391.6</c:v>
                </c:pt>
                <c:pt idx="79">
                  <c:v>395.6</c:v>
                </c:pt>
                <c:pt idx="80">
                  <c:v>399.6</c:v>
                </c:pt>
                <c:pt idx="81">
                  <c:v>403.7</c:v>
                </c:pt>
                <c:pt idx="82">
                  <c:v>407.7</c:v>
                </c:pt>
                <c:pt idx="83">
                  <c:v>411.7</c:v>
                </c:pt>
                <c:pt idx="84">
                  <c:v>415.8</c:v>
                </c:pt>
                <c:pt idx="85">
                  <c:v>419.8</c:v>
                </c:pt>
                <c:pt idx="86">
                  <c:v>423.9</c:v>
                </c:pt>
                <c:pt idx="87">
                  <c:v>427.9</c:v>
                </c:pt>
                <c:pt idx="88">
                  <c:v>431.9</c:v>
                </c:pt>
                <c:pt idx="89">
                  <c:v>436</c:v>
                </c:pt>
                <c:pt idx="90">
                  <c:v>440</c:v>
                </c:pt>
                <c:pt idx="91">
                  <c:v>444</c:v>
                </c:pt>
                <c:pt idx="92">
                  <c:v>448.1</c:v>
                </c:pt>
                <c:pt idx="93">
                  <c:v>452.1</c:v>
                </c:pt>
                <c:pt idx="94">
                  <c:v>456.1</c:v>
                </c:pt>
                <c:pt idx="95">
                  <c:v>460.2</c:v>
                </c:pt>
                <c:pt idx="96">
                  <c:v>464.2</c:v>
                </c:pt>
                <c:pt idx="97">
                  <c:v>468.3</c:v>
                </c:pt>
                <c:pt idx="98">
                  <c:v>472.3</c:v>
                </c:pt>
                <c:pt idx="99">
                  <c:v>476.3</c:v>
                </c:pt>
                <c:pt idx="100">
                  <c:v>480.4</c:v>
                </c:pt>
                <c:pt idx="101">
                  <c:v>484.4</c:v>
                </c:pt>
                <c:pt idx="102">
                  <c:v>488.4</c:v>
                </c:pt>
                <c:pt idx="103">
                  <c:v>492.50000000000006</c:v>
                </c:pt>
                <c:pt idx="104">
                  <c:v>496.50000000000006</c:v>
                </c:pt>
                <c:pt idx="105">
                  <c:v>500.59999999999997</c:v>
                </c:pt>
                <c:pt idx="106">
                  <c:v>504.59999999999997</c:v>
                </c:pt>
                <c:pt idx="107">
                  <c:v>508.59999999999997</c:v>
                </c:pt>
                <c:pt idx="108">
                  <c:v>512.69999999999993</c:v>
                </c:pt>
                <c:pt idx="109">
                  <c:v>516.69999999999993</c:v>
                </c:pt>
                <c:pt idx="110">
                  <c:v>520.69999999999993</c:v>
                </c:pt>
                <c:pt idx="111">
                  <c:v>524.79999999999995</c:v>
                </c:pt>
                <c:pt idx="112">
                  <c:v>528.79999999999995</c:v>
                </c:pt>
                <c:pt idx="113">
                  <c:v>532.79999999999995</c:v>
                </c:pt>
                <c:pt idx="114">
                  <c:v>536.89999999999986</c:v>
                </c:pt>
                <c:pt idx="115">
                  <c:v>540.89999999999986</c:v>
                </c:pt>
                <c:pt idx="116">
                  <c:v>545</c:v>
                </c:pt>
                <c:pt idx="117">
                  <c:v>549</c:v>
                </c:pt>
                <c:pt idx="118">
                  <c:v>553</c:v>
                </c:pt>
                <c:pt idx="119">
                  <c:v>557.09999999999991</c:v>
                </c:pt>
                <c:pt idx="120">
                  <c:v>561.09999999999991</c:v>
                </c:pt>
                <c:pt idx="121">
                  <c:v>565.09999999999991</c:v>
                </c:pt>
                <c:pt idx="122">
                  <c:v>569.19999999999993</c:v>
                </c:pt>
                <c:pt idx="123">
                  <c:v>573.19999999999993</c:v>
                </c:pt>
                <c:pt idx="124">
                  <c:v>577.19999999999993</c:v>
                </c:pt>
                <c:pt idx="125">
                  <c:v>581.29999999999995</c:v>
                </c:pt>
                <c:pt idx="126">
                  <c:v>585.29999999999995</c:v>
                </c:pt>
                <c:pt idx="127">
                  <c:v>589.39999999999986</c:v>
                </c:pt>
                <c:pt idx="128">
                  <c:v>593.39999999999986</c:v>
                </c:pt>
                <c:pt idx="129">
                  <c:v>597.39999999999986</c:v>
                </c:pt>
                <c:pt idx="130">
                  <c:v>601.5</c:v>
                </c:pt>
                <c:pt idx="131">
                  <c:v>605.5</c:v>
                </c:pt>
                <c:pt idx="132">
                  <c:v>609.5</c:v>
                </c:pt>
                <c:pt idx="133">
                  <c:v>613.59999999999991</c:v>
                </c:pt>
                <c:pt idx="134">
                  <c:v>617.59999999999991</c:v>
                </c:pt>
                <c:pt idx="135">
                  <c:v>621.59999999999991</c:v>
                </c:pt>
                <c:pt idx="136">
                  <c:v>625.70000000000005</c:v>
                </c:pt>
                <c:pt idx="137">
                  <c:v>629.70000000000005</c:v>
                </c:pt>
                <c:pt idx="138">
                  <c:v>633.79999999999995</c:v>
                </c:pt>
                <c:pt idx="139">
                  <c:v>637.79999999999995</c:v>
                </c:pt>
                <c:pt idx="140">
                  <c:v>641.79999999999995</c:v>
                </c:pt>
                <c:pt idx="141">
                  <c:v>645.89999999999986</c:v>
                </c:pt>
                <c:pt idx="142">
                  <c:v>649.89999999999986</c:v>
                </c:pt>
                <c:pt idx="143">
                  <c:v>653.89999999999986</c:v>
                </c:pt>
                <c:pt idx="144">
                  <c:v>658</c:v>
                </c:pt>
                <c:pt idx="145">
                  <c:v>662</c:v>
                </c:pt>
                <c:pt idx="146">
                  <c:v>666</c:v>
                </c:pt>
                <c:pt idx="147">
                  <c:v>670.09999999999991</c:v>
                </c:pt>
                <c:pt idx="148">
                  <c:v>674.09999999999991</c:v>
                </c:pt>
                <c:pt idx="149">
                  <c:v>678.2</c:v>
                </c:pt>
                <c:pt idx="150">
                  <c:v>682.2</c:v>
                </c:pt>
                <c:pt idx="151">
                  <c:v>686.2</c:v>
                </c:pt>
                <c:pt idx="152">
                  <c:v>690.3</c:v>
                </c:pt>
                <c:pt idx="153">
                  <c:v>694.3</c:v>
                </c:pt>
                <c:pt idx="154">
                  <c:v>698.3</c:v>
                </c:pt>
                <c:pt idx="155">
                  <c:v>702.39999999999986</c:v>
                </c:pt>
                <c:pt idx="156">
                  <c:v>706.39999999999986</c:v>
                </c:pt>
                <c:pt idx="157">
                  <c:v>710.39999999999986</c:v>
                </c:pt>
                <c:pt idx="158">
                  <c:v>714.5</c:v>
                </c:pt>
                <c:pt idx="159">
                  <c:v>718.5</c:v>
                </c:pt>
                <c:pt idx="160">
                  <c:v>722.59999999999991</c:v>
                </c:pt>
                <c:pt idx="161">
                  <c:v>726.59999999999991</c:v>
                </c:pt>
                <c:pt idx="162">
                  <c:v>730.59999999999991</c:v>
                </c:pt>
                <c:pt idx="163">
                  <c:v>734.7</c:v>
                </c:pt>
                <c:pt idx="164">
                  <c:v>738.7</c:v>
                </c:pt>
                <c:pt idx="165">
                  <c:v>742.7</c:v>
                </c:pt>
                <c:pt idx="166">
                  <c:v>746.8</c:v>
                </c:pt>
                <c:pt idx="167">
                  <c:v>750.8</c:v>
                </c:pt>
                <c:pt idx="168">
                  <c:v>754.8</c:v>
                </c:pt>
                <c:pt idx="169">
                  <c:v>758.89999999999986</c:v>
                </c:pt>
                <c:pt idx="170">
                  <c:v>762.89999999999986</c:v>
                </c:pt>
                <c:pt idx="171">
                  <c:v>767</c:v>
                </c:pt>
                <c:pt idx="172">
                  <c:v>771</c:v>
                </c:pt>
                <c:pt idx="173">
                  <c:v>775</c:v>
                </c:pt>
                <c:pt idx="174">
                  <c:v>779.09999999999991</c:v>
                </c:pt>
                <c:pt idx="175">
                  <c:v>783.09999999999991</c:v>
                </c:pt>
                <c:pt idx="176">
                  <c:v>787.09999999999991</c:v>
                </c:pt>
                <c:pt idx="177">
                  <c:v>791.2</c:v>
                </c:pt>
                <c:pt idx="178">
                  <c:v>795.2</c:v>
                </c:pt>
                <c:pt idx="179">
                  <c:v>799.2</c:v>
                </c:pt>
                <c:pt idx="180">
                  <c:v>803.3</c:v>
                </c:pt>
                <c:pt idx="181">
                  <c:v>807.3</c:v>
                </c:pt>
                <c:pt idx="182">
                  <c:v>811.39999999999986</c:v>
                </c:pt>
                <c:pt idx="183">
                  <c:v>815.39999999999986</c:v>
                </c:pt>
                <c:pt idx="184">
                  <c:v>819.39999999999986</c:v>
                </c:pt>
                <c:pt idx="185">
                  <c:v>823.5</c:v>
                </c:pt>
                <c:pt idx="186">
                  <c:v>827.5</c:v>
                </c:pt>
                <c:pt idx="187">
                  <c:v>831.5</c:v>
                </c:pt>
                <c:pt idx="188">
                  <c:v>835.59999999999991</c:v>
                </c:pt>
                <c:pt idx="189">
                  <c:v>839.59999999999991</c:v>
                </c:pt>
                <c:pt idx="190">
                  <c:v>843.59999999999991</c:v>
                </c:pt>
                <c:pt idx="191">
                  <c:v>847.7</c:v>
                </c:pt>
                <c:pt idx="192">
                  <c:v>851.7</c:v>
                </c:pt>
                <c:pt idx="193">
                  <c:v>855.8</c:v>
                </c:pt>
                <c:pt idx="194">
                  <c:v>859.8</c:v>
                </c:pt>
                <c:pt idx="195">
                  <c:v>863.8</c:v>
                </c:pt>
                <c:pt idx="196">
                  <c:v>867.89999999999986</c:v>
                </c:pt>
                <c:pt idx="197">
                  <c:v>871.89999999999986</c:v>
                </c:pt>
                <c:pt idx="198">
                  <c:v>875.89999999999986</c:v>
                </c:pt>
                <c:pt idx="199">
                  <c:v>880</c:v>
                </c:pt>
                <c:pt idx="200">
                  <c:v>884</c:v>
                </c:pt>
                <c:pt idx="201">
                  <c:v>888</c:v>
                </c:pt>
                <c:pt idx="202">
                  <c:v>892.09999999999991</c:v>
                </c:pt>
                <c:pt idx="203">
                  <c:v>896.09999999999991</c:v>
                </c:pt>
                <c:pt idx="204">
                  <c:v>900.2</c:v>
                </c:pt>
                <c:pt idx="205">
                  <c:v>904.2</c:v>
                </c:pt>
                <c:pt idx="206">
                  <c:v>908.2</c:v>
                </c:pt>
                <c:pt idx="207">
                  <c:v>912.3</c:v>
                </c:pt>
                <c:pt idx="208">
                  <c:v>916.3</c:v>
                </c:pt>
                <c:pt idx="209">
                  <c:v>920.3</c:v>
                </c:pt>
                <c:pt idx="210">
                  <c:v>924.39999999999986</c:v>
                </c:pt>
                <c:pt idx="211">
                  <c:v>928.39999999999986</c:v>
                </c:pt>
                <c:pt idx="212">
                  <c:v>932.39999999999986</c:v>
                </c:pt>
                <c:pt idx="213">
                  <c:v>936.5</c:v>
                </c:pt>
                <c:pt idx="214">
                  <c:v>940.5</c:v>
                </c:pt>
                <c:pt idx="215">
                  <c:v>944.59999999999991</c:v>
                </c:pt>
                <c:pt idx="216">
                  <c:v>948.59999999999991</c:v>
                </c:pt>
                <c:pt idx="217">
                  <c:v>952.59999999999991</c:v>
                </c:pt>
                <c:pt idx="218">
                  <c:v>956.7</c:v>
                </c:pt>
                <c:pt idx="219">
                  <c:v>960.7</c:v>
                </c:pt>
                <c:pt idx="220">
                  <c:v>964.7</c:v>
                </c:pt>
                <c:pt idx="221">
                  <c:v>968.8</c:v>
                </c:pt>
                <c:pt idx="222">
                  <c:v>972.8</c:v>
                </c:pt>
                <c:pt idx="223">
                  <c:v>976.8</c:v>
                </c:pt>
                <c:pt idx="224">
                  <c:v>980.89999999999986</c:v>
                </c:pt>
                <c:pt idx="225">
                  <c:v>984.89999999999986</c:v>
                </c:pt>
                <c:pt idx="226">
                  <c:v>989</c:v>
                </c:pt>
                <c:pt idx="227">
                  <c:v>993</c:v>
                </c:pt>
                <c:pt idx="228">
                  <c:v>997</c:v>
                </c:pt>
                <c:pt idx="229">
                  <c:v>1001.0999999999999</c:v>
                </c:pt>
                <c:pt idx="230">
                  <c:v>1005.0999999999999</c:v>
                </c:pt>
                <c:pt idx="231">
                  <c:v>1009.0999999999999</c:v>
                </c:pt>
                <c:pt idx="232">
                  <c:v>1013.2</c:v>
                </c:pt>
                <c:pt idx="233">
                  <c:v>1017.2</c:v>
                </c:pt>
                <c:pt idx="234">
                  <c:v>1021.3</c:v>
                </c:pt>
                <c:pt idx="235">
                  <c:v>1025.3</c:v>
                </c:pt>
                <c:pt idx="236">
                  <c:v>1029.3</c:v>
                </c:pt>
                <c:pt idx="237">
                  <c:v>1033.3999999999999</c:v>
                </c:pt>
                <c:pt idx="238">
                  <c:v>1037.3999999999999</c:v>
                </c:pt>
                <c:pt idx="239">
                  <c:v>1041.3999999999999</c:v>
                </c:pt>
                <c:pt idx="240">
                  <c:v>1045.5</c:v>
                </c:pt>
                <c:pt idx="241">
                  <c:v>1049.5</c:v>
                </c:pt>
                <c:pt idx="242">
                  <c:v>1053.5</c:v>
                </c:pt>
                <c:pt idx="243">
                  <c:v>1057.5999999999999</c:v>
                </c:pt>
                <c:pt idx="244">
                  <c:v>1061.5999999999999</c:v>
                </c:pt>
              </c:numCache>
            </c:numRef>
          </c:xVal>
          <c:yVal>
            <c:numRef>
              <c:f>'Total Conc Analysis'!$I$2:$I$246</c:f>
              <c:numCache>
                <c:formatCode>General</c:formatCode>
                <c:ptCount val="245"/>
                <c:pt idx="0">
                  <c:v>0.94</c:v>
                </c:pt>
                <c:pt idx="1">
                  <c:v>0.94</c:v>
                </c:pt>
                <c:pt idx="2">
                  <c:v>1.01</c:v>
                </c:pt>
                <c:pt idx="3">
                  <c:v>1.35</c:v>
                </c:pt>
                <c:pt idx="4">
                  <c:v>2.54</c:v>
                </c:pt>
                <c:pt idx="5">
                  <c:v>3.01</c:v>
                </c:pt>
                <c:pt idx="6">
                  <c:v>3.53</c:v>
                </c:pt>
                <c:pt idx="7">
                  <c:v>3.95</c:v>
                </c:pt>
                <c:pt idx="8">
                  <c:v>4.18</c:v>
                </c:pt>
                <c:pt idx="9">
                  <c:v>4.0199999999999996</c:v>
                </c:pt>
                <c:pt idx="10">
                  <c:v>4.03</c:v>
                </c:pt>
                <c:pt idx="11">
                  <c:v>4.21</c:v>
                </c:pt>
                <c:pt idx="12">
                  <c:v>4.13</c:v>
                </c:pt>
                <c:pt idx="13">
                  <c:v>4.18</c:v>
                </c:pt>
                <c:pt idx="14">
                  <c:v>4.25</c:v>
                </c:pt>
                <c:pt idx="15">
                  <c:v>4.26</c:v>
                </c:pt>
                <c:pt idx="16">
                  <c:v>4.1500000000000004</c:v>
                </c:pt>
                <c:pt idx="17">
                  <c:v>4.12</c:v>
                </c:pt>
                <c:pt idx="18">
                  <c:v>4.29</c:v>
                </c:pt>
                <c:pt idx="19">
                  <c:v>4.1500000000000004</c:v>
                </c:pt>
                <c:pt idx="20">
                  <c:v>4.24</c:v>
                </c:pt>
                <c:pt idx="21">
                  <c:v>4.1399999999999997</c:v>
                </c:pt>
                <c:pt idx="22">
                  <c:v>4.12</c:v>
                </c:pt>
                <c:pt idx="23">
                  <c:v>4.1100000000000003</c:v>
                </c:pt>
                <c:pt idx="24">
                  <c:v>4.1100000000000003</c:v>
                </c:pt>
                <c:pt idx="25">
                  <c:v>4.1100000000000003</c:v>
                </c:pt>
                <c:pt idx="26">
                  <c:v>4.1100000000000003</c:v>
                </c:pt>
                <c:pt idx="27">
                  <c:v>4.1100000000000003</c:v>
                </c:pt>
                <c:pt idx="28">
                  <c:v>4.1100000000000003</c:v>
                </c:pt>
                <c:pt idx="29">
                  <c:v>4.1100000000000003</c:v>
                </c:pt>
                <c:pt idx="30">
                  <c:v>4.1100000000000003</c:v>
                </c:pt>
                <c:pt idx="31">
                  <c:v>4.21</c:v>
                </c:pt>
                <c:pt idx="32">
                  <c:v>4.25</c:v>
                </c:pt>
                <c:pt idx="33">
                  <c:v>4.21</c:v>
                </c:pt>
                <c:pt idx="34">
                  <c:v>4.25</c:v>
                </c:pt>
                <c:pt idx="35">
                  <c:v>4.33</c:v>
                </c:pt>
                <c:pt idx="36">
                  <c:v>4.3499999999999996</c:v>
                </c:pt>
                <c:pt idx="37">
                  <c:v>4.2300000000000004</c:v>
                </c:pt>
                <c:pt idx="38">
                  <c:v>4.26</c:v>
                </c:pt>
                <c:pt idx="39">
                  <c:v>4.33</c:v>
                </c:pt>
                <c:pt idx="40">
                  <c:v>4.3499999999999996</c:v>
                </c:pt>
                <c:pt idx="41">
                  <c:v>4.3499999999999996</c:v>
                </c:pt>
                <c:pt idx="42">
                  <c:v>4.3499999999999996</c:v>
                </c:pt>
                <c:pt idx="43">
                  <c:v>4.3499999999999996</c:v>
                </c:pt>
                <c:pt idx="44">
                  <c:v>4.3499999999999996</c:v>
                </c:pt>
                <c:pt idx="45">
                  <c:v>4.3499999999999996</c:v>
                </c:pt>
                <c:pt idx="46">
                  <c:v>4.29</c:v>
                </c:pt>
                <c:pt idx="47">
                  <c:v>4.1500000000000004</c:v>
                </c:pt>
                <c:pt idx="48">
                  <c:v>4.22</c:v>
                </c:pt>
                <c:pt idx="49">
                  <c:v>4.22</c:v>
                </c:pt>
                <c:pt idx="50">
                  <c:v>3.99</c:v>
                </c:pt>
                <c:pt idx="51">
                  <c:v>3.99</c:v>
                </c:pt>
                <c:pt idx="52">
                  <c:v>3.99</c:v>
                </c:pt>
                <c:pt idx="53">
                  <c:v>3.99</c:v>
                </c:pt>
                <c:pt idx="54">
                  <c:v>3.99</c:v>
                </c:pt>
                <c:pt idx="55">
                  <c:v>3.99</c:v>
                </c:pt>
                <c:pt idx="56">
                  <c:v>3.99</c:v>
                </c:pt>
                <c:pt idx="57">
                  <c:v>3.99</c:v>
                </c:pt>
                <c:pt idx="58">
                  <c:v>3.99</c:v>
                </c:pt>
                <c:pt idx="59">
                  <c:v>3.99</c:v>
                </c:pt>
                <c:pt idx="60">
                  <c:v>3.99</c:v>
                </c:pt>
                <c:pt idx="61">
                  <c:v>3.99</c:v>
                </c:pt>
                <c:pt idx="62">
                  <c:v>3.96</c:v>
                </c:pt>
                <c:pt idx="63">
                  <c:v>3.96</c:v>
                </c:pt>
                <c:pt idx="64">
                  <c:v>3.96</c:v>
                </c:pt>
                <c:pt idx="65">
                  <c:v>3.96</c:v>
                </c:pt>
                <c:pt idx="66">
                  <c:v>3.96</c:v>
                </c:pt>
                <c:pt idx="67">
                  <c:v>3.96</c:v>
                </c:pt>
                <c:pt idx="68">
                  <c:v>3.96</c:v>
                </c:pt>
                <c:pt idx="69">
                  <c:v>3.96</c:v>
                </c:pt>
                <c:pt idx="70">
                  <c:v>3.96</c:v>
                </c:pt>
                <c:pt idx="71">
                  <c:v>3.96</c:v>
                </c:pt>
                <c:pt idx="72">
                  <c:v>3.96</c:v>
                </c:pt>
                <c:pt idx="73">
                  <c:v>3.96</c:v>
                </c:pt>
                <c:pt idx="74">
                  <c:v>3.96</c:v>
                </c:pt>
                <c:pt idx="75">
                  <c:v>3.96</c:v>
                </c:pt>
                <c:pt idx="76">
                  <c:v>3.96</c:v>
                </c:pt>
                <c:pt idx="77">
                  <c:v>3.96</c:v>
                </c:pt>
                <c:pt idx="78">
                  <c:v>3.96</c:v>
                </c:pt>
                <c:pt idx="79">
                  <c:v>3.96</c:v>
                </c:pt>
                <c:pt idx="80">
                  <c:v>3.96</c:v>
                </c:pt>
                <c:pt idx="81">
                  <c:v>3.96</c:v>
                </c:pt>
                <c:pt idx="82">
                  <c:v>3.96</c:v>
                </c:pt>
                <c:pt idx="83">
                  <c:v>3.96</c:v>
                </c:pt>
                <c:pt idx="84">
                  <c:v>3.96</c:v>
                </c:pt>
                <c:pt idx="85">
                  <c:v>3.96</c:v>
                </c:pt>
                <c:pt idx="86">
                  <c:v>3.96</c:v>
                </c:pt>
                <c:pt idx="87">
                  <c:v>3.96</c:v>
                </c:pt>
                <c:pt idx="88">
                  <c:v>3.96</c:v>
                </c:pt>
                <c:pt idx="89">
                  <c:v>3.94</c:v>
                </c:pt>
                <c:pt idx="90">
                  <c:v>3.96</c:v>
                </c:pt>
                <c:pt idx="91">
                  <c:v>3.19</c:v>
                </c:pt>
                <c:pt idx="92">
                  <c:v>2.98</c:v>
                </c:pt>
                <c:pt idx="93">
                  <c:v>2.97</c:v>
                </c:pt>
                <c:pt idx="94">
                  <c:v>2.96</c:v>
                </c:pt>
                <c:pt idx="95">
                  <c:v>3.02</c:v>
                </c:pt>
                <c:pt idx="96">
                  <c:v>3.04</c:v>
                </c:pt>
                <c:pt idx="97">
                  <c:v>3.01</c:v>
                </c:pt>
                <c:pt idx="98">
                  <c:v>3.03</c:v>
                </c:pt>
                <c:pt idx="99">
                  <c:v>2.92</c:v>
                </c:pt>
                <c:pt idx="100">
                  <c:v>3.01</c:v>
                </c:pt>
                <c:pt idx="101">
                  <c:v>2.95</c:v>
                </c:pt>
                <c:pt idx="102">
                  <c:v>2.95</c:v>
                </c:pt>
                <c:pt idx="103">
                  <c:v>2.95</c:v>
                </c:pt>
                <c:pt idx="104">
                  <c:v>2.82</c:v>
                </c:pt>
                <c:pt idx="105">
                  <c:v>2.82</c:v>
                </c:pt>
                <c:pt idx="106">
                  <c:v>2.82</c:v>
                </c:pt>
                <c:pt idx="107">
                  <c:v>2.82</c:v>
                </c:pt>
                <c:pt idx="108">
                  <c:v>2.82</c:v>
                </c:pt>
                <c:pt idx="109">
                  <c:v>2.73</c:v>
                </c:pt>
                <c:pt idx="110">
                  <c:v>2.73</c:v>
                </c:pt>
                <c:pt idx="111">
                  <c:v>2.7</c:v>
                </c:pt>
                <c:pt idx="112">
                  <c:v>2.64</c:v>
                </c:pt>
                <c:pt idx="113">
                  <c:v>2.5</c:v>
                </c:pt>
                <c:pt idx="114">
                  <c:v>2.33</c:v>
                </c:pt>
                <c:pt idx="115">
                  <c:v>2.4500000000000002</c:v>
                </c:pt>
                <c:pt idx="116">
                  <c:v>2.5499999999999998</c:v>
                </c:pt>
                <c:pt idx="117">
                  <c:v>2.79</c:v>
                </c:pt>
                <c:pt idx="118">
                  <c:v>2.83</c:v>
                </c:pt>
                <c:pt idx="119">
                  <c:v>2.79</c:v>
                </c:pt>
                <c:pt idx="120">
                  <c:v>2.89</c:v>
                </c:pt>
                <c:pt idx="121">
                  <c:v>2.86</c:v>
                </c:pt>
                <c:pt idx="122">
                  <c:v>2.85</c:v>
                </c:pt>
                <c:pt idx="123">
                  <c:v>2.79</c:v>
                </c:pt>
                <c:pt idx="124">
                  <c:v>2.83</c:v>
                </c:pt>
                <c:pt idx="125">
                  <c:v>2.84</c:v>
                </c:pt>
                <c:pt idx="126">
                  <c:v>2.85</c:v>
                </c:pt>
                <c:pt idx="127">
                  <c:v>2.79</c:v>
                </c:pt>
                <c:pt idx="128">
                  <c:v>2.78</c:v>
                </c:pt>
                <c:pt idx="129">
                  <c:v>2.88</c:v>
                </c:pt>
                <c:pt idx="130">
                  <c:v>2.61</c:v>
                </c:pt>
                <c:pt idx="131">
                  <c:v>2.4900000000000002</c:v>
                </c:pt>
                <c:pt idx="132">
                  <c:v>2.44</c:v>
                </c:pt>
                <c:pt idx="133">
                  <c:v>2.41</c:v>
                </c:pt>
                <c:pt idx="134">
                  <c:v>2.34</c:v>
                </c:pt>
                <c:pt idx="135">
                  <c:v>2.2200000000000002</c:v>
                </c:pt>
                <c:pt idx="136">
                  <c:v>2.2000000000000002</c:v>
                </c:pt>
                <c:pt idx="137">
                  <c:v>2.1800000000000002</c:v>
                </c:pt>
                <c:pt idx="138">
                  <c:v>2.14</c:v>
                </c:pt>
                <c:pt idx="139">
                  <c:v>2.13</c:v>
                </c:pt>
                <c:pt idx="140">
                  <c:v>2.11</c:v>
                </c:pt>
                <c:pt idx="141">
                  <c:v>2.04</c:v>
                </c:pt>
                <c:pt idx="142">
                  <c:v>2.02</c:v>
                </c:pt>
                <c:pt idx="143">
                  <c:v>2.02</c:v>
                </c:pt>
                <c:pt idx="144">
                  <c:v>2.2000000000000002</c:v>
                </c:pt>
                <c:pt idx="145">
                  <c:v>2.2999999999999998</c:v>
                </c:pt>
                <c:pt idx="146">
                  <c:v>2.31</c:v>
                </c:pt>
                <c:pt idx="147">
                  <c:v>2.2799999999999998</c:v>
                </c:pt>
                <c:pt idx="148">
                  <c:v>2.2999999999999998</c:v>
                </c:pt>
                <c:pt idx="149">
                  <c:v>2.27</c:v>
                </c:pt>
                <c:pt idx="150">
                  <c:v>2.2999999999999998</c:v>
                </c:pt>
                <c:pt idx="151">
                  <c:v>2.29</c:v>
                </c:pt>
                <c:pt idx="152">
                  <c:v>2.31</c:v>
                </c:pt>
                <c:pt idx="153">
                  <c:v>2.27</c:v>
                </c:pt>
                <c:pt idx="154">
                  <c:v>2.21</c:v>
                </c:pt>
                <c:pt idx="155">
                  <c:v>2.1</c:v>
                </c:pt>
                <c:pt idx="156">
                  <c:v>2.04</c:v>
                </c:pt>
                <c:pt idx="157">
                  <c:v>2</c:v>
                </c:pt>
                <c:pt idx="158">
                  <c:v>1.93</c:v>
                </c:pt>
                <c:pt idx="159">
                  <c:v>1.93</c:v>
                </c:pt>
                <c:pt idx="160">
                  <c:v>1.88</c:v>
                </c:pt>
                <c:pt idx="161">
                  <c:v>1.88</c:v>
                </c:pt>
                <c:pt idx="162">
                  <c:v>1.86</c:v>
                </c:pt>
                <c:pt idx="163">
                  <c:v>1.82</c:v>
                </c:pt>
                <c:pt idx="164">
                  <c:v>1.81</c:v>
                </c:pt>
                <c:pt idx="165">
                  <c:v>1.79</c:v>
                </c:pt>
                <c:pt idx="166">
                  <c:v>1.74</c:v>
                </c:pt>
                <c:pt idx="167">
                  <c:v>1.82</c:v>
                </c:pt>
                <c:pt idx="168">
                  <c:v>1.84</c:v>
                </c:pt>
                <c:pt idx="169">
                  <c:v>1.85</c:v>
                </c:pt>
                <c:pt idx="170">
                  <c:v>1.86</c:v>
                </c:pt>
                <c:pt idx="171">
                  <c:v>1.86</c:v>
                </c:pt>
                <c:pt idx="172">
                  <c:v>1.93</c:v>
                </c:pt>
                <c:pt idx="173">
                  <c:v>1.92</c:v>
                </c:pt>
                <c:pt idx="174">
                  <c:v>1.85</c:v>
                </c:pt>
                <c:pt idx="175">
                  <c:v>1.91</c:v>
                </c:pt>
                <c:pt idx="176">
                  <c:v>1.93</c:v>
                </c:pt>
                <c:pt idx="177">
                  <c:v>1.86</c:v>
                </c:pt>
                <c:pt idx="178">
                  <c:v>1.92</c:v>
                </c:pt>
                <c:pt idx="179">
                  <c:v>1.88</c:v>
                </c:pt>
                <c:pt idx="180">
                  <c:v>1.88</c:v>
                </c:pt>
                <c:pt idx="181">
                  <c:v>1.87</c:v>
                </c:pt>
                <c:pt idx="182">
                  <c:v>1.82</c:v>
                </c:pt>
                <c:pt idx="183">
                  <c:v>1.81</c:v>
                </c:pt>
                <c:pt idx="184">
                  <c:v>1.82</c:v>
                </c:pt>
                <c:pt idx="185">
                  <c:v>1.75</c:v>
                </c:pt>
                <c:pt idx="186">
                  <c:v>1.74</c:v>
                </c:pt>
                <c:pt idx="187">
                  <c:v>1.73</c:v>
                </c:pt>
                <c:pt idx="188">
                  <c:v>1.69</c:v>
                </c:pt>
                <c:pt idx="189">
                  <c:v>1.66</c:v>
                </c:pt>
                <c:pt idx="190">
                  <c:v>1.66</c:v>
                </c:pt>
                <c:pt idx="191">
                  <c:v>1.65</c:v>
                </c:pt>
                <c:pt idx="192">
                  <c:v>1.64</c:v>
                </c:pt>
                <c:pt idx="193">
                  <c:v>1.64</c:v>
                </c:pt>
                <c:pt idx="194">
                  <c:v>1.62</c:v>
                </c:pt>
                <c:pt idx="195">
                  <c:v>1.62</c:v>
                </c:pt>
                <c:pt idx="196">
                  <c:v>1.61</c:v>
                </c:pt>
                <c:pt idx="197">
                  <c:v>1.6</c:v>
                </c:pt>
                <c:pt idx="198">
                  <c:v>1.6</c:v>
                </c:pt>
                <c:pt idx="199">
                  <c:v>1.57</c:v>
                </c:pt>
                <c:pt idx="200">
                  <c:v>1.57</c:v>
                </c:pt>
                <c:pt idx="201">
                  <c:v>1.57</c:v>
                </c:pt>
                <c:pt idx="202">
                  <c:v>1.56</c:v>
                </c:pt>
                <c:pt idx="203">
                  <c:v>1.56</c:v>
                </c:pt>
                <c:pt idx="204">
                  <c:v>1.56</c:v>
                </c:pt>
                <c:pt idx="205">
                  <c:v>1.56</c:v>
                </c:pt>
                <c:pt idx="206">
                  <c:v>1.54</c:v>
                </c:pt>
                <c:pt idx="207">
                  <c:v>1.54</c:v>
                </c:pt>
                <c:pt idx="208">
                  <c:v>1.53</c:v>
                </c:pt>
                <c:pt idx="209">
                  <c:v>1.53</c:v>
                </c:pt>
                <c:pt idx="210">
                  <c:v>1.52</c:v>
                </c:pt>
                <c:pt idx="211">
                  <c:v>1.49</c:v>
                </c:pt>
                <c:pt idx="212">
                  <c:v>1.47</c:v>
                </c:pt>
                <c:pt idx="213">
                  <c:v>1.47</c:v>
                </c:pt>
                <c:pt idx="214">
                  <c:v>1.48</c:v>
                </c:pt>
                <c:pt idx="215">
                  <c:v>1.45</c:v>
                </c:pt>
                <c:pt idx="216">
                  <c:v>1.45</c:v>
                </c:pt>
                <c:pt idx="217">
                  <c:v>1.45</c:v>
                </c:pt>
                <c:pt idx="218">
                  <c:v>1.45</c:v>
                </c:pt>
                <c:pt idx="219">
                  <c:v>1.45</c:v>
                </c:pt>
                <c:pt idx="220">
                  <c:v>1.45</c:v>
                </c:pt>
                <c:pt idx="221">
                  <c:v>1.45</c:v>
                </c:pt>
                <c:pt idx="222">
                  <c:v>1.44</c:v>
                </c:pt>
                <c:pt idx="223">
                  <c:v>1.63</c:v>
                </c:pt>
                <c:pt idx="224">
                  <c:v>1.64</c:v>
                </c:pt>
                <c:pt idx="225">
                  <c:v>1.6</c:v>
                </c:pt>
                <c:pt idx="226">
                  <c:v>1.69</c:v>
                </c:pt>
                <c:pt idx="227">
                  <c:v>1.68</c:v>
                </c:pt>
                <c:pt idx="228">
                  <c:v>1.77</c:v>
                </c:pt>
                <c:pt idx="229">
                  <c:v>1.72</c:v>
                </c:pt>
                <c:pt idx="230">
                  <c:v>1.67</c:v>
                </c:pt>
                <c:pt idx="231">
                  <c:v>1.68</c:v>
                </c:pt>
                <c:pt idx="232">
                  <c:v>1.69</c:v>
                </c:pt>
                <c:pt idx="233">
                  <c:v>1.68</c:v>
                </c:pt>
                <c:pt idx="234">
                  <c:v>1.68</c:v>
                </c:pt>
                <c:pt idx="235">
                  <c:v>1.73</c:v>
                </c:pt>
                <c:pt idx="236">
                  <c:v>1.68</c:v>
                </c:pt>
                <c:pt idx="237">
                  <c:v>1.65</c:v>
                </c:pt>
                <c:pt idx="238">
                  <c:v>1.67</c:v>
                </c:pt>
                <c:pt idx="239">
                  <c:v>1.7</c:v>
                </c:pt>
                <c:pt idx="240">
                  <c:v>1.67</c:v>
                </c:pt>
                <c:pt idx="241">
                  <c:v>1.68</c:v>
                </c:pt>
                <c:pt idx="242">
                  <c:v>1.63</c:v>
                </c:pt>
                <c:pt idx="243">
                  <c:v>1.65</c:v>
                </c:pt>
                <c:pt idx="244">
                  <c:v>1.66</c:v>
                </c:pt>
              </c:numCache>
            </c:numRef>
          </c:yVal>
          <c:smooth val="0"/>
          <c:extLst>
            <c:ext xmlns:c16="http://schemas.microsoft.com/office/drawing/2014/chart" uri="{C3380CC4-5D6E-409C-BE32-E72D297353CC}">
              <c16:uniqueId val="{00000001-D2E7-4BC0-AC74-B70902BD1CD9}"/>
            </c:ext>
          </c:extLst>
        </c:ser>
        <c:dLbls>
          <c:showLegendKey val="0"/>
          <c:showVal val="0"/>
          <c:showCatName val="0"/>
          <c:showSerName val="0"/>
          <c:showPercent val="0"/>
          <c:showBubbleSize val="0"/>
        </c:dLbls>
        <c:axId val="525941752"/>
        <c:axId val="525938800"/>
      </c:scatterChart>
      <c:valAx>
        <c:axId val="403819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27120"/>
        <c:crosses val="autoZero"/>
        <c:crossBetween val="midCat"/>
      </c:valAx>
      <c:valAx>
        <c:axId val="40382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sz="1200" b="0" i="0" baseline="0">
                    <a:effectLst/>
                  </a:rPr>
                  <a:t>Ash Concentration (mg/m^3)</a:t>
                </a:r>
                <a:endParaRPr lang="en-NZ" sz="1200">
                  <a:effectLst/>
                </a:endParaRPr>
              </a:p>
            </c:rich>
          </c:tx>
          <c:overlay val="0"/>
          <c:spPr>
            <a:noFill/>
            <a:ln>
              <a:solidFill>
                <a:srgbClr val="0070C0"/>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0070C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03819576"/>
        <c:crosses val="autoZero"/>
        <c:crossBetween val="midCat"/>
      </c:valAx>
      <c:valAx>
        <c:axId val="525938800"/>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Flow rate (mL/s)</a:t>
                </a:r>
              </a:p>
            </c:rich>
          </c:tx>
          <c:overlay val="0"/>
          <c:spPr>
            <a:noFill/>
            <a:ln>
              <a:solidFill>
                <a:schemeClr val="accent2"/>
              </a:solid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accent2"/>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25941752"/>
        <c:crosses val="max"/>
        <c:crossBetween val="midCat"/>
      </c:valAx>
      <c:valAx>
        <c:axId val="525941752"/>
        <c:scaling>
          <c:orientation val="minMax"/>
        </c:scaling>
        <c:delete val="1"/>
        <c:axPos val="b"/>
        <c:numFmt formatCode="General" sourceLinked="1"/>
        <c:majorTickMark val="out"/>
        <c:minorTickMark val="none"/>
        <c:tickLblPos val="nextTo"/>
        <c:crossAx val="5259388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High speed run</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'High Speed run'!$H$1</c:f>
              <c:strCache>
                <c:ptCount val="1"/>
                <c:pt idx="0">
                  <c:v>Total Conc</c:v>
                </c:pt>
              </c:strCache>
            </c:strRef>
          </c:tx>
          <c:spPr>
            <a:ln w="19050" cap="rnd">
              <a:solidFill>
                <a:schemeClr val="accent1"/>
              </a:solidFill>
              <a:round/>
            </a:ln>
            <a:effectLst/>
          </c:spPr>
          <c:marker>
            <c:symbol val="none"/>
          </c:marker>
          <c:xVal>
            <c:numRef>
              <c:f>'High Speed run'!$B$2:$B$18</c:f>
              <c:numCache>
                <c:formatCode>General</c:formatCode>
                <c:ptCount val="17"/>
                <c:pt idx="0">
                  <c:v>0</c:v>
                </c:pt>
                <c:pt idx="1">
                  <c:v>4</c:v>
                </c:pt>
                <c:pt idx="2">
                  <c:v>8</c:v>
                </c:pt>
                <c:pt idx="3">
                  <c:v>12.099999999999994</c:v>
                </c:pt>
                <c:pt idx="4">
                  <c:v>16.099999999999994</c:v>
                </c:pt>
                <c:pt idx="5">
                  <c:v>20.099999999999994</c:v>
                </c:pt>
                <c:pt idx="6">
                  <c:v>24.199999999999989</c:v>
                </c:pt>
                <c:pt idx="7">
                  <c:v>28.199999999999989</c:v>
                </c:pt>
                <c:pt idx="8">
                  <c:v>32.299999999999983</c:v>
                </c:pt>
                <c:pt idx="9">
                  <c:v>36.299999999999983</c:v>
                </c:pt>
                <c:pt idx="10">
                  <c:v>40.299999999999983</c:v>
                </c:pt>
                <c:pt idx="11">
                  <c:v>44.400000000000006</c:v>
                </c:pt>
                <c:pt idx="12">
                  <c:v>48.400000000000006</c:v>
                </c:pt>
                <c:pt idx="13">
                  <c:v>52.400000000000006</c:v>
                </c:pt>
                <c:pt idx="14">
                  <c:v>56.5</c:v>
                </c:pt>
                <c:pt idx="15">
                  <c:v>60.5</c:v>
                </c:pt>
                <c:pt idx="16">
                  <c:v>64.5</c:v>
                </c:pt>
              </c:numCache>
            </c:numRef>
          </c:xVal>
          <c:yVal>
            <c:numRef>
              <c:f>'High Speed run'!$H$2:$H$18</c:f>
              <c:numCache>
                <c:formatCode>General</c:formatCode>
                <c:ptCount val="17"/>
                <c:pt idx="0">
                  <c:v>0.01</c:v>
                </c:pt>
                <c:pt idx="1">
                  <c:v>0</c:v>
                </c:pt>
                <c:pt idx="2">
                  <c:v>0.11</c:v>
                </c:pt>
                <c:pt idx="3">
                  <c:v>0</c:v>
                </c:pt>
                <c:pt idx="4">
                  <c:v>0</c:v>
                </c:pt>
                <c:pt idx="5">
                  <c:v>0</c:v>
                </c:pt>
                <c:pt idx="6">
                  <c:v>0.01</c:v>
                </c:pt>
                <c:pt idx="7">
                  <c:v>0.44</c:v>
                </c:pt>
                <c:pt idx="8">
                  <c:v>23.83</c:v>
                </c:pt>
                <c:pt idx="9">
                  <c:v>14.96</c:v>
                </c:pt>
                <c:pt idx="10">
                  <c:v>7.3</c:v>
                </c:pt>
                <c:pt idx="11">
                  <c:v>0.02</c:v>
                </c:pt>
                <c:pt idx="12">
                  <c:v>0</c:v>
                </c:pt>
                <c:pt idx="13">
                  <c:v>0</c:v>
                </c:pt>
                <c:pt idx="14">
                  <c:v>0</c:v>
                </c:pt>
                <c:pt idx="15">
                  <c:v>0</c:v>
                </c:pt>
                <c:pt idx="16">
                  <c:v>0.11</c:v>
                </c:pt>
              </c:numCache>
            </c:numRef>
          </c:yVal>
          <c:smooth val="0"/>
          <c:extLst>
            <c:ext xmlns:c16="http://schemas.microsoft.com/office/drawing/2014/chart" uri="{C3380CC4-5D6E-409C-BE32-E72D297353CC}">
              <c16:uniqueId val="{00000001-2414-4777-9AA7-751D9D04240C}"/>
            </c:ext>
          </c:extLst>
        </c:ser>
        <c:dLbls>
          <c:showLegendKey val="0"/>
          <c:showVal val="0"/>
          <c:showCatName val="0"/>
          <c:showSerName val="0"/>
          <c:showPercent val="0"/>
          <c:showBubbleSize val="0"/>
        </c:dLbls>
        <c:axId val="609064040"/>
        <c:axId val="609057480"/>
      </c:scatterChart>
      <c:valAx>
        <c:axId val="609064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Time (s)</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57480"/>
        <c:crosses val="autoZero"/>
        <c:crossBetween val="midCat"/>
      </c:valAx>
      <c:valAx>
        <c:axId val="609057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NZ"/>
                  <a:t>Ash Concentration (mg/m^3)</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09064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428625</xdr:colOff>
      <xdr:row>1</xdr:row>
      <xdr:rowOff>38100</xdr:rowOff>
    </xdr:from>
    <xdr:to>
      <xdr:col>12</xdr:col>
      <xdr:colOff>0</xdr:colOff>
      <xdr:row>28</xdr:row>
      <xdr:rowOff>19050</xdr:rowOff>
    </xdr:to>
    <xdr:grpSp>
      <xdr:nvGrpSpPr>
        <xdr:cNvPr id="10" name="Group 9"/>
        <xdr:cNvGrpSpPr/>
      </xdr:nvGrpSpPr>
      <xdr:grpSpPr>
        <a:xfrm>
          <a:off x="428625" y="228600"/>
          <a:ext cx="9067800" cy="5124450"/>
          <a:chOff x="7981950" y="276225"/>
          <a:chExt cx="8820150" cy="6115050"/>
        </a:xfrm>
      </xdr:grpSpPr>
      <xdr:graphicFrame macro="">
        <xdr:nvGraphicFramePr>
          <xdr:cNvPr id="2" name="Chart 1"/>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4" name="TextBox 3"/>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5" name="TextBox 4"/>
          <xdr:cNvSpPr txBox="1"/>
        </xdr:nvSpPr>
        <xdr:spPr>
          <a:xfrm>
            <a:off x="12048917" y="2720557"/>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6" name="TextBox 5"/>
          <xdr:cNvSpPr txBox="1"/>
        </xdr:nvSpPr>
        <xdr:spPr>
          <a:xfrm>
            <a:off x="12679751" y="376055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7" name="TextBox 6"/>
          <xdr:cNvSpPr txBox="1"/>
        </xdr:nvSpPr>
        <xdr:spPr>
          <a:xfrm>
            <a:off x="13594879" y="3825457"/>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8" name="TextBox 7"/>
          <xdr:cNvSpPr txBox="1"/>
        </xdr:nvSpPr>
        <xdr:spPr>
          <a:xfrm>
            <a:off x="14890279" y="4485933"/>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twoCellAnchor>
    <xdr:from>
      <xdr:col>12</xdr:col>
      <xdr:colOff>295275</xdr:colOff>
      <xdr:row>2</xdr:row>
      <xdr:rowOff>95250</xdr:rowOff>
    </xdr:from>
    <xdr:to>
      <xdr:col>22</xdr:col>
      <xdr:colOff>514350</xdr:colOff>
      <xdr:row>26</xdr:row>
      <xdr:rowOff>28575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133351</xdr:colOff>
      <xdr:row>29</xdr:row>
      <xdr:rowOff>0</xdr:rowOff>
    </xdr:from>
    <xdr:to>
      <xdr:col>9</xdr:col>
      <xdr:colOff>111441</xdr:colOff>
      <xdr:row>57</xdr:row>
      <xdr:rowOff>141900</xdr:rowOff>
    </xdr:to>
    <xdr:pic>
      <xdr:nvPicPr>
        <xdr:cNvPr id="9" name="Picture 8"/>
        <xdr:cNvPicPr>
          <a:picLocks noChangeAspect="1"/>
        </xdr:cNvPicPr>
      </xdr:nvPicPr>
      <xdr:blipFill>
        <a:blip xmlns:r="http://schemas.openxmlformats.org/officeDocument/2006/relationships" r:embed="rId3"/>
        <a:stretch>
          <a:fillRect/>
        </a:stretch>
      </xdr:blipFill>
      <xdr:spPr>
        <a:xfrm>
          <a:off x="3619501" y="5524500"/>
          <a:ext cx="4111940" cy="5475900"/>
        </a:xfrm>
        <a:prstGeom prst="rect">
          <a:avLst/>
        </a:prstGeom>
      </xdr:spPr>
    </xdr:pic>
    <xdr:clientData/>
  </xdr:twoCellAnchor>
  <xdr:twoCellAnchor>
    <xdr:from>
      <xdr:col>9</xdr:col>
      <xdr:colOff>361950</xdr:colOff>
      <xdr:row>29</xdr:row>
      <xdr:rowOff>0</xdr:rowOff>
    </xdr:from>
    <xdr:to>
      <xdr:col>13</xdr:col>
      <xdr:colOff>381000</xdr:colOff>
      <xdr:row>39</xdr:row>
      <xdr:rowOff>47625</xdr:rowOff>
    </xdr:to>
    <xdr:sp macro="" textlink="">
      <xdr:nvSpPr>
        <xdr:cNvPr id="12" name="TextBox 11"/>
        <xdr:cNvSpPr txBox="1"/>
      </xdr:nvSpPr>
      <xdr:spPr>
        <a:xfrm>
          <a:off x="7981950" y="5524500"/>
          <a:ext cx="2743200"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a:t>Testing done in configuration</a:t>
          </a:r>
          <a:r>
            <a:rPr lang="en-NZ" sz="1600" baseline="0"/>
            <a:t> shown</a:t>
          </a:r>
          <a:r>
            <a:rPr lang="en-NZ" sz="1600"/>
            <a:t> </a:t>
          </a:r>
          <a:r>
            <a:rPr lang="en-NZ" sz="1600" baseline="0"/>
            <a:t>left, isokinetic inlet was tilted to the side as shown. 0° corresponds to inlet pointing straight forwards as in first test. Inlet approx 50mm above airframe</a:t>
          </a:r>
          <a:endParaRPr lang="en-NZ" sz="1600"/>
        </a:p>
      </xdr:txBody>
    </xdr:sp>
    <xdr:clientData/>
  </xdr:twoCellAnchor>
  <xdr:twoCellAnchor>
    <xdr:from>
      <xdr:col>17</xdr:col>
      <xdr:colOff>523874</xdr:colOff>
      <xdr:row>27</xdr:row>
      <xdr:rowOff>0</xdr:rowOff>
    </xdr:from>
    <xdr:to>
      <xdr:col>23</xdr:col>
      <xdr:colOff>38100</xdr:colOff>
      <xdr:row>37</xdr:row>
      <xdr:rowOff>133350</xdr:rowOff>
    </xdr:to>
    <xdr:sp macro="" textlink="">
      <xdr:nvSpPr>
        <xdr:cNvPr id="13" name="TextBox 12"/>
        <xdr:cNvSpPr txBox="1"/>
      </xdr:nvSpPr>
      <xdr:spPr>
        <a:xfrm>
          <a:off x="13839824" y="5143500"/>
          <a:ext cx="3171826" cy="2038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u="sng">
              <a:solidFill>
                <a:srgbClr val="FF0000"/>
              </a:solidFill>
            </a:rPr>
            <a:t>Testing Parameters:</a:t>
          </a:r>
        </a:p>
        <a:p>
          <a:r>
            <a:rPr lang="en-NZ" sz="1600" u="none" baseline="0">
              <a:solidFill>
                <a:srgbClr val="FF0000"/>
              </a:solidFill>
            </a:rPr>
            <a:t>-5m/s airspeed (apart from last run)</a:t>
          </a:r>
        </a:p>
        <a:p>
          <a:pPr marL="0" marR="0" indent="0" defTabSz="914400" eaLnBrk="1" fontAlgn="auto" latinLnBrk="0" hangingPunct="1">
            <a:lnSpc>
              <a:spcPct val="100000"/>
            </a:lnSpc>
            <a:spcBef>
              <a:spcPts val="0"/>
            </a:spcBef>
            <a:spcAft>
              <a:spcPts val="0"/>
            </a:spcAft>
            <a:buClrTx/>
            <a:buSzTx/>
            <a:buFontTx/>
            <a:buNone/>
            <a:tabLst/>
            <a:defRPr/>
          </a:pPr>
          <a:r>
            <a:rPr lang="en-NZ" sz="1600">
              <a:solidFill>
                <a:srgbClr val="FF0000"/>
              </a:solidFill>
              <a:effectLst/>
              <a:latin typeface="+mn-lt"/>
              <a:ea typeface="+mn-ea"/>
              <a:cs typeface="+mn-cs"/>
            </a:rPr>
            <a:t>-Mt.</a:t>
          </a:r>
          <a:r>
            <a:rPr lang="en-NZ" sz="1600" baseline="0">
              <a:solidFill>
                <a:srgbClr val="FF0000"/>
              </a:solidFill>
              <a:effectLst/>
              <a:latin typeface="+mn-lt"/>
              <a:ea typeface="+mn-ea"/>
              <a:cs typeface="+mn-cs"/>
            </a:rPr>
            <a:t> Bromo ash, sieved to &lt;53 micron</a:t>
          </a:r>
          <a:endParaRPr lang="en-NZ" sz="1600" u="none"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NZ" sz="1600" u="none" baseline="0">
              <a:solidFill>
                <a:srgbClr val="FF0000"/>
              </a:solidFill>
            </a:rPr>
            <a:t>-SAG with 3.3% belt speed to give 30 g/hour flow to give approx 10 mg/m^3 ash/air concentration.</a:t>
          </a:r>
          <a:endParaRPr lang="en-NZ" sz="1600" u="none">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523875</xdr:colOff>
      <xdr:row>2</xdr:row>
      <xdr:rowOff>133349</xdr:rowOff>
    </xdr:from>
    <xdr:to>
      <xdr:col>18</xdr:col>
      <xdr:colOff>257175</xdr:colOff>
      <xdr:row>34</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xdr:colOff>
      <xdr:row>8</xdr:row>
      <xdr:rowOff>123825</xdr:rowOff>
    </xdr:from>
    <xdr:to>
      <xdr:col>5</xdr:col>
      <xdr:colOff>94119</xdr:colOff>
      <xdr:row>10</xdr:row>
      <xdr:rowOff>3861</xdr:rowOff>
    </xdr:to>
    <xdr:sp macro="" textlink="">
      <xdr:nvSpPr>
        <xdr:cNvPr id="3" name="TextBox 2"/>
        <xdr:cNvSpPr txBox="1"/>
      </xdr:nvSpPr>
      <xdr:spPr>
        <a:xfrm>
          <a:off x="2486025" y="1647825"/>
          <a:ext cx="656094"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0° tilt</a:t>
          </a:r>
        </a:p>
      </xdr:txBody>
    </xdr:sp>
    <xdr:clientData/>
  </xdr:twoCellAnchor>
  <xdr:twoCellAnchor>
    <xdr:from>
      <xdr:col>8</xdr:col>
      <xdr:colOff>84132</xdr:colOff>
      <xdr:row>14</xdr:row>
      <xdr:rowOff>19839</xdr:rowOff>
    </xdr:from>
    <xdr:to>
      <xdr:col>9</xdr:col>
      <xdr:colOff>277512</xdr:colOff>
      <xdr:row>15</xdr:row>
      <xdr:rowOff>90375</xdr:rowOff>
    </xdr:to>
    <xdr:sp macro="" textlink="">
      <xdr:nvSpPr>
        <xdr:cNvPr id="4" name="TextBox 3"/>
        <xdr:cNvSpPr txBox="1"/>
      </xdr:nvSpPr>
      <xdr:spPr>
        <a:xfrm>
          <a:off x="4960932" y="2686839"/>
          <a:ext cx="802980"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15° tilt</a:t>
          </a:r>
        </a:p>
      </xdr:txBody>
    </xdr:sp>
    <xdr:clientData/>
  </xdr:twoCellAnchor>
  <xdr:twoCellAnchor>
    <xdr:from>
      <xdr:col>9</xdr:col>
      <xdr:colOff>598309</xdr:colOff>
      <xdr:row>13</xdr:row>
      <xdr:rowOff>102286</xdr:rowOff>
    </xdr:from>
    <xdr:to>
      <xdr:col>11</xdr:col>
      <xdr:colOff>211466</xdr:colOff>
      <xdr:row>14</xdr:row>
      <xdr:rowOff>172822</xdr:rowOff>
    </xdr:to>
    <xdr:sp macro="" textlink="">
      <xdr:nvSpPr>
        <xdr:cNvPr id="5" name="TextBox 4"/>
        <xdr:cNvSpPr txBox="1"/>
      </xdr:nvSpPr>
      <xdr:spPr>
        <a:xfrm>
          <a:off x="6084709" y="2578786"/>
          <a:ext cx="832357"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30° tilt</a:t>
          </a:r>
        </a:p>
      </xdr:txBody>
    </xdr:sp>
    <xdr:clientData/>
  </xdr:twoCellAnchor>
  <xdr:twoCellAnchor>
    <xdr:from>
      <xdr:col>11</xdr:col>
      <xdr:colOff>380081</xdr:colOff>
      <xdr:row>18</xdr:row>
      <xdr:rowOff>40357</xdr:rowOff>
    </xdr:from>
    <xdr:to>
      <xdr:col>12</xdr:col>
      <xdr:colOff>524499</xdr:colOff>
      <xdr:row>19</xdr:row>
      <xdr:rowOff>110893</xdr:rowOff>
    </xdr:to>
    <xdr:sp macro="" textlink="">
      <xdr:nvSpPr>
        <xdr:cNvPr id="6" name="TextBox 5"/>
        <xdr:cNvSpPr txBox="1"/>
      </xdr:nvSpPr>
      <xdr:spPr>
        <a:xfrm>
          <a:off x="7085681" y="3469357"/>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45° tilt</a:t>
          </a:r>
        </a:p>
      </xdr:txBody>
    </xdr:sp>
    <xdr:clientData/>
  </xdr:twoCellAnchor>
  <xdr:twoCellAnchor>
    <xdr:from>
      <xdr:col>13</xdr:col>
      <xdr:colOff>254103</xdr:colOff>
      <xdr:row>19</xdr:row>
      <xdr:rowOff>132850</xdr:rowOff>
    </xdr:from>
    <xdr:to>
      <xdr:col>14</xdr:col>
      <xdr:colOff>398521</xdr:colOff>
      <xdr:row>21</xdr:row>
      <xdr:rowOff>12886</xdr:rowOff>
    </xdr:to>
    <xdr:sp macro="" textlink="">
      <xdr:nvSpPr>
        <xdr:cNvPr id="7" name="TextBox 6"/>
        <xdr:cNvSpPr txBox="1"/>
      </xdr:nvSpPr>
      <xdr:spPr>
        <a:xfrm>
          <a:off x="8178903" y="3752350"/>
          <a:ext cx="754018"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60° tilt</a:t>
          </a:r>
        </a:p>
      </xdr:txBody>
    </xdr:sp>
    <xdr:clientData/>
  </xdr:twoCellAnchor>
  <xdr:twoCellAnchor>
    <xdr:from>
      <xdr:col>16</xdr:col>
      <xdr:colOff>328575</xdr:colOff>
      <xdr:row>21</xdr:row>
      <xdr:rowOff>162458</xdr:rowOff>
    </xdr:from>
    <xdr:to>
      <xdr:col>17</xdr:col>
      <xdr:colOff>531748</xdr:colOff>
      <xdr:row>23</xdr:row>
      <xdr:rowOff>42494</xdr:rowOff>
    </xdr:to>
    <xdr:sp macro="" textlink="">
      <xdr:nvSpPr>
        <xdr:cNvPr id="8" name="TextBox 7"/>
        <xdr:cNvSpPr txBox="1"/>
      </xdr:nvSpPr>
      <xdr:spPr>
        <a:xfrm>
          <a:off x="10082175" y="4162958"/>
          <a:ext cx="812773" cy="261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NZ" sz="1400" b="1"/>
            <a:t>70° tilt</a:t>
          </a:r>
        </a:p>
      </xdr:txBody>
    </xdr:sp>
    <xdr:clientData/>
  </xdr:twoCellAnchor>
  <xdr:twoCellAnchor>
    <xdr:from>
      <xdr:col>19</xdr:col>
      <xdr:colOff>180975</xdr:colOff>
      <xdr:row>9</xdr:row>
      <xdr:rowOff>133351</xdr:rowOff>
    </xdr:from>
    <xdr:to>
      <xdr:col>24</xdr:col>
      <xdr:colOff>533400</xdr:colOff>
      <xdr:row>18</xdr:row>
      <xdr:rowOff>114301</xdr:rowOff>
    </xdr:to>
    <xdr:sp macro="" textlink="">
      <xdr:nvSpPr>
        <xdr:cNvPr id="9" name="TextBox 8"/>
        <xdr:cNvSpPr txBox="1"/>
      </xdr:nvSpPr>
      <xdr:spPr>
        <a:xfrm>
          <a:off x="11763375" y="1847851"/>
          <a:ext cx="3400425"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Particle Dist Notes:</a:t>
          </a:r>
        </a:p>
        <a:p>
          <a:endParaRPr lang="en-NZ" sz="1400"/>
        </a:p>
        <a:p>
          <a:r>
            <a:rPr lang="en-NZ" sz="1400"/>
            <a:t>An</a:t>
          </a:r>
          <a:r>
            <a:rPr lang="en-NZ" sz="1400" baseline="0"/>
            <a:t>other interesting side effect of tilting the inlet can be seen here - that with greater tilt, less big particles (blue, yellow) are seen to be collected.</a:t>
          </a:r>
          <a:endParaRPr lang="en-NZ"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171450</xdr:colOff>
      <xdr:row>2</xdr:row>
      <xdr:rowOff>28575</xdr:rowOff>
    </xdr:from>
    <xdr:to>
      <xdr:col>17</xdr:col>
      <xdr:colOff>161925</xdr:colOff>
      <xdr:row>33</xdr:row>
      <xdr:rowOff>9525</xdr:rowOff>
    </xdr:to>
    <xdr:grpSp>
      <xdr:nvGrpSpPr>
        <xdr:cNvPr id="2" name="Group 1"/>
        <xdr:cNvGrpSpPr/>
      </xdr:nvGrpSpPr>
      <xdr:grpSpPr>
        <a:xfrm>
          <a:off x="781050" y="409575"/>
          <a:ext cx="9744075" cy="5886450"/>
          <a:chOff x="7981950" y="276225"/>
          <a:chExt cx="8820150" cy="6115050"/>
        </a:xfrm>
      </xdr:grpSpPr>
      <xdr:graphicFrame macro="">
        <xdr:nvGraphicFramePr>
          <xdr:cNvPr id="3" name="Chart 2"/>
          <xdr:cNvGraphicFramePr/>
        </xdr:nvGraphicFramePr>
        <xdr:xfrm>
          <a:off x="7981950" y="276225"/>
          <a:ext cx="8820150" cy="611505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xdr:cNvSpPr txBox="1"/>
        </xdr:nvSpPr>
        <xdr:spPr>
          <a:xfrm>
            <a:off x="8965435" y="1598267"/>
            <a:ext cx="6381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0° tilt</a:t>
            </a:r>
          </a:p>
        </xdr:txBody>
      </xdr:sp>
      <xdr:sp macro="" textlink="">
        <xdr:nvSpPr>
          <xdr:cNvPr id="5" name="TextBox 4"/>
          <xdr:cNvSpPr txBox="1"/>
        </xdr:nvSpPr>
        <xdr:spPr>
          <a:xfrm>
            <a:off x="11029950" y="2781300"/>
            <a:ext cx="78105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15° tilt</a:t>
            </a:r>
          </a:p>
        </xdr:txBody>
      </xdr:sp>
      <xdr:sp macro="" textlink="">
        <xdr:nvSpPr>
          <xdr:cNvPr id="6" name="TextBox 5"/>
          <xdr:cNvSpPr txBox="1"/>
        </xdr:nvSpPr>
        <xdr:spPr>
          <a:xfrm>
            <a:off x="12152379" y="2522659"/>
            <a:ext cx="8096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30° tilt</a:t>
            </a:r>
          </a:p>
        </xdr:txBody>
      </xdr:sp>
      <xdr:sp macro="" textlink="">
        <xdr:nvSpPr>
          <xdr:cNvPr id="7" name="TextBox 6"/>
          <xdr:cNvSpPr txBox="1"/>
        </xdr:nvSpPr>
        <xdr:spPr>
          <a:xfrm>
            <a:off x="12584910" y="3800130"/>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45° tilt</a:t>
            </a:r>
          </a:p>
        </xdr:txBody>
      </xdr:sp>
      <xdr:sp macro="" textlink="">
        <xdr:nvSpPr>
          <xdr:cNvPr id="8" name="TextBox 7"/>
          <xdr:cNvSpPr txBox="1"/>
        </xdr:nvSpPr>
        <xdr:spPr>
          <a:xfrm>
            <a:off x="13525904" y="4003565"/>
            <a:ext cx="73342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60° tilt</a:t>
            </a:r>
          </a:p>
        </xdr:txBody>
      </xdr:sp>
      <xdr:sp macro="" textlink="">
        <xdr:nvSpPr>
          <xdr:cNvPr id="9" name="TextBox 8"/>
          <xdr:cNvSpPr txBox="1"/>
        </xdr:nvSpPr>
        <xdr:spPr>
          <a:xfrm>
            <a:off x="14847170" y="4584882"/>
            <a:ext cx="7905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Z" sz="1400" b="1"/>
              <a:t>70° tilt</a:t>
            </a:r>
          </a:p>
        </xdr:txBody>
      </xdr:sp>
    </xdr:grpSp>
    <xdr:clientData/>
  </xdr:twoCellAnchor>
  <xdr:twoCellAnchor>
    <xdr:from>
      <xdr:col>18</xdr:col>
      <xdr:colOff>114300</xdr:colOff>
      <xdr:row>10</xdr:row>
      <xdr:rowOff>38101</xdr:rowOff>
    </xdr:from>
    <xdr:to>
      <xdr:col>22</xdr:col>
      <xdr:colOff>171450</xdr:colOff>
      <xdr:row>16</xdr:row>
      <xdr:rowOff>1</xdr:rowOff>
    </xdr:to>
    <xdr:sp macro="" textlink="">
      <xdr:nvSpPr>
        <xdr:cNvPr id="10" name="TextBox 9"/>
        <xdr:cNvSpPr txBox="1"/>
      </xdr:nvSpPr>
      <xdr:spPr>
        <a:xfrm>
          <a:off x="11087100" y="1943101"/>
          <a:ext cx="249555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a:t>Wind tunnel</a:t>
          </a:r>
          <a:r>
            <a:rPr lang="en-NZ" sz="1600" baseline="0"/>
            <a:t> fans were turned off between injections</a:t>
          </a:r>
          <a:endParaRPr lang="en-NZ" sz="1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514349</xdr:colOff>
      <xdr:row>3</xdr:row>
      <xdr:rowOff>114299</xdr:rowOff>
    </xdr:from>
    <xdr:to>
      <xdr:col>21</xdr:col>
      <xdr:colOff>304800</xdr:colOff>
      <xdr:row>26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914400</xdr:colOff>
      <xdr:row>20</xdr:row>
      <xdr:rowOff>28574</xdr:rowOff>
    </xdr:from>
    <xdr:to>
      <xdr:col>8</xdr:col>
      <xdr:colOff>66675</xdr:colOff>
      <xdr:row>32</xdr:row>
      <xdr:rowOff>95249</xdr:rowOff>
    </xdr:to>
    <xdr:sp macro="" textlink="">
      <xdr:nvSpPr>
        <xdr:cNvPr id="3" name="TextBox 2"/>
        <xdr:cNvSpPr txBox="1"/>
      </xdr:nvSpPr>
      <xdr:spPr>
        <a:xfrm>
          <a:off x="3314700" y="3838574"/>
          <a:ext cx="3638550" cy="2352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400" u="sng"/>
            <a:t>High Speed Run Notes:</a:t>
          </a:r>
        </a:p>
        <a:p>
          <a:endParaRPr lang="en-NZ" sz="1400"/>
        </a:p>
        <a:p>
          <a:r>
            <a:rPr lang="en-NZ" sz="1400"/>
            <a:t>This</a:t>
          </a:r>
          <a:r>
            <a:rPr lang="en-NZ" sz="1400" baseline="0"/>
            <a:t> run was done at an airspeed of approx 9 m/s = 32.5 km/h, with a calculated SAG flow rate to again give close to 10 mg/m^3. However, the wind tunnel batteries could not sustain the high current for very long, hence not many data points were collected. Those that were, were obviously above the expected concentration, as shown.</a:t>
          </a:r>
          <a:endParaRPr lang="en-NZ"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tabSelected="1" topLeftCell="A13" workbookViewId="0">
      <selection activeCell="M43" sqref="M43"/>
    </sheetView>
  </sheetViews>
  <sheetFormatPr defaultRowHeight="15" x14ac:dyDescent="0.25"/>
  <cols>
    <col min="2" max="2" width="10.5703125" customWidth="1"/>
    <col min="3" max="3" width="18.140625" customWidth="1"/>
    <col min="4" max="4" width="14.42578125" customWidth="1"/>
    <col min="5" max="5" width="12.42578125" customWidth="1"/>
    <col min="6" max="6" width="13.140625" customWidth="1"/>
    <col min="7" max="7" width="15" customWidth="1"/>
    <col min="8" max="8" width="12.28515625" customWidth="1"/>
    <col min="12" max="12" width="9.85546875" customWidth="1"/>
    <col min="13" max="13" width="12.7109375" customWidth="1"/>
    <col min="17" max="17" width="17.140625" customWidth="1"/>
  </cols>
  <sheetData>
    <row r="1" spans="1:9" x14ac:dyDescent="0.25">
      <c r="C1" t="s">
        <v>0</v>
      </c>
      <c r="D1" t="s">
        <v>1</v>
      </c>
      <c r="E1" s="1" t="s">
        <v>2</v>
      </c>
      <c r="F1" t="s">
        <v>3</v>
      </c>
      <c r="G1" t="s">
        <v>4</v>
      </c>
      <c r="H1" t="s">
        <v>5</v>
      </c>
      <c r="I1" t="s">
        <v>6</v>
      </c>
    </row>
    <row r="2" spans="1:9" x14ac:dyDescent="0.25">
      <c r="A2">
        <v>8.1</v>
      </c>
      <c r="B2">
        <f>$A2</f>
        <v>8.1</v>
      </c>
      <c r="C2">
        <v>0</v>
      </c>
      <c r="D2">
        <v>0</v>
      </c>
      <c r="E2">
        <v>0</v>
      </c>
      <c r="F2">
        <v>0</v>
      </c>
      <c r="G2">
        <v>0</v>
      </c>
      <c r="H2">
        <v>0</v>
      </c>
      <c r="I2">
        <v>0.94</v>
      </c>
    </row>
    <row r="3" spans="1:9" x14ac:dyDescent="0.25">
      <c r="A3">
        <v>12.1</v>
      </c>
      <c r="B3">
        <f t="shared" ref="B3:B32" si="0">$A3</f>
        <v>12.1</v>
      </c>
      <c r="C3">
        <v>0</v>
      </c>
      <c r="D3">
        <v>0</v>
      </c>
      <c r="E3">
        <v>0</v>
      </c>
      <c r="F3">
        <v>0</v>
      </c>
      <c r="G3">
        <v>0</v>
      </c>
      <c r="H3">
        <v>0</v>
      </c>
      <c r="I3">
        <v>0.94</v>
      </c>
    </row>
    <row r="4" spans="1:9" x14ac:dyDescent="0.25">
      <c r="A4">
        <v>16.2</v>
      </c>
      <c r="B4">
        <f t="shared" si="0"/>
        <v>16.2</v>
      </c>
      <c r="C4">
        <v>0</v>
      </c>
      <c r="D4">
        <v>0</v>
      </c>
      <c r="E4">
        <v>0</v>
      </c>
      <c r="F4">
        <v>0</v>
      </c>
      <c r="G4">
        <v>0</v>
      </c>
      <c r="H4">
        <v>0</v>
      </c>
      <c r="I4">
        <v>1.01</v>
      </c>
    </row>
    <row r="5" spans="1:9" x14ac:dyDescent="0.25">
      <c r="A5">
        <v>20.2</v>
      </c>
      <c r="B5">
        <f t="shared" si="0"/>
        <v>20.2</v>
      </c>
      <c r="C5">
        <v>0</v>
      </c>
      <c r="D5">
        <v>0</v>
      </c>
      <c r="E5">
        <v>0</v>
      </c>
      <c r="F5">
        <v>0</v>
      </c>
      <c r="G5">
        <v>0</v>
      </c>
      <c r="H5">
        <v>0.01</v>
      </c>
      <c r="I5">
        <v>1.35</v>
      </c>
    </row>
    <row r="6" spans="1:9" x14ac:dyDescent="0.25">
      <c r="A6">
        <v>24.2</v>
      </c>
      <c r="B6">
        <f t="shared" si="0"/>
        <v>24.2</v>
      </c>
      <c r="C6">
        <v>0</v>
      </c>
      <c r="D6">
        <v>0</v>
      </c>
      <c r="E6">
        <v>0.01</v>
      </c>
      <c r="F6">
        <v>0</v>
      </c>
      <c r="G6">
        <v>0</v>
      </c>
      <c r="H6">
        <v>0.01</v>
      </c>
      <c r="I6">
        <v>2.54</v>
      </c>
    </row>
    <row r="7" spans="1:9" x14ac:dyDescent="0.25">
      <c r="A7">
        <v>28.3</v>
      </c>
      <c r="B7">
        <f t="shared" si="0"/>
        <v>28.3</v>
      </c>
      <c r="C7">
        <v>0</v>
      </c>
      <c r="D7">
        <v>0</v>
      </c>
      <c r="E7">
        <v>0</v>
      </c>
      <c r="F7">
        <v>0</v>
      </c>
      <c r="G7">
        <v>0</v>
      </c>
      <c r="H7">
        <v>0.01</v>
      </c>
      <c r="I7">
        <v>3.01</v>
      </c>
    </row>
    <row r="8" spans="1:9" x14ac:dyDescent="0.25">
      <c r="A8">
        <v>32.299999999999997</v>
      </c>
      <c r="B8">
        <f t="shared" si="0"/>
        <v>32.299999999999997</v>
      </c>
      <c r="C8">
        <v>0.03</v>
      </c>
      <c r="D8">
        <v>0.04</v>
      </c>
      <c r="E8">
        <v>0.23</v>
      </c>
      <c r="F8">
        <v>0.15</v>
      </c>
      <c r="G8">
        <v>0.4</v>
      </c>
      <c r="H8">
        <v>0.98</v>
      </c>
      <c r="I8">
        <v>3.53</v>
      </c>
    </row>
    <row r="9" spans="1:9" x14ac:dyDescent="0.25">
      <c r="A9">
        <v>36.299999999999997</v>
      </c>
      <c r="B9">
        <f t="shared" si="0"/>
        <v>36.299999999999997</v>
      </c>
      <c r="C9">
        <v>7.0000000000000007E-2</v>
      </c>
      <c r="D9">
        <v>0.09</v>
      </c>
      <c r="E9">
        <v>0.76</v>
      </c>
      <c r="F9">
        <v>0.52</v>
      </c>
      <c r="G9">
        <v>0.54</v>
      </c>
      <c r="H9">
        <v>2.87</v>
      </c>
      <c r="I9">
        <v>3.95</v>
      </c>
    </row>
    <row r="10" spans="1:9" x14ac:dyDescent="0.25">
      <c r="A10">
        <v>40.4</v>
      </c>
      <c r="B10">
        <f t="shared" si="0"/>
        <v>40.4</v>
      </c>
      <c r="C10">
        <v>7.0000000000000007E-2</v>
      </c>
      <c r="D10">
        <v>0.1</v>
      </c>
      <c r="E10">
        <v>0.91</v>
      </c>
      <c r="F10">
        <v>0.12</v>
      </c>
      <c r="G10">
        <v>0.17</v>
      </c>
      <c r="H10">
        <v>1.9</v>
      </c>
      <c r="I10">
        <v>4.18</v>
      </c>
    </row>
    <row r="11" spans="1:9" x14ac:dyDescent="0.25">
      <c r="A11">
        <v>44.4</v>
      </c>
      <c r="B11">
        <f t="shared" si="0"/>
        <v>44.4</v>
      </c>
      <c r="C11">
        <v>0.06</v>
      </c>
      <c r="D11">
        <v>0.08</v>
      </c>
      <c r="E11">
        <v>0.67</v>
      </c>
      <c r="F11">
        <v>0.19</v>
      </c>
      <c r="G11">
        <v>0.35</v>
      </c>
      <c r="H11">
        <v>2.16</v>
      </c>
      <c r="I11">
        <v>4.0199999999999996</v>
      </c>
    </row>
    <row r="12" spans="1:9" x14ac:dyDescent="0.25">
      <c r="A12">
        <v>48.5</v>
      </c>
      <c r="B12">
        <f t="shared" si="0"/>
        <v>48.5</v>
      </c>
      <c r="C12">
        <v>0.06</v>
      </c>
      <c r="D12">
        <v>0.09</v>
      </c>
      <c r="E12">
        <v>0.76</v>
      </c>
      <c r="F12">
        <v>0.25</v>
      </c>
      <c r="G12">
        <v>0.52</v>
      </c>
      <c r="H12">
        <v>2.4300000000000002</v>
      </c>
      <c r="I12">
        <v>4.03</v>
      </c>
    </row>
    <row r="13" spans="1:9" x14ac:dyDescent="0.25">
      <c r="A13">
        <v>52.5</v>
      </c>
      <c r="B13">
        <f t="shared" si="0"/>
        <v>52.5</v>
      </c>
      <c r="C13">
        <v>0.06</v>
      </c>
      <c r="D13">
        <v>0.08</v>
      </c>
      <c r="E13">
        <v>0.88</v>
      </c>
      <c r="F13">
        <v>0.31</v>
      </c>
      <c r="G13">
        <v>0.33</v>
      </c>
      <c r="H13">
        <v>2.4700000000000002</v>
      </c>
      <c r="I13">
        <v>4.21</v>
      </c>
    </row>
    <row r="14" spans="1:9" x14ac:dyDescent="0.25">
      <c r="A14">
        <v>56.5</v>
      </c>
      <c r="B14">
        <f t="shared" si="0"/>
        <v>56.5</v>
      </c>
      <c r="C14">
        <v>7.0000000000000007E-2</v>
      </c>
      <c r="D14">
        <v>0.11</v>
      </c>
      <c r="E14">
        <v>0.89</v>
      </c>
      <c r="F14">
        <v>0.5</v>
      </c>
      <c r="G14">
        <v>0.34</v>
      </c>
      <c r="H14">
        <v>2.6</v>
      </c>
      <c r="I14">
        <v>4.13</v>
      </c>
    </row>
    <row r="15" spans="1:9" x14ac:dyDescent="0.25">
      <c r="A15">
        <v>60.6</v>
      </c>
      <c r="B15">
        <f t="shared" si="0"/>
        <v>60.6</v>
      </c>
      <c r="C15">
        <v>7.0000000000000007E-2</v>
      </c>
      <c r="D15">
        <v>0.1</v>
      </c>
      <c r="E15">
        <v>1.1299999999999999</v>
      </c>
      <c r="F15">
        <v>0.25</v>
      </c>
      <c r="G15">
        <v>0.68</v>
      </c>
      <c r="H15">
        <v>2.79</v>
      </c>
      <c r="I15">
        <v>4.18</v>
      </c>
    </row>
    <row r="16" spans="1:9" x14ac:dyDescent="0.25">
      <c r="A16">
        <v>64.599999999999994</v>
      </c>
      <c r="B16">
        <f t="shared" si="0"/>
        <v>64.599999999999994</v>
      </c>
      <c r="C16">
        <v>0.06</v>
      </c>
      <c r="D16">
        <v>0.08</v>
      </c>
      <c r="E16">
        <v>0.81</v>
      </c>
      <c r="F16">
        <v>0.48</v>
      </c>
      <c r="G16">
        <v>0.33</v>
      </c>
      <c r="H16">
        <v>2.5099999999999998</v>
      </c>
      <c r="I16">
        <v>4.25</v>
      </c>
    </row>
    <row r="17" spans="1:17" x14ac:dyDescent="0.25">
      <c r="A17">
        <v>68.599999999999994</v>
      </c>
      <c r="B17">
        <f t="shared" si="0"/>
        <v>68.599999999999994</v>
      </c>
      <c r="C17">
        <v>7.0000000000000007E-2</v>
      </c>
      <c r="D17">
        <v>0.11</v>
      </c>
      <c r="E17">
        <v>1.08</v>
      </c>
      <c r="F17">
        <v>0.54</v>
      </c>
      <c r="G17">
        <v>0.5</v>
      </c>
      <c r="H17">
        <v>3.1</v>
      </c>
      <c r="I17">
        <v>4.26</v>
      </c>
    </row>
    <row r="18" spans="1:17" x14ac:dyDescent="0.25">
      <c r="A18">
        <v>72.7</v>
      </c>
      <c r="B18">
        <f t="shared" si="0"/>
        <v>72.7</v>
      </c>
      <c r="C18">
        <v>7.0000000000000007E-2</v>
      </c>
      <c r="D18">
        <v>0.11</v>
      </c>
      <c r="E18">
        <v>1</v>
      </c>
      <c r="F18">
        <v>0.31</v>
      </c>
      <c r="G18">
        <v>0.68</v>
      </c>
      <c r="H18">
        <v>3</v>
      </c>
      <c r="I18">
        <v>4.1500000000000004</v>
      </c>
    </row>
    <row r="19" spans="1:17" x14ac:dyDescent="0.25">
      <c r="A19">
        <v>76.7</v>
      </c>
      <c r="B19">
        <f t="shared" si="0"/>
        <v>76.7</v>
      </c>
      <c r="C19">
        <v>7.0000000000000007E-2</v>
      </c>
      <c r="D19">
        <v>0.12</v>
      </c>
      <c r="E19">
        <v>1.1399999999999999</v>
      </c>
      <c r="F19">
        <v>0.37</v>
      </c>
      <c r="G19">
        <v>0.34</v>
      </c>
      <c r="H19">
        <v>2.78</v>
      </c>
      <c r="I19">
        <v>4.12</v>
      </c>
    </row>
    <row r="20" spans="1:17" x14ac:dyDescent="0.25">
      <c r="A20">
        <v>80.7</v>
      </c>
      <c r="B20">
        <f t="shared" si="0"/>
        <v>80.7</v>
      </c>
      <c r="C20">
        <v>7.0000000000000007E-2</v>
      </c>
      <c r="D20">
        <v>0.11</v>
      </c>
      <c r="E20">
        <v>1.1499999999999999</v>
      </c>
      <c r="F20">
        <v>0.36</v>
      </c>
      <c r="G20">
        <v>0.33</v>
      </c>
      <c r="H20">
        <v>2.56</v>
      </c>
      <c r="I20">
        <v>4.29</v>
      </c>
    </row>
    <row r="21" spans="1:17" x14ac:dyDescent="0.25">
      <c r="A21">
        <v>84.8</v>
      </c>
      <c r="B21">
        <f t="shared" si="0"/>
        <v>84.8</v>
      </c>
      <c r="C21">
        <v>7.0000000000000007E-2</v>
      </c>
      <c r="D21">
        <v>0.1</v>
      </c>
      <c r="E21">
        <v>1.07</v>
      </c>
      <c r="F21">
        <v>0.12</v>
      </c>
      <c r="G21">
        <v>0.34</v>
      </c>
      <c r="H21">
        <v>2.25</v>
      </c>
      <c r="I21">
        <v>4.1500000000000004</v>
      </c>
    </row>
    <row r="22" spans="1:17" x14ac:dyDescent="0.25">
      <c r="A22">
        <v>88.8</v>
      </c>
      <c r="B22">
        <f t="shared" si="0"/>
        <v>88.8</v>
      </c>
      <c r="C22">
        <v>0.06</v>
      </c>
      <c r="D22">
        <v>0.1</v>
      </c>
      <c r="E22">
        <v>1</v>
      </c>
      <c r="F22">
        <v>0.3</v>
      </c>
      <c r="G22">
        <v>0.5</v>
      </c>
      <c r="H22">
        <v>2.79</v>
      </c>
      <c r="I22">
        <v>4.24</v>
      </c>
    </row>
    <row r="23" spans="1:17" x14ac:dyDescent="0.25">
      <c r="A23">
        <v>92.9</v>
      </c>
      <c r="B23">
        <f t="shared" si="0"/>
        <v>92.9</v>
      </c>
      <c r="C23">
        <v>0.06</v>
      </c>
      <c r="D23">
        <v>0.11</v>
      </c>
      <c r="E23">
        <v>1.01</v>
      </c>
      <c r="F23">
        <v>0.31</v>
      </c>
      <c r="G23">
        <v>0.51</v>
      </c>
      <c r="H23">
        <v>2.86</v>
      </c>
      <c r="I23">
        <v>4.1399999999999997</v>
      </c>
    </row>
    <row r="24" spans="1:17" x14ac:dyDescent="0.25">
      <c r="A24">
        <v>96.9</v>
      </c>
      <c r="B24">
        <f t="shared" si="0"/>
        <v>96.9</v>
      </c>
      <c r="C24">
        <v>0.06</v>
      </c>
      <c r="D24">
        <v>0.09</v>
      </c>
      <c r="E24">
        <v>0.9</v>
      </c>
      <c r="F24">
        <v>0.31</v>
      </c>
      <c r="G24">
        <v>0</v>
      </c>
      <c r="H24">
        <v>1.92</v>
      </c>
      <c r="I24">
        <v>4.12</v>
      </c>
    </row>
    <row r="25" spans="1:17" x14ac:dyDescent="0.25">
      <c r="A25">
        <v>100.9</v>
      </c>
      <c r="B25">
        <f t="shared" si="0"/>
        <v>100.9</v>
      </c>
      <c r="C25">
        <v>0.06</v>
      </c>
      <c r="D25">
        <v>0.08</v>
      </c>
      <c r="E25">
        <v>0.78</v>
      </c>
      <c r="F25">
        <v>0.44</v>
      </c>
      <c r="G25">
        <v>0.86</v>
      </c>
      <c r="H25">
        <v>2.56</v>
      </c>
      <c r="I25">
        <v>4.1100000000000003</v>
      </c>
    </row>
    <row r="26" spans="1:17" x14ac:dyDescent="0.25">
      <c r="A26">
        <v>105</v>
      </c>
      <c r="B26">
        <f t="shared" si="0"/>
        <v>105</v>
      </c>
      <c r="C26">
        <v>0.06</v>
      </c>
      <c r="D26">
        <v>0.08</v>
      </c>
      <c r="E26">
        <v>0.79</v>
      </c>
      <c r="F26">
        <v>0.25</v>
      </c>
      <c r="G26">
        <v>0.51</v>
      </c>
      <c r="H26">
        <v>2.11</v>
      </c>
      <c r="I26">
        <v>4.1100000000000003</v>
      </c>
    </row>
    <row r="27" spans="1:17" x14ac:dyDescent="0.25">
      <c r="A27">
        <v>109</v>
      </c>
      <c r="B27">
        <f t="shared" si="0"/>
        <v>109</v>
      </c>
      <c r="C27">
        <v>0.06</v>
      </c>
      <c r="D27">
        <v>0.11</v>
      </c>
      <c r="E27">
        <v>0.98</v>
      </c>
      <c r="F27">
        <v>0.44</v>
      </c>
      <c r="G27">
        <v>0.51</v>
      </c>
      <c r="H27">
        <v>2.9</v>
      </c>
      <c r="I27">
        <v>4.1100000000000003</v>
      </c>
    </row>
    <row r="28" spans="1:17" x14ac:dyDescent="0.25">
      <c r="A28">
        <v>113</v>
      </c>
      <c r="B28">
        <f t="shared" si="0"/>
        <v>113</v>
      </c>
      <c r="C28">
        <v>0.06</v>
      </c>
      <c r="D28">
        <v>0.08</v>
      </c>
      <c r="E28">
        <v>0.76</v>
      </c>
      <c r="F28">
        <v>0.31</v>
      </c>
      <c r="G28">
        <v>0.34</v>
      </c>
      <c r="H28">
        <v>2.2999999999999998</v>
      </c>
      <c r="I28">
        <v>4.1100000000000003</v>
      </c>
    </row>
    <row r="29" spans="1:17" x14ac:dyDescent="0.25">
      <c r="A29">
        <v>117.1</v>
      </c>
      <c r="B29">
        <f t="shared" si="0"/>
        <v>117.1</v>
      </c>
      <c r="C29">
        <v>0.06</v>
      </c>
      <c r="D29">
        <v>0.09</v>
      </c>
      <c r="E29">
        <v>0.9</v>
      </c>
      <c r="F29">
        <v>0.5</v>
      </c>
      <c r="G29">
        <v>0.51</v>
      </c>
      <c r="H29">
        <v>2.4700000000000002</v>
      </c>
      <c r="I29">
        <v>4.1100000000000003</v>
      </c>
      <c r="P29" s="2" t="s">
        <v>8</v>
      </c>
      <c r="Q29" s="2" t="s">
        <v>9</v>
      </c>
    </row>
    <row r="30" spans="1:17" x14ac:dyDescent="0.25">
      <c r="A30">
        <v>121.1</v>
      </c>
      <c r="B30">
        <f t="shared" si="0"/>
        <v>121.1</v>
      </c>
      <c r="C30">
        <v>7.0000000000000007E-2</v>
      </c>
      <c r="D30">
        <v>0.11</v>
      </c>
      <c r="E30">
        <v>0.96</v>
      </c>
      <c r="F30">
        <v>0.37</v>
      </c>
      <c r="G30">
        <v>0.17</v>
      </c>
      <c r="H30">
        <v>2.46</v>
      </c>
      <c r="I30">
        <v>4.1100000000000003</v>
      </c>
      <c r="P30">
        <v>0</v>
      </c>
      <c r="Q30">
        <f>AVERAGE(H9:H48)</f>
        <v>2.5249999999999995</v>
      </c>
    </row>
    <row r="31" spans="1:17" x14ac:dyDescent="0.25">
      <c r="A31">
        <v>125.1</v>
      </c>
      <c r="B31">
        <f t="shared" si="0"/>
        <v>125.1</v>
      </c>
      <c r="C31">
        <v>7.0000000000000007E-2</v>
      </c>
      <c r="D31">
        <v>0.1</v>
      </c>
      <c r="E31">
        <v>0.92</v>
      </c>
      <c r="F31">
        <v>0.25</v>
      </c>
      <c r="G31">
        <v>0.51</v>
      </c>
      <c r="H31">
        <v>2.87</v>
      </c>
      <c r="I31">
        <v>4.1100000000000003</v>
      </c>
      <c r="P31">
        <v>15</v>
      </c>
      <c r="Q31">
        <f>AVERAGE(H93:H102)</f>
        <v>1.8029999999999997</v>
      </c>
    </row>
    <row r="32" spans="1:17" x14ac:dyDescent="0.25">
      <c r="A32">
        <v>129.19999999999999</v>
      </c>
      <c r="B32">
        <f t="shared" si="0"/>
        <v>129.19999999999999</v>
      </c>
      <c r="C32">
        <v>0.06</v>
      </c>
      <c r="D32">
        <v>0.08</v>
      </c>
      <c r="E32">
        <v>0.82</v>
      </c>
      <c r="F32">
        <v>0.31</v>
      </c>
      <c r="G32">
        <v>0.51</v>
      </c>
      <c r="H32">
        <v>2.44</v>
      </c>
      <c r="I32">
        <v>4.1100000000000003</v>
      </c>
      <c r="P32">
        <v>30</v>
      </c>
      <c r="Q32">
        <f>AVERAGE(H119:H131)</f>
        <v>1.6715384615384616</v>
      </c>
    </row>
    <row r="33" spans="1:17" x14ac:dyDescent="0.25">
      <c r="A33">
        <v>24.2</v>
      </c>
      <c r="B33">
        <f>$B$32+$A33-20.2</f>
        <v>133.19999999999999</v>
      </c>
      <c r="C33">
        <v>0.05</v>
      </c>
      <c r="D33">
        <v>0.09</v>
      </c>
      <c r="E33">
        <v>0.73</v>
      </c>
      <c r="F33">
        <v>0.43</v>
      </c>
      <c r="G33">
        <v>0</v>
      </c>
      <c r="H33">
        <v>1.93</v>
      </c>
      <c r="I33">
        <v>4.21</v>
      </c>
      <c r="P33">
        <v>45</v>
      </c>
      <c r="Q33">
        <f>AVERAGE(H146:H153)</f>
        <v>0.92249999999999988</v>
      </c>
    </row>
    <row r="34" spans="1:17" x14ac:dyDescent="0.25">
      <c r="A34">
        <v>28.3</v>
      </c>
      <c r="B34">
        <f t="shared" ref="B34:B97" si="1">$B$32+$A34-20.2</f>
        <v>137.30000000000001</v>
      </c>
      <c r="C34">
        <v>0.05</v>
      </c>
      <c r="D34">
        <v>0.08</v>
      </c>
      <c r="E34">
        <v>0.73</v>
      </c>
      <c r="F34">
        <v>0.3</v>
      </c>
      <c r="G34">
        <v>0</v>
      </c>
      <c r="H34">
        <v>1.75</v>
      </c>
      <c r="I34">
        <v>4.25</v>
      </c>
      <c r="P34">
        <v>60</v>
      </c>
      <c r="Q34">
        <f>AVERAGE(H169:H184)</f>
        <v>0.86624999999999985</v>
      </c>
    </row>
    <row r="35" spans="1:17" x14ac:dyDescent="0.25">
      <c r="A35">
        <v>32.299999999999997</v>
      </c>
      <c r="B35">
        <f t="shared" si="1"/>
        <v>141.30000000000001</v>
      </c>
      <c r="C35">
        <v>0.05</v>
      </c>
      <c r="D35">
        <v>7.0000000000000007E-2</v>
      </c>
      <c r="E35">
        <v>0.73</v>
      </c>
      <c r="F35">
        <v>0.37</v>
      </c>
      <c r="G35">
        <v>0.5</v>
      </c>
      <c r="H35">
        <v>2.27</v>
      </c>
      <c r="I35">
        <v>4.21</v>
      </c>
      <c r="P35">
        <v>70</v>
      </c>
      <c r="Q35">
        <f>AVERAGE(H225:H244)</f>
        <v>0.20100000000000001</v>
      </c>
    </row>
    <row r="36" spans="1:17" x14ac:dyDescent="0.25">
      <c r="A36">
        <v>36.299999999999997</v>
      </c>
      <c r="B36">
        <f t="shared" si="1"/>
        <v>145.30000000000001</v>
      </c>
      <c r="C36">
        <v>7.0000000000000007E-2</v>
      </c>
      <c r="D36">
        <v>0.1</v>
      </c>
      <c r="E36">
        <v>1.0900000000000001</v>
      </c>
      <c r="F36">
        <v>0.18</v>
      </c>
      <c r="G36">
        <v>0.17</v>
      </c>
      <c r="H36">
        <v>2.69</v>
      </c>
      <c r="I36">
        <v>4.25</v>
      </c>
    </row>
    <row r="37" spans="1:17" x14ac:dyDescent="0.25">
      <c r="A37">
        <v>40.4</v>
      </c>
      <c r="B37">
        <f t="shared" si="1"/>
        <v>149.4</v>
      </c>
      <c r="C37">
        <v>0.06</v>
      </c>
      <c r="D37">
        <v>0.1</v>
      </c>
      <c r="E37">
        <v>0.95</v>
      </c>
      <c r="F37">
        <v>0.36</v>
      </c>
      <c r="G37">
        <v>0.49</v>
      </c>
      <c r="H37">
        <v>2.88</v>
      </c>
      <c r="I37">
        <v>4.33</v>
      </c>
    </row>
    <row r="38" spans="1:17" x14ac:dyDescent="0.25">
      <c r="A38">
        <v>44.4</v>
      </c>
      <c r="B38">
        <f t="shared" si="1"/>
        <v>153.4</v>
      </c>
      <c r="C38">
        <v>0.06</v>
      </c>
      <c r="D38">
        <v>0.09</v>
      </c>
      <c r="E38">
        <v>0.91</v>
      </c>
      <c r="F38">
        <v>0.47</v>
      </c>
      <c r="G38">
        <v>0.49</v>
      </c>
      <c r="H38">
        <v>2.7</v>
      </c>
      <c r="I38">
        <v>4.3499999999999996</v>
      </c>
    </row>
    <row r="39" spans="1:17" x14ac:dyDescent="0.25">
      <c r="A39">
        <v>48.5</v>
      </c>
      <c r="B39">
        <f t="shared" si="1"/>
        <v>157.5</v>
      </c>
      <c r="C39">
        <v>7.0000000000000007E-2</v>
      </c>
      <c r="D39">
        <v>0.12</v>
      </c>
      <c r="E39">
        <v>1.07</v>
      </c>
      <c r="F39">
        <v>0.49</v>
      </c>
      <c r="G39">
        <v>0.5</v>
      </c>
      <c r="H39">
        <v>3.3</v>
      </c>
      <c r="I39">
        <v>4.2300000000000004</v>
      </c>
    </row>
    <row r="40" spans="1:17" x14ac:dyDescent="0.25">
      <c r="A40">
        <v>52.5</v>
      </c>
      <c r="B40">
        <f t="shared" si="1"/>
        <v>161.5</v>
      </c>
      <c r="C40">
        <v>0.06</v>
      </c>
      <c r="D40">
        <v>0.09</v>
      </c>
      <c r="E40">
        <v>0.75</v>
      </c>
      <c r="F40">
        <v>0.3</v>
      </c>
      <c r="G40">
        <v>0.17</v>
      </c>
      <c r="H40">
        <v>1.77</v>
      </c>
      <c r="I40">
        <v>4.26</v>
      </c>
    </row>
    <row r="41" spans="1:17" x14ac:dyDescent="0.25">
      <c r="A41">
        <v>56.5</v>
      </c>
      <c r="B41">
        <f t="shared" si="1"/>
        <v>165.5</v>
      </c>
      <c r="C41">
        <v>0.05</v>
      </c>
      <c r="D41">
        <v>0.08</v>
      </c>
      <c r="E41">
        <v>0.76</v>
      </c>
      <c r="F41">
        <v>0.24</v>
      </c>
      <c r="G41">
        <v>0.49</v>
      </c>
      <c r="H41">
        <v>2.44</v>
      </c>
      <c r="I41">
        <v>4.33</v>
      </c>
    </row>
    <row r="42" spans="1:17" x14ac:dyDescent="0.25">
      <c r="A42">
        <v>60.6</v>
      </c>
      <c r="B42">
        <f t="shared" si="1"/>
        <v>169.6</v>
      </c>
      <c r="C42">
        <v>0.06</v>
      </c>
      <c r="D42">
        <v>0.1</v>
      </c>
      <c r="E42">
        <v>0.81</v>
      </c>
      <c r="F42">
        <v>0.35</v>
      </c>
      <c r="G42">
        <v>1.3</v>
      </c>
      <c r="H42">
        <v>3.35</v>
      </c>
      <c r="I42">
        <v>4.3499999999999996</v>
      </c>
    </row>
    <row r="43" spans="1:17" x14ac:dyDescent="0.25">
      <c r="A43">
        <v>64.599999999999994</v>
      </c>
      <c r="B43">
        <f t="shared" si="1"/>
        <v>173.6</v>
      </c>
      <c r="C43">
        <v>0.06</v>
      </c>
      <c r="D43">
        <v>0.09</v>
      </c>
      <c r="E43">
        <v>0.93</v>
      </c>
      <c r="F43">
        <v>0.41</v>
      </c>
      <c r="G43">
        <v>0.32</v>
      </c>
      <c r="H43">
        <v>2.99</v>
      </c>
      <c r="I43">
        <v>4.3499999999999996</v>
      </c>
    </row>
    <row r="44" spans="1:17" x14ac:dyDescent="0.25">
      <c r="A44">
        <v>68.599999999999994</v>
      </c>
      <c r="B44">
        <f t="shared" si="1"/>
        <v>177.6</v>
      </c>
      <c r="C44">
        <v>0.06</v>
      </c>
      <c r="D44">
        <v>0.1</v>
      </c>
      <c r="E44">
        <v>0.87</v>
      </c>
      <c r="F44">
        <v>0.12</v>
      </c>
      <c r="G44">
        <v>0</v>
      </c>
      <c r="H44">
        <v>1.79</v>
      </c>
      <c r="I44">
        <v>4.3499999999999996</v>
      </c>
    </row>
    <row r="45" spans="1:17" x14ac:dyDescent="0.25">
      <c r="A45">
        <v>72.7</v>
      </c>
      <c r="B45">
        <f t="shared" si="1"/>
        <v>181.7</v>
      </c>
      <c r="C45">
        <v>0.06</v>
      </c>
      <c r="D45">
        <v>0.09</v>
      </c>
      <c r="E45">
        <v>0.89</v>
      </c>
      <c r="F45">
        <v>0.59</v>
      </c>
      <c r="G45">
        <v>0</v>
      </c>
      <c r="H45">
        <v>2.35</v>
      </c>
      <c r="I45">
        <v>4.3499999999999996</v>
      </c>
    </row>
    <row r="46" spans="1:17" x14ac:dyDescent="0.25">
      <c r="A46">
        <v>76.7</v>
      </c>
      <c r="B46">
        <f t="shared" si="1"/>
        <v>185.7</v>
      </c>
      <c r="C46">
        <v>0.06</v>
      </c>
      <c r="D46">
        <v>0.1</v>
      </c>
      <c r="E46">
        <v>0.83</v>
      </c>
      <c r="F46">
        <v>0.24</v>
      </c>
      <c r="G46">
        <v>0</v>
      </c>
      <c r="H46">
        <v>1.9</v>
      </c>
      <c r="I46">
        <v>4.3499999999999996</v>
      </c>
    </row>
    <row r="47" spans="1:17" x14ac:dyDescent="0.25">
      <c r="A47">
        <v>80.7</v>
      </c>
      <c r="B47">
        <f t="shared" si="1"/>
        <v>189.7</v>
      </c>
      <c r="C47">
        <v>0.05</v>
      </c>
      <c r="D47">
        <v>7.0000000000000007E-2</v>
      </c>
      <c r="E47">
        <v>0.64</v>
      </c>
      <c r="F47">
        <v>0.28999999999999998</v>
      </c>
      <c r="G47">
        <v>0.32</v>
      </c>
      <c r="H47">
        <v>2.12</v>
      </c>
      <c r="I47">
        <v>4.3499999999999996</v>
      </c>
    </row>
    <row r="48" spans="1:17" x14ac:dyDescent="0.25">
      <c r="A48">
        <v>84.8</v>
      </c>
      <c r="B48">
        <f t="shared" si="1"/>
        <v>193.8</v>
      </c>
      <c r="C48">
        <v>0.06</v>
      </c>
      <c r="D48">
        <v>0.09</v>
      </c>
      <c r="E48">
        <v>0.91</v>
      </c>
      <c r="F48">
        <v>0.54</v>
      </c>
      <c r="G48">
        <v>0.82</v>
      </c>
      <c r="H48">
        <v>3.67</v>
      </c>
      <c r="I48">
        <v>4.29</v>
      </c>
    </row>
    <row r="49" spans="1:11" x14ac:dyDescent="0.25">
      <c r="A49">
        <v>88.8</v>
      </c>
      <c r="B49">
        <f t="shared" si="1"/>
        <v>197.8</v>
      </c>
      <c r="C49">
        <v>0.06</v>
      </c>
      <c r="D49">
        <v>0.08</v>
      </c>
      <c r="E49">
        <v>0.77</v>
      </c>
      <c r="F49">
        <v>0.19</v>
      </c>
      <c r="G49">
        <v>0.17</v>
      </c>
      <c r="H49">
        <v>1.98</v>
      </c>
      <c r="I49">
        <v>4.1500000000000004</v>
      </c>
    </row>
    <row r="50" spans="1:11" x14ac:dyDescent="0.25">
      <c r="A50">
        <v>92.9</v>
      </c>
      <c r="B50">
        <f t="shared" si="1"/>
        <v>201.9</v>
      </c>
      <c r="C50">
        <v>0</v>
      </c>
      <c r="D50">
        <v>0</v>
      </c>
      <c r="E50">
        <v>0.01</v>
      </c>
      <c r="F50">
        <v>0</v>
      </c>
      <c r="G50">
        <v>0</v>
      </c>
      <c r="H50">
        <v>0.01</v>
      </c>
      <c r="I50">
        <v>4.22</v>
      </c>
    </row>
    <row r="51" spans="1:11" x14ac:dyDescent="0.25">
      <c r="A51">
        <v>96.9</v>
      </c>
      <c r="B51">
        <f t="shared" si="1"/>
        <v>205.9</v>
      </c>
      <c r="C51">
        <v>0</v>
      </c>
      <c r="D51">
        <v>0</v>
      </c>
      <c r="E51">
        <v>0</v>
      </c>
      <c r="F51">
        <v>0</v>
      </c>
      <c r="G51">
        <v>0</v>
      </c>
      <c r="H51">
        <v>0.01</v>
      </c>
      <c r="I51">
        <v>4.22</v>
      </c>
    </row>
    <row r="52" spans="1:11" x14ac:dyDescent="0.25">
      <c r="A52">
        <v>100.9</v>
      </c>
      <c r="B52">
        <f t="shared" si="1"/>
        <v>209.9</v>
      </c>
      <c r="C52">
        <v>0</v>
      </c>
      <c r="D52">
        <v>0</v>
      </c>
      <c r="E52">
        <v>0</v>
      </c>
      <c r="F52">
        <v>0</v>
      </c>
      <c r="G52">
        <v>0</v>
      </c>
      <c r="H52">
        <v>0</v>
      </c>
      <c r="I52">
        <v>3.99</v>
      </c>
    </row>
    <row r="53" spans="1:11" x14ac:dyDescent="0.25">
      <c r="A53">
        <v>105</v>
      </c>
      <c r="B53">
        <f t="shared" si="1"/>
        <v>214</v>
      </c>
      <c r="C53">
        <v>0</v>
      </c>
      <c r="D53">
        <v>0</v>
      </c>
      <c r="E53">
        <v>0</v>
      </c>
      <c r="F53">
        <v>0</v>
      </c>
      <c r="G53">
        <v>0</v>
      </c>
      <c r="H53">
        <v>0.03</v>
      </c>
      <c r="I53">
        <v>3.99</v>
      </c>
    </row>
    <row r="54" spans="1:11" x14ac:dyDescent="0.25">
      <c r="A54">
        <v>109</v>
      </c>
      <c r="B54">
        <f t="shared" si="1"/>
        <v>218</v>
      </c>
      <c r="C54">
        <v>0</v>
      </c>
      <c r="D54">
        <v>0</v>
      </c>
      <c r="E54">
        <v>0.01</v>
      </c>
      <c r="F54">
        <v>0</v>
      </c>
      <c r="G54">
        <v>0</v>
      </c>
      <c r="H54">
        <v>0.01</v>
      </c>
      <c r="I54">
        <v>3.99</v>
      </c>
    </row>
    <row r="55" spans="1:11" x14ac:dyDescent="0.25">
      <c r="A55">
        <v>113</v>
      </c>
      <c r="B55">
        <f t="shared" si="1"/>
        <v>222</v>
      </c>
      <c r="C55">
        <v>0</v>
      </c>
      <c r="D55">
        <v>0</v>
      </c>
      <c r="E55">
        <v>0.01</v>
      </c>
      <c r="F55">
        <v>0</v>
      </c>
      <c r="G55">
        <v>0</v>
      </c>
      <c r="H55">
        <v>0.02</v>
      </c>
      <c r="I55">
        <v>3.99</v>
      </c>
    </row>
    <row r="56" spans="1:11" x14ac:dyDescent="0.25">
      <c r="A56">
        <v>117.1</v>
      </c>
      <c r="B56">
        <f t="shared" si="1"/>
        <v>226.1</v>
      </c>
      <c r="C56">
        <v>0</v>
      </c>
      <c r="D56">
        <v>0</v>
      </c>
      <c r="E56">
        <v>0</v>
      </c>
      <c r="F56">
        <v>0</v>
      </c>
      <c r="G56">
        <v>0</v>
      </c>
      <c r="H56">
        <v>0</v>
      </c>
      <c r="I56">
        <v>3.99</v>
      </c>
    </row>
    <row r="57" spans="1:11" x14ac:dyDescent="0.25">
      <c r="A57">
        <v>121.1</v>
      </c>
      <c r="B57">
        <f t="shared" si="1"/>
        <v>230.1</v>
      </c>
      <c r="C57">
        <v>0</v>
      </c>
      <c r="D57">
        <v>0</v>
      </c>
      <c r="E57">
        <v>0</v>
      </c>
      <c r="F57">
        <v>0.06</v>
      </c>
      <c r="G57">
        <v>0</v>
      </c>
      <c r="H57">
        <v>7.0000000000000007E-2</v>
      </c>
      <c r="I57">
        <v>3.99</v>
      </c>
    </row>
    <row r="58" spans="1:11" x14ac:dyDescent="0.25">
      <c r="A58">
        <v>125.1</v>
      </c>
      <c r="B58">
        <f t="shared" si="1"/>
        <v>234.1</v>
      </c>
      <c r="C58">
        <v>0</v>
      </c>
      <c r="D58">
        <v>0</v>
      </c>
      <c r="E58">
        <v>0.01</v>
      </c>
      <c r="F58">
        <v>0</v>
      </c>
      <c r="G58">
        <v>0</v>
      </c>
      <c r="H58">
        <v>0.01</v>
      </c>
      <c r="I58">
        <v>3.99</v>
      </c>
    </row>
    <row r="59" spans="1:11" x14ac:dyDescent="0.25">
      <c r="A59">
        <v>129.19999999999999</v>
      </c>
      <c r="B59">
        <f t="shared" si="1"/>
        <v>238.2</v>
      </c>
      <c r="C59">
        <v>0</v>
      </c>
      <c r="D59">
        <v>0</v>
      </c>
      <c r="E59">
        <v>0</v>
      </c>
      <c r="F59">
        <v>0</v>
      </c>
      <c r="G59">
        <v>0</v>
      </c>
      <c r="H59">
        <v>0</v>
      </c>
      <c r="I59">
        <v>3.99</v>
      </c>
    </row>
    <row r="60" spans="1:11" x14ac:dyDescent="0.25">
      <c r="A60">
        <v>133.19999999999999</v>
      </c>
      <c r="B60">
        <f t="shared" si="1"/>
        <v>242.2</v>
      </c>
      <c r="C60">
        <v>0</v>
      </c>
      <c r="D60">
        <v>0</v>
      </c>
      <c r="E60">
        <v>0</v>
      </c>
      <c r="F60">
        <v>0</v>
      </c>
      <c r="G60">
        <v>0</v>
      </c>
      <c r="H60">
        <v>0.03</v>
      </c>
      <c r="I60">
        <v>3.99</v>
      </c>
    </row>
    <row r="61" spans="1:11" x14ac:dyDescent="0.25">
      <c r="A61">
        <v>137.30000000000001</v>
      </c>
      <c r="B61">
        <f t="shared" si="1"/>
        <v>246.3</v>
      </c>
      <c r="C61">
        <v>0</v>
      </c>
      <c r="D61">
        <v>0</v>
      </c>
      <c r="E61">
        <v>0</v>
      </c>
      <c r="F61">
        <v>0</v>
      </c>
      <c r="G61">
        <v>0</v>
      </c>
      <c r="H61">
        <v>0</v>
      </c>
      <c r="I61">
        <v>3.99</v>
      </c>
    </row>
    <row r="62" spans="1:11" x14ac:dyDescent="0.25">
      <c r="A62">
        <v>141.30000000000001</v>
      </c>
      <c r="B62">
        <f t="shared" si="1"/>
        <v>250.3</v>
      </c>
      <c r="C62">
        <v>0</v>
      </c>
      <c r="D62">
        <v>0</v>
      </c>
      <c r="E62">
        <v>0</v>
      </c>
      <c r="F62">
        <v>0</v>
      </c>
      <c r="G62">
        <v>0</v>
      </c>
      <c r="H62">
        <v>0</v>
      </c>
      <c r="I62">
        <v>3.99</v>
      </c>
    </row>
    <row r="63" spans="1:11" x14ac:dyDescent="0.25">
      <c r="A63">
        <v>145.30000000000001</v>
      </c>
      <c r="B63">
        <f t="shared" si="1"/>
        <v>254.3</v>
      </c>
      <c r="C63">
        <v>0</v>
      </c>
      <c r="D63">
        <v>0</v>
      </c>
      <c r="E63">
        <v>0</v>
      </c>
      <c r="F63">
        <v>0</v>
      </c>
      <c r="G63">
        <v>0</v>
      </c>
      <c r="H63">
        <v>0</v>
      </c>
      <c r="I63">
        <v>3.99</v>
      </c>
    </row>
    <row r="64" spans="1:11" x14ac:dyDescent="0.25">
      <c r="A64">
        <v>218</v>
      </c>
      <c r="B64">
        <f t="shared" si="1"/>
        <v>327</v>
      </c>
      <c r="C64">
        <v>0</v>
      </c>
      <c r="D64">
        <v>0</v>
      </c>
      <c r="E64">
        <v>0</v>
      </c>
      <c r="F64">
        <v>0</v>
      </c>
      <c r="G64">
        <v>0</v>
      </c>
      <c r="H64">
        <v>0</v>
      </c>
      <c r="I64">
        <v>3.96</v>
      </c>
      <c r="K64" t="s">
        <v>7</v>
      </c>
    </row>
    <row r="65" spans="1:9" x14ac:dyDescent="0.25">
      <c r="A65">
        <v>222</v>
      </c>
      <c r="B65">
        <f t="shared" si="1"/>
        <v>331</v>
      </c>
      <c r="C65">
        <v>0</v>
      </c>
      <c r="D65">
        <v>0</v>
      </c>
      <c r="E65">
        <v>0</v>
      </c>
      <c r="F65">
        <v>0</v>
      </c>
      <c r="G65">
        <v>0</v>
      </c>
      <c r="H65">
        <v>0</v>
      </c>
      <c r="I65">
        <v>3.96</v>
      </c>
    </row>
    <row r="66" spans="1:9" x14ac:dyDescent="0.25">
      <c r="A66">
        <v>226.1</v>
      </c>
      <c r="B66">
        <f t="shared" si="1"/>
        <v>335.09999999999997</v>
      </c>
      <c r="C66">
        <v>0</v>
      </c>
      <c r="D66">
        <v>0</v>
      </c>
      <c r="E66">
        <v>0</v>
      </c>
      <c r="F66">
        <v>0</v>
      </c>
      <c r="G66">
        <v>0</v>
      </c>
      <c r="H66">
        <v>0</v>
      </c>
      <c r="I66">
        <v>3.96</v>
      </c>
    </row>
    <row r="67" spans="1:9" x14ac:dyDescent="0.25">
      <c r="A67">
        <v>230.1</v>
      </c>
      <c r="B67">
        <f t="shared" si="1"/>
        <v>339.09999999999997</v>
      </c>
      <c r="C67">
        <v>0</v>
      </c>
      <c r="D67">
        <v>0</v>
      </c>
      <c r="E67">
        <v>0</v>
      </c>
      <c r="F67">
        <v>0</v>
      </c>
      <c r="G67">
        <v>0</v>
      </c>
      <c r="H67">
        <v>0</v>
      </c>
      <c r="I67">
        <v>3.96</v>
      </c>
    </row>
    <row r="68" spans="1:9" x14ac:dyDescent="0.25">
      <c r="A68">
        <v>234.1</v>
      </c>
      <c r="B68">
        <f t="shared" si="1"/>
        <v>343.09999999999997</v>
      </c>
      <c r="C68">
        <v>0</v>
      </c>
      <c r="D68">
        <v>0</v>
      </c>
      <c r="E68">
        <v>0</v>
      </c>
      <c r="F68">
        <v>0</v>
      </c>
      <c r="G68">
        <v>0</v>
      </c>
      <c r="H68">
        <v>0</v>
      </c>
      <c r="I68">
        <v>3.96</v>
      </c>
    </row>
    <row r="69" spans="1:9" x14ac:dyDescent="0.25">
      <c r="A69">
        <v>238.2</v>
      </c>
      <c r="B69">
        <f t="shared" si="1"/>
        <v>347.2</v>
      </c>
      <c r="C69">
        <v>0</v>
      </c>
      <c r="D69">
        <v>0</v>
      </c>
      <c r="E69">
        <v>0</v>
      </c>
      <c r="F69">
        <v>0</v>
      </c>
      <c r="G69">
        <v>0</v>
      </c>
      <c r="H69">
        <v>0</v>
      </c>
      <c r="I69">
        <v>3.96</v>
      </c>
    </row>
    <row r="70" spans="1:9" x14ac:dyDescent="0.25">
      <c r="A70">
        <v>242.2</v>
      </c>
      <c r="B70">
        <f t="shared" si="1"/>
        <v>351.2</v>
      </c>
      <c r="C70">
        <v>0</v>
      </c>
      <c r="D70">
        <v>0</v>
      </c>
      <c r="E70">
        <v>0</v>
      </c>
      <c r="F70">
        <v>0</v>
      </c>
      <c r="G70">
        <v>0</v>
      </c>
      <c r="H70">
        <v>0</v>
      </c>
      <c r="I70">
        <v>3.96</v>
      </c>
    </row>
    <row r="71" spans="1:9" x14ac:dyDescent="0.25">
      <c r="A71">
        <v>246.2</v>
      </c>
      <c r="B71">
        <f t="shared" si="1"/>
        <v>355.2</v>
      </c>
      <c r="C71">
        <v>0</v>
      </c>
      <c r="D71">
        <v>0</v>
      </c>
      <c r="E71">
        <v>0</v>
      </c>
      <c r="F71">
        <v>0</v>
      </c>
      <c r="G71">
        <v>0</v>
      </c>
      <c r="H71">
        <v>0</v>
      </c>
      <c r="I71">
        <v>3.96</v>
      </c>
    </row>
    <row r="72" spans="1:9" x14ac:dyDescent="0.25">
      <c r="A72">
        <v>250.3</v>
      </c>
      <c r="B72">
        <f t="shared" si="1"/>
        <v>359.3</v>
      </c>
      <c r="C72">
        <v>0</v>
      </c>
      <c r="D72">
        <v>0</v>
      </c>
      <c r="E72">
        <v>0.01</v>
      </c>
      <c r="F72">
        <v>0</v>
      </c>
      <c r="G72">
        <v>0</v>
      </c>
      <c r="H72">
        <v>0.01</v>
      </c>
      <c r="I72">
        <v>3.96</v>
      </c>
    </row>
    <row r="73" spans="1:9" x14ac:dyDescent="0.25">
      <c r="A73">
        <v>254.3</v>
      </c>
      <c r="B73">
        <f t="shared" si="1"/>
        <v>363.3</v>
      </c>
      <c r="C73">
        <v>0</v>
      </c>
      <c r="D73">
        <v>0</v>
      </c>
      <c r="E73">
        <v>0</v>
      </c>
      <c r="F73">
        <v>0</v>
      </c>
      <c r="G73">
        <v>0</v>
      </c>
      <c r="H73">
        <v>0</v>
      </c>
      <c r="I73">
        <v>3.96</v>
      </c>
    </row>
    <row r="74" spans="1:9" x14ac:dyDescent="0.25">
      <c r="A74">
        <v>258.3</v>
      </c>
      <c r="B74">
        <f t="shared" si="1"/>
        <v>367.3</v>
      </c>
      <c r="C74">
        <v>0</v>
      </c>
      <c r="D74">
        <v>0</v>
      </c>
      <c r="E74">
        <v>0</v>
      </c>
      <c r="F74">
        <v>0</v>
      </c>
      <c r="G74">
        <v>0</v>
      </c>
      <c r="H74">
        <v>0</v>
      </c>
      <c r="I74">
        <v>3.96</v>
      </c>
    </row>
    <row r="75" spans="1:9" x14ac:dyDescent="0.25">
      <c r="A75">
        <v>262.39999999999998</v>
      </c>
      <c r="B75">
        <f t="shared" si="1"/>
        <v>371.4</v>
      </c>
      <c r="C75">
        <v>0</v>
      </c>
      <c r="D75">
        <v>0</v>
      </c>
      <c r="E75">
        <v>0</v>
      </c>
      <c r="F75">
        <v>0</v>
      </c>
      <c r="G75">
        <v>0</v>
      </c>
      <c r="H75">
        <v>0</v>
      </c>
      <c r="I75">
        <v>3.96</v>
      </c>
    </row>
    <row r="76" spans="1:9" x14ac:dyDescent="0.25">
      <c r="A76">
        <v>266.39999999999998</v>
      </c>
      <c r="B76">
        <f t="shared" si="1"/>
        <v>375.4</v>
      </c>
      <c r="C76">
        <v>0</v>
      </c>
      <c r="D76">
        <v>0</v>
      </c>
      <c r="E76">
        <v>0</v>
      </c>
      <c r="F76">
        <v>0</v>
      </c>
      <c r="G76">
        <v>0</v>
      </c>
      <c r="H76">
        <v>0</v>
      </c>
      <c r="I76">
        <v>3.96</v>
      </c>
    </row>
    <row r="77" spans="1:9" x14ac:dyDescent="0.25">
      <c r="A77">
        <v>270.5</v>
      </c>
      <c r="B77">
        <f t="shared" si="1"/>
        <v>379.5</v>
      </c>
      <c r="C77">
        <v>0</v>
      </c>
      <c r="D77">
        <v>0</v>
      </c>
      <c r="E77">
        <v>0.03</v>
      </c>
      <c r="F77">
        <v>0</v>
      </c>
      <c r="G77">
        <v>0.18</v>
      </c>
      <c r="H77">
        <v>0.32</v>
      </c>
      <c r="I77">
        <v>3.96</v>
      </c>
    </row>
    <row r="78" spans="1:9" x14ac:dyDescent="0.25">
      <c r="A78">
        <v>274.5</v>
      </c>
      <c r="B78">
        <f t="shared" si="1"/>
        <v>383.5</v>
      </c>
      <c r="C78">
        <v>0</v>
      </c>
      <c r="D78">
        <v>0</v>
      </c>
      <c r="E78">
        <v>0</v>
      </c>
      <c r="F78">
        <v>0</v>
      </c>
      <c r="G78">
        <v>0</v>
      </c>
      <c r="H78">
        <v>0</v>
      </c>
      <c r="I78">
        <v>3.96</v>
      </c>
    </row>
    <row r="79" spans="1:9" x14ac:dyDescent="0.25">
      <c r="A79">
        <v>278.5</v>
      </c>
      <c r="B79">
        <f t="shared" si="1"/>
        <v>387.5</v>
      </c>
      <c r="C79">
        <v>0</v>
      </c>
      <c r="D79">
        <v>0</v>
      </c>
      <c r="E79">
        <v>0</v>
      </c>
      <c r="F79">
        <v>0</v>
      </c>
      <c r="G79">
        <v>0</v>
      </c>
      <c r="H79">
        <v>0</v>
      </c>
      <c r="I79">
        <v>3.96</v>
      </c>
    </row>
    <row r="80" spans="1:9" x14ac:dyDescent="0.25">
      <c r="A80">
        <v>282.60000000000002</v>
      </c>
      <c r="B80">
        <f t="shared" si="1"/>
        <v>391.6</v>
      </c>
      <c r="C80">
        <v>0</v>
      </c>
      <c r="D80">
        <v>0</v>
      </c>
      <c r="E80">
        <v>0</v>
      </c>
      <c r="F80">
        <v>0</v>
      </c>
      <c r="G80">
        <v>0</v>
      </c>
      <c r="H80">
        <v>0</v>
      </c>
      <c r="I80">
        <v>3.96</v>
      </c>
    </row>
    <row r="81" spans="1:9" x14ac:dyDescent="0.25">
      <c r="A81">
        <v>286.60000000000002</v>
      </c>
      <c r="B81">
        <f t="shared" si="1"/>
        <v>395.6</v>
      </c>
      <c r="C81">
        <v>0</v>
      </c>
      <c r="D81">
        <v>0</v>
      </c>
      <c r="E81">
        <v>0</v>
      </c>
      <c r="F81">
        <v>0</v>
      </c>
      <c r="G81">
        <v>0</v>
      </c>
      <c r="H81">
        <v>0</v>
      </c>
      <c r="I81">
        <v>3.96</v>
      </c>
    </row>
    <row r="82" spans="1:9" x14ac:dyDescent="0.25">
      <c r="A82">
        <v>290.60000000000002</v>
      </c>
      <c r="B82">
        <f t="shared" si="1"/>
        <v>399.6</v>
      </c>
      <c r="C82">
        <v>0</v>
      </c>
      <c r="D82">
        <v>0</v>
      </c>
      <c r="E82">
        <v>0</v>
      </c>
      <c r="F82">
        <v>0</v>
      </c>
      <c r="G82">
        <v>0</v>
      </c>
      <c r="H82">
        <v>0</v>
      </c>
      <c r="I82">
        <v>3.96</v>
      </c>
    </row>
    <row r="83" spans="1:9" x14ac:dyDescent="0.25">
      <c r="A83">
        <v>294.7</v>
      </c>
      <c r="B83">
        <f t="shared" si="1"/>
        <v>403.7</v>
      </c>
      <c r="C83">
        <v>0</v>
      </c>
      <c r="D83">
        <v>0</v>
      </c>
      <c r="E83">
        <v>0</v>
      </c>
      <c r="F83">
        <v>0</v>
      </c>
      <c r="G83">
        <v>0</v>
      </c>
      <c r="H83">
        <v>0</v>
      </c>
      <c r="I83">
        <v>3.96</v>
      </c>
    </row>
    <row r="84" spans="1:9" x14ac:dyDescent="0.25">
      <c r="A84">
        <v>298.7</v>
      </c>
      <c r="B84">
        <f t="shared" si="1"/>
        <v>407.7</v>
      </c>
      <c r="C84">
        <v>0</v>
      </c>
      <c r="D84">
        <v>0</v>
      </c>
      <c r="E84">
        <v>0</v>
      </c>
      <c r="F84">
        <v>0</v>
      </c>
      <c r="G84">
        <v>0</v>
      </c>
      <c r="H84">
        <v>0</v>
      </c>
      <c r="I84">
        <v>3.96</v>
      </c>
    </row>
    <row r="85" spans="1:9" x14ac:dyDescent="0.25">
      <c r="A85">
        <v>302.7</v>
      </c>
      <c r="B85">
        <f t="shared" si="1"/>
        <v>411.7</v>
      </c>
      <c r="C85">
        <v>0</v>
      </c>
      <c r="D85">
        <v>0</v>
      </c>
      <c r="E85">
        <v>0</v>
      </c>
      <c r="F85">
        <v>0</v>
      </c>
      <c r="G85">
        <v>0</v>
      </c>
      <c r="H85">
        <v>0</v>
      </c>
      <c r="I85">
        <v>3.96</v>
      </c>
    </row>
    <row r="86" spans="1:9" x14ac:dyDescent="0.25">
      <c r="A86">
        <v>306.8</v>
      </c>
      <c r="B86">
        <f t="shared" si="1"/>
        <v>415.8</v>
      </c>
      <c r="C86">
        <v>0</v>
      </c>
      <c r="D86">
        <v>0</v>
      </c>
      <c r="E86">
        <v>0</v>
      </c>
      <c r="F86">
        <v>0</v>
      </c>
      <c r="G86">
        <v>0</v>
      </c>
      <c r="H86">
        <v>0</v>
      </c>
      <c r="I86">
        <v>3.96</v>
      </c>
    </row>
    <row r="87" spans="1:9" x14ac:dyDescent="0.25">
      <c r="A87">
        <v>310.8</v>
      </c>
      <c r="B87">
        <f t="shared" si="1"/>
        <v>419.8</v>
      </c>
      <c r="C87">
        <v>0</v>
      </c>
      <c r="D87">
        <v>0</v>
      </c>
      <c r="E87">
        <v>0</v>
      </c>
      <c r="F87">
        <v>0</v>
      </c>
      <c r="G87">
        <v>0</v>
      </c>
      <c r="H87">
        <v>0</v>
      </c>
      <c r="I87">
        <v>3.96</v>
      </c>
    </row>
    <row r="88" spans="1:9" x14ac:dyDescent="0.25">
      <c r="A88">
        <v>314.89999999999998</v>
      </c>
      <c r="B88">
        <f t="shared" si="1"/>
        <v>423.9</v>
      </c>
      <c r="C88">
        <v>0</v>
      </c>
      <c r="D88">
        <v>0</v>
      </c>
      <c r="E88">
        <v>0</v>
      </c>
      <c r="F88">
        <v>0</v>
      </c>
      <c r="G88">
        <v>0</v>
      </c>
      <c r="H88">
        <v>0</v>
      </c>
      <c r="I88">
        <v>3.96</v>
      </c>
    </row>
    <row r="89" spans="1:9" x14ac:dyDescent="0.25">
      <c r="A89">
        <v>318.89999999999998</v>
      </c>
      <c r="B89">
        <f t="shared" si="1"/>
        <v>427.9</v>
      </c>
      <c r="C89">
        <v>0</v>
      </c>
      <c r="D89">
        <v>0</v>
      </c>
      <c r="E89">
        <v>0</v>
      </c>
      <c r="F89">
        <v>0</v>
      </c>
      <c r="G89">
        <v>0</v>
      </c>
      <c r="H89">
        <v>0</v>
      </c>
      <c r="I89">
        <v>3.96</v>
      </c>
    </row>
    <row r="90" spans="1:9" x14ac:dyDescent="0.25">
      <c r="A90">
        <v>322.89999999999998</v>
      </c>
      <c r="B90">
        <f t="shared" si="1"/>
        <v>431.9</v>
      </c>
      <c r="C90">
        <v>0</v>
      </c>
      <c r="D90">
        <v>0</v>
      </c>
      <c r="E90">
        <v>0</v>
      </c>
      <c r="F90">
        <v>0</v>
      </c>
      <c r="G90">
        <v>0</v>
      </c>
      <c r="H90">
        <v>0</v>
      </c>
      <c r="I90">
        <v>3.96</v>
      </c>
    </row>
    <row r="91" spans="1:9" x14ac:dyDescent="0.25">
      <c r="A91">
        <v>327</v>
      </c>
      <c r="B91">
        <f t="shared" si="1"/>
        <v>436</v>
      </c>
      <c r="C91">
        <v>0</v>
      </c>
      <c r="D91">
        <v>0</v>
      </c>
      <c r="E91">
        <v>0</v>
      </c>
      <c r="F91">
        <v>0</v>
      </c>
      <c r="G91">
        <v>0</v>
      </c>
      <c r="H91">
        <v>0</v>
      </c>
      <c r="I91">
        <v>3.94</v>
      </c>
    </row>
    <row r="92" spans="1:9" x14ac:dyDescent="0.25">
      <c r="A92">
        <v>331</v>
      </c>
      <c r="B92">
        <f t="shared" si="1"/>
        <v>440</v>
      </c>
      <c r="C92">
        <v>0</v>
      </c>
      <c r="D92">
        <v>0</v>
      </c>
      <c r="E92">
        <v>0</v>
      </c>
      <c r="F92">
        <v>0</v>
      </c>
      <c r="G92">
        <v>0</v>
      </c>
      <c r="H92">
        <v>0</v>
      </c>
      <c r="I92">
        <v>3.96</v>
      </c>
    </row>
    <row r="93" spans="1:9" x14ac:dyDescent="0.25">
      <c r="A93">
        <v>335</v>
      </c>
      <c r="B93">
        <f t="shared" si="1"/>
        <v>444</v>
      </c>
      <c r="C93">
        <v>0.05</v>
      </c>
      <c r="D93">
        <v>0.05</v>
      </c>
      <c r="E93">
        <v>0.82</v>
      </c>
      <c r="F93">
        <v>0.24</v>
      </c>
      <c r="G93">
        <v>0</v>
      </c>
      <c r="H93">
        <v>1.66</v>
      </c>
      <c r="I93">
        <v>3.19</v>
      </c>
    </row>
    <row r="94" spans="1:9" x14ac:dyDescent="0.25">
      <c r="A94">
        <v>339.1</v>
      </c>
      <c r="B94">
        <f t="shared" si="1"/>
        <v>448.1</v>
      </c>
      <c r="C94">
        <v>0.06</v>
      </c>
      <c r="D94">
        <v>7.0000000000000007E-2</v>
      </c>
      <c r="E94">
        <v>0.85</v>
      </c>
      <c r="F94">
        <v>0.26</v>
      </c>
      <c r="G94">
        <v>0.24</v>
      </c>
      <c r="H94">
        <v>2.08</v>
      </c>
      <c r="I94">
        <v>2.98</v>
      </c>
    </row>
    <row r="95" spans="1:9" x14ac:dyDescent="0.25">
      <c r="A95">
        <v>343.1</v>
      </c>
      <c r="B95">
        <f t="shared" si="1"/>
        <v>452.1</v>
      </c>
      <c r="C95">
        <v>0.05</v>
      </c>
      <c r="D95">
        <v>0.06</v>
      </c>
      <c r="E95">
        <v>0.73</v>
      </c>
      <c r="F95">
        <v>0.09</v>
      </c>
      <c r="G95">
        <v>0.48</v>
      </c>
      <c r="H95">
        <v>2.02</v>
      </c>
      <c r="I95">
        <v>2.97</v>
      </c>
    </row>
    <row r="96" spans="1:9" x14ac:dyDescent="0.25">
      <c r="A96">
        <v>347.1</v>
      </c>
      <c r="B96">
        <f t="shared" si="1"/>
        <v>456.1</v>
      </c>
      <c r="C96">
        <v>0.06</v>
      </c>
      <c r="D96">
        <v>7.0000000000000007E-2</v>
      </c>
      <c r="E96">
        <v>0.76</v>
      </c>
      <c r="F96">
        <v>0.09</v>
      </c>
      <c r="G96">
        <v>0.24</v>
      </c>
      <c r="H96">
        <v>1.85</v>
      </c>
      <c r="I96">
        <v>2.96</v>
      </c>
    </row>
    <row r="97" spans="1:9" x14ac:dyDescent="0.25">
      <c r="A97">
        <v>351.2</v>
      </c>
      <c r="B97">
        <f t="shared" si="1"/>
        <v>460.2</v>
      </c>
      <c r="C97">
        <v>0.06</v>
      </c>
      <c r="D97">
        <v>0.08</v>
      </c>
      <c r="E97">
        <v>0.86</v>
      </c>
      <c r="F97">
        <v>0.08</v>
      </c>
      <c r="G97">
        <v>0</v>
      </c>
      <c r="H97">
        <v>1.54</v>
      </c>
      <c r="I97">
        <v>3.02</v>
      </c>
    </row>
    <row r="98" spans="1:9" x14ac:dyDescent="0.25">
      <c r="A98">
        <v>355.2</v>
      </c>
      <c r="B98">
        <f t="shared" ref="B98:B161" si="2">$B$32+$A98-20.2</f>
        <v>464.2</v>
      </c>
      <c r="C98">
        <v>0.05</v>
      </c>
      <c r="D98">
        <v>0.06</v>
      </c>
      <c r="E98">
        <v>0.67</v>
      </c>
      <c r="F98">
        <v>0.25</v>
      </c>
      <c r="G98">
        <v>0.23</v>
      </c>
      <c r="H98">
        <v>1.51</v>
      </c>
      <c r="I98">
        <v>3.04</v>
      </c>
    </row>
    <row r="99" spans="1:9" x14ac:dyDescent="0.25">
      <c r="A99">
        <v>359.3</v>
      </c>
      <c r="B99">
        <f t="shared" si="2"/>
        <v>468.3</v>
      </c>
      <c r="C99">
        <v>0.06</v>
      </c>
      <c r="D99">
        <v>0.06</v>
      </c>
      <c r="E99">
        <v>0.73</v>
      </c>
      <c r="F99">
        <v>0.09</v>
      </c>
      <c r="G99">
        <v>0</v>
      </c>
      <c r="H99">
        <v>1.19</v>
      </c>
      <c r="I99">
        <v>3.01</v>
      </c>
    </row>
    <row r="100" spans="1:9" x14ac:dyDescent="0.25">
      <c r="A100">
        <v>363.3</v>
      </c>
      <c r="B100">
        <f t="shared" si="2"/>
        <v>472.3</v>
      </c>
      <c r="C100">
        <v>0.06</v>
      </c>
      <c r="D100">
        <v>0.08</v>
      </c>
      <c r="E100">
        <v>0.88</v>
      </c>
      <c r="F100">
        <v>0.25</v>
      </c>
      <c r="G100">
        <v>0.23</v>
      </c>
      <c r="H100">
        <v>2.1</v>
      </c>
      <c r="I100">
        <v>3.03</v>
      </c>
    </row>
    <row r="101" spans="1:9" x14ac:dyDescent="0.25">
      <c r="A101">
        <v>367.3</v>
      </c>
      <c r="B101">
        <f t="shared" si="2"/>
        <v>476.3</v>
      </c>
      <c r="C101">
        <v>0.06</v>
      </c>
      <c r="D101">
        <v>7.0000000000000007E-2</v>
      </c>
      <c r="E101">
        <v>0.84</v>
      </c>
      <c r="F101">
        <v>0.18</v>
      </c>
      <c r="G101">
        <v>0.72</v>
      </c>
      <c r="H101">
        <v>2.17</v>
      </c>
      <c r="I101">
        <v>2.92</v>
      </c>
    </row>
    <row r="102" spans="1:9" x14ac:dyDescent="0.25">
      <c r="A102">
        <v>371.4</v>
      </c>
      <c r="B102">
        <f t="shared" si="2"/>
        <v>480.4</v>
      </c>
      <c r="C102">
        <v>0.06</v>
      </c>
      <c r="D102">
        <v>7.0000000000000007E-2</v>
      </c>
      <c r="E102">
        <v>0.71</v>
      </c>
      <c r="F102">
        <v>0.26</v>
      </c>
      <c r="G102">
        <v>0.47</v>
      </c>
      <c r="H102">
        <v>1.91</v>
      </c>
      <c r="I102">
        <v>3.01</v>
      </c>
    </row>
    <row r="103" spans="1:9" x14ac:dyDescent="0.25">
      <c r="A103">
        <v>375.4</v>
      </c>
      <c r="B103">
        <f t="shared" si="2"/>
        <v>484.4</v>
      </c>
      <c r="C103">
        <v>0</v>
      </c>
      <c r="D103">
        <v>0</v>
      </c>
      <c r="E103">
        <v>0</v>
      </c>
      <c r="F103">
        <v>0</v>
      </c>
      <c r="G103">
        <v>0</v>
      </c>
      <c r="H103">
        <v>0</v>
      </c>
      <c r="I103">
        <v>2.95</v>
      </c>
    </row>
    <row r="104" spans="1:9" x14ac:dyDescent="0.25">
      <c r="A104">
        <v>379.4</v>
      </c>
      <c r="B104">
        <f t="shared" si="2"/>
        <v>488.4</v>
      </c>
      <c r="C104">
        <v>0</v>
      </c>
      <c r="D104">
        <v>0</v>
      </c>
      <c r="E104">
        <v>0</v>
      </c>
      <c r="F104">
        <v>0</v>
      </c>
      <c r="G104">
        <v>0</v>
      </c>
      <c r="H104">
        <v>0</v>
      </c>
      <c r="I104">
        <v>2.95</v>
      </c>
    </row>
    <row r="105" spans="1:9" x14ac:dyDescent="0.25">
      <c r="A105">
        <v>383.5</v>
      </c>
      <c r="B105">
        <f t="shared" si="2"/>
        <v>492.50000000000006</v>
      </c>
      <c r="C105">
        <v>0</v>
      </c>
      <c r="D105">
        <v>0</v>
      </c>
      <c r="E105">
        <v>0</v>
      </c>
      <c r="F105">
        <v>0</v>
      </c>
      <c r="G105">
        <v>0.24</v>
      </c>
      <c r="H105">
        <v>0.24</v>
      </c>
      <c r="I105">
        <v>2.95</v>
      </c>
    </row>
    <row r="106" spans="1:9" x14ac:dyDescent="0.25">
      <c r="A106">
        <v>387.5</v>
      </c>
      <c r="B106">
        <f t="shared" si="2"/>
        <v>496.50000000000006</v>
      </c>
      <c r="C106">
        <v>0</v>
      </c>
      <c r="D106">
        <v>0</v>
      </c>
      <c r="E106">
        <v>0</v>
      </c>
      <c r="F106">
        <v>0</v>
      </c>
      <c r="G106">
        <v>0</v>
      </c>
      <c r="H106">
        <v>0.04</v>
      </c>
      <c r="I106">
        <v>2.82</v>
      </c>
    </row>
    <row r="107" spans="1:9" x14ac:dyDescent="0.25">
      <c r="A107">
        <v>391.6</v>
      </c>
      <c r="B107">
        <f t="shared" si="2"/>
        <v>500.59999999999997</v>
      </c>
      <c r="C107">
        <v>0</v>
      </c>
      <c r="D107">
        <v>0</v>
      </c>
      <c r="E107">
        <v>0.01</v>
      </c>
      <c r="F107">
        <v>0</v>
      </c>
      <c r="G107">
        <v>0.25</v>
      </c>
      <c r="H107">
        <v>0.26</v>
      </c>
      <c r="I107">
        <v>2.82</v>
      </c>
    </row>
    <row r="108" spans="1:9" x14ac:dyDescent="0.25">
      <c r="A108">
        <v>395.6</v>
      </c>
      <c r="B108">
        <f t="shared" si="2"/>
        <v>504.59999999999997</v>
      </c>
      <c r="C108">
        <v>0</v>
      </c>
      <c r="D108">
        <v>0</v>
      </c>
      <c r="E108">
        <v>0.03</v>
      </c>
      <c r="F108">
        <v>0</v>
      </c>
      <c r="G108">
        <v>0</v>
      </c>
      <c r="H108">
        <v>0.03</v>
      </c>
      <c r="I108">
        <v>2.82</v>
      </c>
    </row>
    <row r="109" spans="1:9" x14ac:dyDescent="0.25">
      <c r="A109">
        <v>399.6</v>
      </c>
      <c r="B109">
        <f t="shared" si="2"/>
        <v>508.59999999999997</v>
      </c>
      <c r="C109">
        <v>0</v>
      </c>
      <c r="D109">
        <v>0</v>
      </c>
      <c r="E109">
        <v>0.01</v>
      </c>
      <c r="F109">
        <v>0</v>
      </c>
      <c r="G109">
        <v>0</v>
      </c>
      <c r="H109">
        <v>0.01</v>
      </c>
      <c r="I109">
        <v>2.82</v>
      </c>
    </row>
    <row r="110" spans="1:9" x14ac:dyDescent="0.25">
      <c r="A110">
        <v>403.7</v>
      </c>
      <c r="B110">
        <f t="shared" si="2"/>
        <v>512.69999999999993</v>
      </c>
      <c r="C110">
        <v>0</v>
      </c>
      <c r="D110">
        <v>0</v>
      </c>
      <c r="E110">
        <v>0</v>
      </c>
      <c r="F110">
        <v>0</v>
      </c>
      <c r="G110">
        <v>0</v>
      </c>
      <c r="H110">
        <v>0</v>
      </c>
      <c r="I110">
        <v>2.82</v>
      </c>
    </row>
    <row r="111" spans="1:9" x14ac:dyDescent="0.25">
      <c r="A111">
        <v>407.7</v>
      </c>
      <c r="B111">
        <f t="shared" si="2"/>
        <v>516.69999999999993</v>
      </c>
      <c r="C111">
        <v>0</v>
      </c>
      <c r="D111">
        <v>0</v>
      </c>
      <c r="E111">
        <v>0</v>
      </c>
      <c r="F111">
        <v>0</v>
      </c>
      <c r="G111">
        <v>0</v>
      </c>
      <c r="H111">
        <v>0</v>
      </c>
      <c r="I111">
        <v>2.73</v>
      </c>
    </row>
    <row r="112" spans="1:9" x14ac:dyDescent="0.25">
      <c r="A112">
        <v>411.7</v>
      </c>
      <c r="B112">
        <f t="shared" si="2"/>
        <v>520.69999999999993</v>
      </c>
      <c r="C112">
        <v>0</v>
      </c>
      <c r="D112">
        <v>0</v>
      </c>
      <c r="E112">
        <v>0</v>
      </c>
      <c r="F112">
        <v>0</v>
      </c>
      <c r="G112">
        <v>0</v>
      </c>
      <c r="H112">
        <v>0</v>
      </c>
      <c r="I112">
        <v>2.73</v>
      </c>
    </row>
    <row r="113" spans="1:9" x14ac:dyDescent="0.25">
      <c r="A113">
        <v>415.8</v>
      </c>
      <c r="B113">
        <f t="shared" si="2"/>
        <v>524.79999999999995</v>
      </c>
      <c r="C113">
        <v>0</v>
      </c>
      <c r="D113">
        <v>0</v>
      </c>
      <c r="E113">
        <v>0.02</v>
      </c>
      <c r="F113">
        <v>0</v>
      </c>
      <c r="G113">
        <v>0</v>
      </c>
      <c r="H113">
        <v>0.06</v>
      </c>
      <c r="I113">
        <v>2.7</v>
      </c>
    </row>
    <row r="114" spans="1:9" x14ac:dyDescent="0.25">
      <c r="A114">
        <v>419.8</v>
      </c>
      <c r="B114">
        <f t="shared" si="2"/>
        <v>528.79999999999995</v>
      </c>
      <c r="C114">
        <v>0</v>
      </c>
      <c r="D114">
        <v>0</v>
      </c>
      <c r="E114">
        <v>0</v>
      </c>
      <c r="F114">
        <v>0</v>
      </c>
      <c r="G114">
        <v>0</v>
      </c>
      <c r="H114">
        <v>0</v>
      </c>
      <c r="I114">
        <v>2.64</v>
      </c>
    </row>
    <row r="115" spans="1:9" x14ac:dyDescent="0.25">
      <c r="A115">
        <v>423.8</v>
      </c>
      <c r="B115">
        <f t="shared" si="2"/>
        <v>532.79999999999995</v>
      </c>
      <c r="C115">
        <v>0</v>
      </c>
      <c r="D115">
        <v>0</v>
      </c>
      <c r="E115">
        <v>0.02</v>
      </c>
      <c r="F115">
        <v>0.1</v>
      </c>
      <c r="G115">
        <v>0</v>
      </c>
      <c r="H115">
        <v>0.13</v>
      </c>
      <c r="I115">
        <v>2.5</v>
      </c>
    </row>
    <row r="116" spans="1:9" x14ac:dyDescent="0.25">
      <c r="A116">
        <v>427.9</v>
      </c>
      <c r="B116">
        <f t="shared" si="2"/>
        <v>536.89999999999986</v>
      </c>
      <c r="C116">
        <v>0</v>
      </c>
      <c r="D116">
        <v>0</v>
      </c>
      <c r="E116">
        <v>0.05</v>
      </c>
      <c r="F116">
        <v>0</v>
      </c>
      <c r="G116">
        <v>0</v>
      </c>
      <c r="H116">
        <v>0.28999999999999998</v>
      </c>
      <c r="I116">
        <v>2.33</v>
      </c>
    </row>
    <row r="117" spans="1:9" x14ac:dyDescent="0.25">
      <c r="A117">
        <v>431.9</v>
      </c>
      <c r="B117">
        <f t="shared" si="2"/>
        <v>540.89999999999986</v>
      </c>
      <c r="C117">
        <v>0</v>
      </c>
      <c r="D117">
        <v>0</v>
      </c>
      <c r="E117">
        <v>0.01</v>
      </c>
      <c r="F117">
        <v>0</v>
      </c>
      <c r="G117">
        <v>0</v>
      </c>
      <c r="H117">
        <v>0.01</v>
      </c>
      <c r="I117">
        <v>2.4500000000000002</v>
      </c>
    </row>
    <row r="118" spans="1:9" x14ac:dyDescent="0.25">
      <c r="A118">
        <v>436</v>
      </c>
      <c r="B118">
        <f t="shared" si="2"/>
        <v>545</v>
      </c>
      <c r="C118">
        <v>0</v>
      </c>
      <c r="D118">
        <v>0</v>
      </c>
      <c r="E118">
        <v>0.01</v>
      </c>
      <c r="F118">
        <v>0</v>
      </c>
      <c r="G118">
        <v>0</v>
      </c>
      <c r="H118">
        <v>0.01</v>
      </c>
      <c r="I118">
        <v>2.5499999999999998</v>
      </c>
    </row>
    <row r="119" spans="1:9" x14ac:dyDescent="0.25">
      <c r="A119">
        <v>440</v>
      </c>
      <c r="B119">
        <f t="shared" si="2"/>
        <v>549</v>
      </c>
      <c r="C119">
        <v>0.05</v>
      </c>
      <c r="D119">
        <v>0.06</v>
      </c>
      <c r="E119">
        <v>0.77</v>
      </c>
      <c r="F119">
        <v>0.18</v>
      </c>
      <c r="G119">
        <v>0</v>
      </c>
      <c r="H119">
        <v>1.41</v>
      </c>
      <c r="I119">
        <v>2.79</v>
      </c>
    </row>
    <row r="120" spans="1:9" x14ac:dyDescent="0.25">
      <c r="A120">
        <v>444</v>
      </c>
      <c r="B120">
        <f t="shared" si="2"/>
        <v>553</v>
      </c>
      <c r="C120">
        <v>0.04</v>
      </c>
      <c r="D120">
        <v>0.05</v>
      </c>
      <c r="E120">
        <v>0.51</v>
      </c>
      <c r="F120">
        <v>0</v>
      </c>
      <c r="G120">
        <v>0</v>
      </c>
      <c r="H120">
        <v>0.98</v>
      </c>
      <c r="I120">
        <v>2.83</v>
      </c>
    </row>
    <row r="121" spans="1:9" x14ac:dyDescent="0.25">
      <c r="A121">
        <v>448.1</v>
      </c>
      <c r="B121">
        <f t="shared" si="2"/>
        <v>557.09999999999991</v>
      </c>
      <c r="C121">
        <v>0.05</v>
      </c>
      <c r="D121">
        <v>0.06</v>
      </c>
      <c r="E121">
        <v>0.77</v>
      </c>
      <c r="F121">
        <v>0</v>
      </c>
      <c r="G121">
        <v>0</v>
      </c>
      <c r="H121">
        <v>1.34</v>
      </c>
      <c r="I121">
        <v>2.79</v>
      </c>
    </row>
    <row r="122" spans="1:9" x14ac:dyDescent="0.25">
      <c r="A122">
        <v>452.1</v>
      </c>
      <c r="B122">
        <f t="shared" si="2"/>
        <v>561.09999999999991</v>
      </c>
      <c r="C122">
        <v>0.06</v>
      </c>
      <c r="D122">
        <v>0.08</v>
      </c>
      <c r="E122">
        <v>0.85</v>
      </c>
      <c r="F122">
        <v>0.27</v>
      </c>
      <c r="G122">
        <v>0.24</v>
      </c>
      <c r="H122">
        <v>2.67</v>
      </c>
      <c r="I122">
        <v>2.89</v>
      </c>
    </row>
    <row r="123" spans="1:9" x14ac:dyDescent="0.25">
      <c r="A123">
        <v>456.1</v>
      </c>
      <c r="B123">
        <f t="shared" si="2"/>
        <v>565.09999999999991</v>
      </c>
      <c r="C123">
        <v>7.0000000000000007E-2</v>
      </c>
      <c r="D123">
        <v>0.08</v>
      </c>
      <c r="E123">
        <v>0.87</v>
      </c>
      <c r="F123">
        <v>0.27</v>
      </c>
      <c r="G123">
        <v>0.25</v>
      </c>
      <c r="H123">
        <v>1.78</v>
      </c>
      <c r="I123">
        <v>2.86</v>
      </c>
    </row>
    <row r="124" spans="1:9" x14ac:dyDescent="0.25">
      <c r="A124">
        <v>460.2</v>
      </c>
      <c r="B124">
        <f t="shared" si="2"/>
        <v>569.19999999999993</v>
      </c>
      <c r="C124">
        <v>0.06</v>
      </c>
      <c r="D124">
        <v>7.0000000000000007E-2</v>
      </c>
      <c r="E124">
        <v>0.79</v>
      </c>
      <c r="F124">
        <v>0.27</v>
      </c>
      <c r="G124">
        <v>0</v>
      </c>
      <c r="H124">
        <v>1.74</v>
      </c>
      <c r="I124">
        <v>2.85</v>
      </c>
    </row>
    <row r="125" spans="1:9" x14ac:dyDescent="0.25">
      <c r="A125">
        <v>464.2</v>
      </c>
      <c r="B125">
        <f t="shared" si="2"/>
        <v>573.19999999999993</v>
      </c>
      <c r="C125">
        <v>0.05</v>
      </c>
      <c r="D125">
        <v>0.06</v>
      </c>
      <c r="E125">
        <v>0.66</v>
      </c>
      <c r="F125">
        <v>0.18</v>
      </c>
      <c r="G125">
        <v>0</v>
      </c>
      <c r="H125">
        <v>1.37</v>
      </c>
      <c r="I125">
        <v>2.79</v>
      </c>
    </row>
    <row r="126" spans="1:9" x14ac:dyDescent="0.25">
      <c r="A126">
        <v>468.2</v>
      </c>
      <c r="B126">
        <f t="shared" si="2"/>
        <v>577.19999999999993</v>
      </c>
      <c r="C126">
        <v>0.06</v>
      </c>
      <c r="D126">
        <v>0.08</v>
      </c>
      <c r="E126">
        <v>0.83</v>
      </c>
      <c r="F126">
        <v>0.45</v>
      </c>
      <c r="G126">
        <v>0.25</v>
      </c>
      <c r="H126">
        <v>1.96</v>
      </c>
      <c r="I126">
        <v>2.83</v>
      </c>
    </row>
    <row r="127" spans="1:9" x14ac:dyDescent="0.25">
      <c r="A127">
        <v>472.3</v>
      </c>
      <c r="B127">
        <f t="shared" si="2"/>
        <v>581.29999999999995</v>
      </c>
      <c r="C127">
        <v>7.0000000000000007E-2</v>
      </c>
      <c r="D127">
        <v>0.09</v>
      </c>
      <c r="E127">
        <v>0.98</v>
      </c>
      <c r="F127">
        <v>0.09</v>
      </c>
      <c r="G127">
        <v>0</v>
      </c>
      <c r="H127">
        <v>2.04</v>
      </c>
      <c r="I127">
        <v>2.84</v>
      </c>
    </row>
    <row r="128" spans="1:9" x14ac:dyDescent="0.25">
      <c r="A128">
        <v>476.3</v>
      </c>
      <c r="B128">
        <f t="shared" si="2"/>
        <v>585.29999999999995</v>
      </c>
      <c r="C128">
        <v>0.06</v>
      </c>
      <c r="D128">
        <v>0.06</v>
      </c>
      <c r="E128">
        <v>0.75</v>
      </c>
      <c r="F128">
        <v>0.09</v>
      </c>
      <c r="G128">
        <v>0</v>
      </c>
      <c r="H128">
        <v>1.69</v>
      </c>
      <c r="I128">
        <v>2.85</v>
      </c>
    </row>
    <row r="129" spans="1:9" x14ac:dyDescent="0.25">
      <c r="A129">
        <v>480.4</v>
      </c>
      <c r="B129">
        <f t="shared" si="2"/>
        <v>589.39999999999986</v>
      </c>
      <c r="C129">
        <v>0.06</v>
      </c>
      <c r="D129">
        <v>0.08</v>
      </c>
      <c r="E129">
        <v>0.7</v>
      </c>
      <c r="F129">
        <v>0.18</v>
      </c>
      <c r="G129">
        <v>0</v>
      </c>
      <c r="H129">
        <v>1.42</v>
      </c>
      <c r="I129">
        <v>2.79</v>
      </c>
    </row>
    <row r="130" spans="1:9" x14ac:dyDescent="0.25">
      <c r="A130">
        <v>484.4</v>
      </c>
      <c r="B130">
        <f t="shared" si="2"/>
        <v>593.39999999999986</v>
      </c>
      <c r="C130">
        <v>0.06</v>
      </c>
      <c r="D130">
        <v>7.0000000000000007E-2</v>
      </c>
      <c r="E130">
        <v>0.7</v>
      </c>
      <c r="F130">
        <v>0.09</v>
      </c>
      <c r="G130">
        <v>0</v>
      </c>
      <c r="H130">
        <v>1.28</v>
      </c>
      <c r="I130">
        <v>2.78</v>
      </c>
    </row>
    <row r="131" spans="1:9" x14ac:dyDescent="0.25">
      <c r="A131">
        <v>488.4</v>
      </c>
      <c r="B131">
        <f t="shared" si="2"/>
        <v>597.39999999999986</v>
      </c>
      <c r="C131">
        <v>0.06</v>
      </c>
      <c r="D131">
        <v>0.06</v>
      </c>
      <c r="E131">
        <v>0.83</v>
      </c>
      <c r="F131">
        <v>0.18</v>
      </c>
      <c r="G131">
        <v>0.24</v>
      </c>
      <c r="H131">
        <v>2.0499999999999998</v>
      </c>
      <c r="I131">
        <v>2.88</v>
      </c>
    </row>
    <row r="132" spans="1:9" x14ac:dyDescent="0.25">
      <c r="A132">
        <v>492.5</v>
      </c>
      <c r="B132">
        <f t="shared" si="2"/>
        <v>601.5</v>
      </c>
      <c r="C132">
        <v>0</v>
      </c>
      <c r="D132">
        <v>0</v>
      </c>
      <c r="E132">
        <v>0</v>
      </c>
      <c r="F132">
        <v>0</v>
      </c>
      <c r="G132">
        <v>0</v>
      </c>
      <c r="H132">
        <v>0</v>
      </c>
      <c r="I132">
        <v>2.61</v>
      </c>
    </row>
    <row r="133" spans="1:9" x14ac:dyDescent="0.25">
      <c r="A133">
        <v>496.5</v>
      </c>
      <c r="B133">
        <f t="shared" si="2"/>
        <v>605.5</v>
      </c>
      <c r="C133">
        <v>0</v>
      </c>
      <c r="D133">
        <v>0</v>
      </c>
      <c r="E133">
        <v>0</v>
      </c>
      <c r="F133">
        <v>0</v>
      </c>
      <c r="G133">
        <v>0</v>
      </c>
      <c r="H133">
        <v>0</v>
      </c>
      <c r="I133">
        <v>2.4900000000000002</v>
      </c>
    </row>
    <row r="134" spans="1:9" x14ac:dyDescent="0.25">
      <c r="A134">
        <v>500.5</v>
      </c>
      <c r="B134">
        <f t="shared" si="2"/>
        <v>609.5</v>
      </c>
      <c r="C134">
        <v>0</v>
      </c>
      <c r="D134">
        <v>0</v>
      </c>
      <c r="E134">
        <v>0</v>
      </c>
      <c r="F134">
        <v>0</v>
      </c>
      <c r="G134">
        <v>0</v>
      </c>
      <c r="H134">
        <v>0.01</v>
      </c>
      <c r="I134">
        <v>2.44</v>
      </c>
    </row>
    <row r="135" spans="1:9" x14ac:dyDescent="0.25">
      <c r="A135">
        <v>504.6</v>
      </c>
      <c r="B135">
        <f t="shared" si="2"/>
        <v>613.59999999999991</v>
      </c>
      <c r="C135">
        <v>0</v>
      </c>
      <c r="D135">
        <v>0</v>
      </c>
      <c r="E135">
        <v>0</v>
      </c>
      <c r="F135">
        <v>0</v>
      </c>
      <c r="G135">
        <v>0</v>
      </c>
      <c r="H135">
        <v>0</v>
      </c>
      <c r="I135">
        <v>2.41</v>
      </c>
    </row>
    <row r="136" spans="1:9" x14ac:dyDescent="0.25">
      <c r="A136">
        <v>508.6</v>
      </c>
      <c r="B136">
        <f t="shared" si="2"/>
        <v>617.59999999999991</v>
      </c>
      <c r="C136">
        <v>0</v>
      </c>
      <c r="D136">
        <v>0</v>
      </c>
      <c r="E136">
        <v>0</v>
      </c>
      <c r="F136">
        <v>0</v>
      </c>
      <c r="G136">
        <v>0</v>
      </c>
      <c r="H136">
        <v>0</v>
      </c>
      <c r="I136">
        <v>2.34</v>
      </c>
    </row>
    <row r="137" spans="1:9" x14ac:dyDescent="0.25">
      <c r="A137">
        <v>512.6</v>
      </c>
      <c r="B137">
        <f t="shared" si="2"/>
        <v>621.59999999999991</v>
      </c>
      <c r="C137">
        <v>0</v>
      </c>
      <c r="D137">
        <v>0</v>
      </c>
      <c r="E137">
        <v>0</v>
      </c>
      <c r="F137">
        <v>0</v>
      </c>
      <c r="G137">
        <v>0</v>
      </c>
      <c r="H137">
        <v>0</v>
      </c>
      <c r="I137">
        <v>2.2200000000000002</v>
      </c>
    </row>
    <row r="138" spans="1:9" x14ac:dyDescent="0.25">
      <c r="A138">
        <v>516.70000000000005</v>
      </c>
      <c r="B138">
        <f t="shared" si="2"/>
        <v>625.70000000000005</v>
      </c>
      <c r="C138">
        <v>0</v>
      </c>
      <c r="D138">
        <v>0</v>
      </c>
      <c r="E138">
        <v>0</v>
      </c>
      <c r="F138">
        <v>0</v>
      </c>
      <c r="G138">
        <v>0</v>
      </c>
      <c r="H138">
        <v>0</v>
      </c>
      <c r="I138">
        <v>2.2000000000000002</v>
      </c>
    </row>
    <row r="139" spans="1:9" x14ac:dyDescent="0.25">
      <c r="A139">
        <v>520.70000000000005</v>
      </c>
      <c r="B139">
        <f t="shared" si="2"/>
        <v>629.70000000000005</v>
      </c>
      <c r="C139">
        <v>0</v>
      </c>
      <c r="D139">
        <v>0</v>
      </c>
      <c r="E139">
        <v>0</v>
      </c>
      <c r="F139">
        <v>0</v>
      </c>
      <c r="G139">
        <v>0</v>
      </c>
      <c r="H139">
        <v>0</v>
      </c>
      <c r="I139">
        <v>2.1800000000000002</v>
      </c>
    </row>
    <row r="140" spans="1:9" x14ac:dyDescent="0.25">
      <c r="A140">
        <v>524.79999999999995</v>
      </c>
      <c r="B140">
        <f t="shared" si="2"/>
        <v>633.79999999999995</v>
      </c>
      <c r="C140">
        <v>0</v>
      </c>
      <c r="D140">
        <v>0</v>
      </c>
      <c r="E140">
        <v>0</v>
      </c>
      <c r="F140">
        <v>0</v>
      </c>
      <c r="G140">
        <v>0</v>
      </c>
      <c r="H140">
        <v>0</v>
      </c>
      <c r="I140">
        <v>2.14</v>
      </c>
    </row>
    <row r="141" spans="1:9" x14ac:dyDescent="0.25">
      <c r="A141">
        <v>528.79999999999995</v>
      </c>
      <c r="B141">
        <f t="shared" si="2"/>
        <v>637.79999999999995</v>
      </c>
      <c r="C141">
        <v>0</v>
      </c>
      <c r="D141">
        <v>0</v>
      </c>
      <c r="E141">
        <v>0</v>
      </c>
      <c r="F141">
        <v>0</v>
      </c>
      <c r="G141">
        <v>0</v>
      </c>
      <c r="H141">
        <v>0</v>
      </c>
      <c r="I141">
        <v>2.13</v>
      </c>
    </row>
    <row r="142" spans="1:9" x14ac:dyDescent="0.25">
      <c r="A142">
        <v>532.79999999999995</v>
      </c>
      <c r="B142">
        <f t="shared" si="2"/>
        <v>641.79999999999995</v>
      </c>
      <c r="C142">
        <v>0</v>
      </c>
      <c r="D142">
        <v>0</v>
      </c>
      <c r="E142">
        <v>0</v>
      </c>
      <c r="F142">
        <v>0</v>
      </c>
      <c r="G142">
        <v>0</v>
      </c>
      <c r="H142">
        <v>0</v>
      </c>
      <c r="I142">
        <v>2.11</v>
      </c>
    </row>
    <row r="143" spans="1:9" x14ac:dyDescent="0.25">
      <c r="A143">
        <v>536.9</v>
      </c>
      <c r="B143">
        <f t="shared" si="2"/>
        <v>645.89999999999986</v>
      </c>
      <c r="C143">
        <v>0</v>
      </c>
      <c r="D143">
        <v>0</v>
      </c>
      <c r="E143">
        <v>0.01</v>
      </c>
      <c r="F143">
        <v>0</v>
      </c>
      <c r="G143">
        <v>0</v>
      </c>
      <c r="H143">
        <v>0.01</v>
      </c>
      <c r="I143">
        <v>2.04</v>
      </c>
    </row>
    <row r="144" spans="1:9" x14ac:dyDescent="0.25">
      <c r="A144">
        <v>540.9</v>
      </c>
      <c r="B144">
        <f t="shared" si="2"/>
        <v>649.89999999999986</v>
      </c>
      <c r="C144">
        <v>0</v>
      </c>
      <c r="D144">
        <v>0</v>
      </c>
      <c r="E144">
        <v>0.03</v>
      </c>
      <c r="F144">
        <v>0</v>
      </c>
      <c r="G144">
        <v>0</v>
      </c>
      <c r="H144">
        <v>0.03</v>
      </c>
      <c r="I144">
        <v>2.02</v>
      </c>
    </row>
    <row r="145" spans="1:9" x14ac:dyDescent="0.25">
      <c r="A145">
        <v>544.9</v>
      </c>
      <c r="B145">
        <f t="shared" si="2"/>
        <v>653.89999999999986</v>
      </c>
      <c r="C145">
        <v>0</v>
      </c>
      <c r="D145">
        <v>0</v>
      </c>
      <c r="E145">
        <v>0.02</v>
      </c>
      <c r="F145">
        <v>0</v>
      </c>
      <c r="G145">
        <v>0</v>
      </c>
      <c r="H145">
        <v>0.02</v>
      </c>
      <c r="I145">
        <v>2.02</v>
      </c>
    </row>
    <row r="146" spans="1:9" x14ac:dyDescent="0.25">
      <c r="A146">
        <v>549</v>
      </c>
      <c r="B146">
        <f t="shared" si="2"/>
        <v>658</v>
      </c>
      <c r="C146">
        <v>0.06</v>
      </c>
      <c r="D146">
        <v>0.05</v>
      </c>
      <c r="E146">
        <v>0.44</v>
      </c>
      <c r="F146">
        <v>0.12</v>
      </c>
      <c r="G146">
        <v>0</v>
      </c>
      <c r="H146">
        <v>0.86</v>
      </c>
      <c r="I146">
        <v>2.2000000000000002</v>
      </c>
    </row>
    <row r="147" spans="1:9" x14ac:dyDescent="0.25">
      <c r="A147">
        <v>553</v>
      </c>
      <c r="B147">
        <f t="shared" si="2"/>
        <v>662</v>
      </c>
      <c r="C147">
        <v>7.0000000000000007E-2</v>
      </c>
      <c r="D147">
        <v>0.06</v>
      </c>
      <c r="E147">
        <v>0.61</v>
      </c>
      <c r="F147">
        <v>0.11</v>
      </c>
      <c r="G147">
        <v>0</v>
      </c>
      <c r="H147">
        <v>1.1000000000000001</v>
      </c>
      <c r="I147">
        <v>2.2999999999999998</v>
      </c>
    </row>
    <row r="148" spans="1:9" x14ac:dyDescent="0.25">
      <c r="A148">
        <v>557</v>
      </c>
      <c r="B148">
        <f t="shared" si="2"/>
        <v>666</v>
      </c>
      <c r="C148">
        <v>0.05</v>
      </c>
      <c r="D148">
        <v>0.04</v>
      </c>
      <c r="E148">
        <v>0.38</v>
      </c>
      <c r="F148">
        <v>0.11</v>
      </c>
      <c r="G148">
        <v>0</v>
      </c>
      <c r="H148">
        <v>0.81</v>
      </c>
      <c r="I148">
        <v>2.31</v>
      </c>
    </row>
    <row r="149" spans="1:9" x14ac:dyDescent="0.25">
      <c r="A149">
        <v>561.1</v>
      </c>
      <c r="B149">
        <f t="shared" si="2"/>
        <v>670.09999999999991</v>
      </c>
      <c r="C149">
        <v>0.05</v>
      </c>
      <c r="D149">
        <v>0.04</v>
      </c>
      <c r="E149">
        <v>0.3</v>
      </c>
      <c r="F149">
        <v>0</v>
      </c>
      <c r="G149">
        <v>0</v>
      </c>
      <c r="H149">
        <v>0.72</v>
      </c>
      <c r="I149">
        <v>2.2799999999999998</v>
      </c>
    </row>
    <row r="150" spans="1:9" x14ac:dyDescent="0.25">
      <c r="A150">
        <v>565.1</v>
      </c>
      <c r="B150">
        <f t="shared" si="2"/>
        <v>674.09999999999991</v>
      </c>
      <c r="C150">
        <v>0.05</v>
      </c>
      <c r="D150">
        <v>0.05</v>
      </c>
      <c r="E150">
        <v>0.35</v>
      </c>
      <c r="F150">
        <v>0.22</v>
      </c>
      <c r="G150">
        <v>0</v>
      </c>
      <c r="H150">
        <v>1.01</v>
      </c>
      <c r="I150">
        <v>2.2999999999999998</v>
      </c>
    </row>
    <row r="151" spans="1:9" x14ac:dyDescent="0.25">
      <c r="A151">
        <v>569.20000000000005</v>
      </c>
      <c r="B151">
        <f t="shared" si="2"/>
        <v>678.2</v>
      </c>
      <c r="C151">
        <v>0.05</v>
      </c>
      <c r="D151">
        <v>0.04</v>
      </c>
      <c r="E151">
        <v>0.39</v>
      </c>
      <c r="F151">
        <v>0</v>
      </c>
      <c r="G151">
        <v>0</v>
      </c>
      <c r="H151">
        <v>0.6</v>
      </c>
      <c r="I151">
        <v>2.27</v>
      </c>
    </row>
    <row r="152" spans="1:9" x14ac:dyDescent="0.25">
      <c r="A152">
        <v>573.20000000000005</v>
      </c>
      <c r="B152">
        <f t="shared" si="2"/>
        <v>682.2</v>
      </c>
      <c r="C152">
        <v>0.06</v>
      </c>
      <c r="D152">
        <v>0.06</v>
      </c>
      <c r="E152">
        <v>0.44</v>
      </c>
      <c r="F152">
        <v>0.11</v>
      </c>
      <c r="G152">
        <v>0</v>
      </c>
      <c r="H152">
        <v>1.01</v>
      </c>
      <c r="I152">
        <v>2.2999999999999998</v>
      </c>
    </row>
    <row r="153" spans="1:9" x14ac:dyDescent="0.25">
      <c r="A153">
        <v>577.20000000000005</v>
      </c>
      <c r="B153">
        <f t="shared" si="2"/>
        <v>686.2</v>
      </c>
      <c r="C153">
        <v>7.0000000000000007E-2</v>
      </c>
      <c r="D153">
        <v>0.08</v>
      </c>
      <c r="E153">
        <v>0.79</v>
      </c>
      <c r="F153">
        <v>0.11</v>
      </c>
      <c r="G153">
        <v>0</v>
      </c>
      <c r="H153">
        <v>1.27</v>
      </c>
      <c r="I153">
        <v>2.29</v>
      </c>
    </row>
    <row r="154" spans="1:9" x14ac:dyDescent="0.25">
      <c r="A154">
        <v>581.29999999999995</v>
      </c>
      <c r="B154">
        <f t="shared" si="2"/>
        <v>690.3</v>
      </c>
      <c r="C154">
        <v>0.06</v>
      </c>
      <c r="D154">
        <v>0.06</v>
      </c>
      <c r="E154">
        <v>0.43</v>
      </c>
      <c r="F154">
        <v>0</v>
      </c>
      <c r="G154">
        <v>0</v>
      </c>
      <c r="H154">
        <v>0.7</v>
      </c>
      <c r="I154">
        <v>2.31</v>
      </c>
    </row>
    <row r="155" spans="1:9" x14ac:dyDescent="0.25">
      <c r="A155">
        <v>585.29999999999995</v>
      </c>
      <c r="B155">
        <f t="shared" si="2"/>
        <v>694.3</v>
      </c>
      <c r="C155">
        <v>0</v>
      </c>
      <c r="D155">
        <v>0</v>
      </c>
      <c r="E155">
        <v>0</v>
      </c>
      <c r="F155">
        <v>0</v>
      </c>
      <c r="G155">
        <v>0</v>
      </c>
      <c r="H155">
        <v>0</v>
      </c>
      <c r="I155">
        <v>2.27</v>
      </c>
    </row>
    <row r="156" spans="1:9" x14ac:dyDescent="0.25">
      <c r="A156">
        <v>589.29999999999995</v>
      </c>
      <c r="B156">
        <f t="shared" si="2"/>
        <v>698.3</v>
      </c>
      <c r="C156">
        <v>0</v>
      </c>
      <c r="D156">
        <v>0</v>
      </c>
      <c r="E156">
        <v>0</v>
      </c>
      <c r="F156">
        <v>0</v>
      </c>
      <c r="G156">
        <v>0</v>
      </c>
      <c r="H156">
        <v>0</v>
      </c>
      <c r="I156">
        <v>2.21</v>
      </c>
    </row>
    <row r="157" spans="1:9" x14ac:dyDescent="0.25">
      <c r="A157">
        <v>593.4</v>
      </c>
      <c r="B157">
        <f t="shared" si="2"/>
        <v>702.39999999999986</v>
      </c>
      <c r="C157">
        <v>0</v>
      </c>
      <c r="D157">
        <v>0</v>
      </c>
      <c r="E157">
        <v>0</v>
      </c>
      <c r="F157">
        <v>0</v>
      </c>
      <c r="G157">
        <v>0</v>
      </c>
      <c r="H157">
        <v>0</v>
      </c>
      <c r="I157">
        <v>2.1</v>
      </c>
    </row>
    <row r="158" spans="1:9" x14ac:dyDescent="0.25">
      <c r="A158">
        <v>597.4</v>
      </c>
      <c r="B158">
        <f t="shared" si="2"/>
        <v>706.39999999999986</v>
      </c>
      <c r="C158">
        <v>0</v>
      </c>
      <c r="D158">
        <v>0</v>
      </c>
      <c r="E158">
        <v>0</v>
      </c>
      <c r="F158">
        <v>0</v>
      </c>
      <c r="G158">
        <v>0</v>
      </c>
      <c r="H158">
        <v>0</v>
      </c>
      <c r="I158">
        <v>2.04</v>
      </c>
    </row>
    <row r="159" spans="1:9" x14ac:dyDescent="0.25">
      <c r="A159">
        <v>601.4</v>
      </c>
      <c r="B159">
        <f t="shared" si="2"/>
        <v>710.39999999999986</v>
      </c>
      <c r="C159">
        <v>0</v>
      </c>
      <c r="D159">
        <v>0</v>
      </c>
      <c r="E159">
        <v>0</v>
      </c>
      <c r="F159">
        <v>0</v>
      </c>
      <c r="G159">
        <v>0</v>
      </c>
      <c r="H159">
        <v>0</v>
      </c>
      <c r="I159">
        <v>2</v>
      </c>
    </row>
    <row r="160" spans="1:9" x14ac:dyDescent="0.25">
      <c r="A160">
        <v>605.5</v>
      </c>
      <c r="B160">
        <f t="shared" si="2"/>
        <v>714.5</v>
      </c>
      <c r="C160">
        <v>0</v>
      </c>
      <c r="D160">
        <v>0</v>
      </c>
      <c r="E160">
        <v>0</v>
      </c>
      <c r="F160">
        <v>0</v>
      </c>
      <c r="G160">
        <v>0</v>
      </c>
      <c r="H160">
        <v>0</v>
      </c>
      <c r="I160">
        <v>1.93</v>
      </c>
    </row>
    <row r="161" spans="1:9" x14ac:dyDescent="0.25">
      <c r="A161">
        <v>609.5</v>
      </c>
      <c r="B161">
        <f t="shared" si="2"/>
        <v>718.5</v>
      </c>
      <c r="C161">
        <v>0</v>
      </c>
      <c r="D161">
        <v>0</v>
      </c>
      <c r="E161">
        <v>0</v>
      </c>
      <c r="F161">
        <v>0</v>
      </c>
      <c r="G161">
        <v>0</v>
      </c>
      <c r="H161">
        <v>0</v>
      </c>
      <c r="I161">
        <v>1.93</v>
      </c>
    </row>
    <row r="162" spans="1:9" x14ac:dyDescent="0.25">
      <c r="A162">
        <v>613.6</v>
      </c>
      <c r="B162">
        <f t="shared" ref="B162:B225" si="3">$B$32+$A162-20.2</f>
        <v>722.59999999999991</v>
      </c>
      <c r="C162">
        <v>0</v>
      </c>
      <c r="D162">
        <v>0</v>
      </c>
      <c r="E162">
        <v>0</v>
      </c>
      <c r="F162">
        <v>0</v>
      </c>
      <c r="G162">
        <v>0</v>
      </c>
      <c r="H162">
        <v>0</v>
      </c>
      <c r="I162">
        <v>1.88</v>
      </c>
    </row>
    <row r="163" spans="1:9" x14ac:dyDescent="0.25">
      <c r="A163">
        <v>617.6</v>
      </c>
      <c r="B163">
        <f t="shared" si="3"/>
        <v>726.59999999999991</v>
      </c>
      <c r="C163">
        <v>0</v>
      </c>
      <c r="D163">
        <v>0</v>
      </c>
      <c r="E163">
        <v>0</v>
      </c>
      <c r="F163">
        <v>0</v>
      </c>
      <c r="G163">
        <v>0</v>
      </c>
      <c r="H163">
        <v>0</v>
      </c>
      <c r="I163">
        <v>1.88</v>
      </c>
    </row>
    <row r="164" spans="1:9" x14ac:dyDescent="0.25">
      <c r="A164">
        <v>621.6</v>
      </c>
      <c r="B164">
        <f t="shared" si="3"/>
        <v>730.59999999999991</v>
      </c>
      <c r="C164">
        <v>0</v>
      </c>
      <c r="D164">
        <v>0</v>
      </c>
      <c r="E164">
        <v>0</v>
      </c>
      <c r="F164">
        <v>0</v>
      </c>
      <c r="G164">
        <v>0</v>
      </c>
      <c r="H164">
        <v>0</v>
      </c>
      <c r="I164">
        <v>1.86</v>
      </c>
    </row>
    <row r="165" spans="1:9" x14ac:dyDescent="0.25">
      <c r="A165">
        <v>625.70000000000005</v>
      </c>
      <c r="B165">
        <f t="shared" si="3"/>
        <v>734.7</v>
      </c>
      <c r="C165">
        <v>0</v>
      </c>
      <c r="D165">
        <v>0</v>
      </c>
      <c r="E165">
        <v>0.01</v>
      </c>
      <c r="F165">
        <v>0</v>
      </c>
      <c r="G165">
        <v>0</v>
      </c>
      <c r="H165">
        <v>0.01</v>
      </c>
      <c r="I165">
        <v>1.82</v>
      </c>
    </row>
    <row r="166" spans="1:9" x14ac:dyDescent="0.25">
      <c r="A166">
        <v>629.70000000000005</v>
      </c>
      <c r="B166">
        <f t="shared" si="3"/>
        <v>738.7</v>
      </c>
      <c r="C166">
        <v>0</v>
      </c>
      <c r="D166">
        <v>0</v>
      </c>
      <c r="E166">
        <v>0</v>
      </c>
      <c r="F166">
        <v>0</v>
      </c>
      <c r="G166">
        <v>0</v>
      </c>
      <c r="H166">
        <v>0</v>
      </c>
      <c r="I166">
        <v>1.81</v>
      </c>
    </row>
    <row r="167" spans="1:9" x14ac:dyDescent="0.25">
      <c r="A167">
        <v>633.70000000000005</v>
      </c>
      <c r="B167">
        <f t="shared" si="3"/>
        <v>742.7</v>
      </c>
      <c r="C167">
        <v>0</v>
      </c>
      <c r="D167">
        <v>0</v>
      </c>
      <c r="E167">
        <v>0</v>
      </c>
      <c r="F167">
        <v>0</v>
      </c>
      <c r="G167">
        <v>0</v>
      </c>
      <c r="H167">
        <v>0</v>
      </c>
      <c r="I167">
        <v>1.79</v>
      </c>
    </row>
    <row r="168" spans="1:9" x14ac:dyDescent="0.25">
      <c r="A168">
        <v>637.79999999999995</v>
      </c>
      <c r="B168">
        <f t="shared" si="3"/>
        <v>746.8</v>
      </c>
      <c r="C168">
        <v>0.06</v>
      </c>
      <c r="D168">
        <v>0.04</v>
      </c>
      <c r="E168">
        <v>0.42</v>
      </c>
      <c r="F168">
        <v>0</v>
      </c>
      <c r="G168">
        <v>0</v>
      </c>
      <c r="H168">
        <v>0.67</v>
      </c>
      <c r="I168">
        <v>1.74</v>
      </c>
    </row>
    <row r="169" spans="1:9" x14ac:dyDescent="0.25">
      <c r="A169">
        <v>641.79999999999995</v>
      </c>
      <c r="B169">
        <f t="shared" si="3"/>
        <v>750.8</v>
      </c>
      <c r="C169">
        <v>0.06</v>
      </c>
      <c r="D169">
        <v>0.05</v>
      </c>
      <c r="E169">
        <v>0.28999999999999998</v>
      </c>
      <c r="F169">
        <v>0.28000000000000003</v>
      </c>
      <c r="G169">
        <v>0</v>
      </c>
      <c r="H169">
        <v>1.07</v>
      </c>
      <c r="I169">
        <v>1.82</v>
      </c>
    </row>
    <row r="170" spans="1:9" x14ac:dyDescent="0.25">
      <c r="A170">
        <v>645.79999999999995</v>
      </c>
      <c r="B170">
        <f t="shared" si="3"/>
        <v>754.8</v>
      </c>
      <c r="C170">
        <v>0.06</v>
      </c>
      <c r="D170">
        <v>0.06</v>
      </c>
      <c r="E170">
        <v>0.5</v>
      </c>
      <c r="F170">
        <v>0.28000000000000003</v>
      </c>
      <c r="G170">
        <v>0</v>
      </c>
      <c r="H170">
        <v>1.4</v>
      </c>
      <c r="I170">
        <v>1.84</v>
      </c>
    </row>
    <row r="171" spans="1:9" x14ac:dyDescent="0.25">
      <c r="A171">
        <v>649.9</v>
      </c>
      <c r="B171">
        <f t="shared" si="3"/>
        <v>758.89999999999986</v>
      </c>
      <c r="C171">
        <v>0.06</v>
      </c>
      <c r="D171">
        <v>0.05</v>
      </c>
      <c r="E171">
        <v>0.32</v>
      </c>
      <c r="F171">
        <v>0.14000000000000001</v>
      </c>
      <c r="G171">
        <v>0</v>
      </c>
      <c r="H171">
        <v>0.78</v>
      </c>
      <c r="I171">
        <v>1.85</v>
      </c>
    </row>
    <row r="172" spans="1:9" x14ac:dyDescent="0.25">
      <c r="A172">
        <v>653.9</v>
      </c>
      <c r="B172">
        <f t="shared" si="3"/>
        <v>762.89999999999986</v>
      </c>
      <c r="C172">
        <v>0.06</v>
      </c>
      <c r="D172">
        <v>0.05</v>
      </c>
      <c r="E172">
        <v>0.31</v>
      </c>
      <c r="F172">
        <v>0</v>
      </c>
      <c r="G172">
        <v>0</v>
      </c>
      <c r="H172">
        <v>0.8</v>
      </c>
      <c r="I172">
        <v>1.86</v>
      </c>
    </row>
    <row r="173" spans="1:9" x14ac:dyDescent="0.25">
      <c r="A173">
        <v>658</v>
      </c>
      <c r="B173">
        <f t="shared" si="3"/>
        <v>767</v>
      </c>
      <c r="C173">
        <v>7.0000000000000007E-2</v>
      </c>
      <c r="D173">
        <v>0.06</v>
      </c>
      <c r="E173">
        <v>0.28000000000000003</v>
      </c>
      <c r="F173">
        <v>0</v>
      </c>
      <c r="G173">
        <v>0</v>
      </c>
      <c r="H173">
        <v>0.74</v>
      </c>
      <c r="I173">
        <v>1.86</v>
      </c>
    </row>
    <row r="174" spans="1:9" x14ac:dyDescent="0.25">
      <c r="A174">
        <v>662</v>
      </c>
      <c r="B174">
        <f t="shared" si="3"/>
        <v>771</v>
      </c>
      <c r="C174">
        <v>0.06</v>
      </c>
      <c r="D174">
        <v>0.06</v>
      </c>
      <c r="E174">
        <v>0.49</v>
      </c>
      <c r="F174">
        <v>0.13</v>
      </c>
      <c r="G174">
        <v>0</v>
      </c>
      <c r="H174">
        <v>1.1200000000000001</v>
      </c>
      <c r="I174">
        <v>1.93</v>
      </c>
    </row>
    <row r="175" spans="1:9" x14ac:dyDescent="0.25">
      <c r="A175">
        <v>666</v>
      </c>
      <c r="B175">
        <f t="shared" si="3"/>
        <v>775</v>
      </c>
      <c r="C175">
        <v>0.08</v>
      </c>
      <c r="D175">
        <v>0.06</v>
      </c>
      <c r="E175">
        <v>0.4</v>
      </c>
      <c r="F175">
        <v>0</v>
      </c>
      <c r="G175">
        <v>0</v>
      </c>
      <c r="H175">
        <v>0.83</v>
      </c>
      <c r="I175">
        <v>1.92</v>
      </c>
    </row>
    <row r="176" spans="1:9" x14ac:dyDescent="0.25">
      <c r="A176">
        <v>670.1</v>
      </c>
      <c r="B176">
        <f t="shared" si="3"/>
        <v>779.09999999999991</v>
      </c>
      <c r="C176">
        <v>0.06</v>
      </c>
      <c r="D176">
        <v>7.0000000000000007E-2</v>
      </c>
      <c r="E176">
        <v>0.34</v>
      </c>
      <c r="F176">
        <v>0</v>
      </c>
      <c r="G176">
        <v>0</v>
      </c>
      <c r="H176">
        <v>0.76</v>
      </c>
      <c r="I176">
        <v>1.85</v>
      </c>
    </row>
    <row r="177" spans="1:9" x14ac:dyDescent="0.25">
      <c r="A177">
        <v>674.1</v>
      </c>
      <c r="B177">
        <f t="shared" si="3"/>
        <v>783.09999999999991</v>
      </c>
      <c r="C177">
        <v>0.06</v>
      </c>
      <c r="D177">
        <v>0.05</v>
      </c>
      <c r="E177">
        <v>0.45</v>
      </c>
      <c r="F177">
        <v>0</v>
      </c>
      <c r="G177">
        <v>0</v>
      </c>
      <c r="H177">
        <v>1.18</v>
      </c>
      <c r="I177">
        <v>1.91</v>
      </c>
    </row>
    <row r="178" spans="1:9" x14ac:dyDescent="0.25">
      <c r="A178">
        <v>678.1</v>
      </c>
      <c r="B178">
        <f t="shared" si="3"/>
        <v>787.09999999999991</v>
      </c>
      <c r="C178">
        <v>0.06</v>
      </c>
      <c r="D178">
        <v>0.05</v>
      </c>
      <c r="E178">
        <v>0.25</v>
      </c>
      <c r="F178">
        <v>0</v>
      </c>
      <c r="G178">
        <v>0</v>
      </c>
      <c r="H178">
        <v>0.78</v>
      </c>
      <c r="I178">
        <v>1.93</v>
      </c>
    </row>
    <row r="179" spans="1:9" x14ac:dyDescent="0.25">
      <c r="A179">
        <v>682.2</v>
      </c>
      <c r="B179">
        <f t="shared" si="3"/>
        <v>791.2</v>
      </c>
      <c r="C179">
        <v>7.0000000000000007E-2</v>
      </c>
      <c r="D179">
        <v>0.06</v>
      </c>
      <c r="E179">
        <v>0.37</v>
      </c>
      <c r="F179">
        <v>0.28000000000000003</v>
      </c>
      <c r="G179">
        <v>0</v>
      </c>
      <c r="H179">
        <v>0.98</v>
      </c>
      <c r="I179">
        <v>1.86</v>
      </c>
    </row>
    <row r="180" spans="1:9" x14ac:dyDescent="0.25">
      <c r="A180">
        <v>686.2</v>
      </c>
      <c r="B180">
        <f t="shared" si="3"/>
        <v>795.2</v>
      </c>
      <c r="C180">
        <v>0.05</v>
      </c>
      <c r="D180">
        <v>0.05</v>
      </c>
      <c r="E180">
        <v>0.31</v>
      </c>
      <c r="F180">
        <v>0.13</v>
      </c>
      <c r="G180">
        <v>0</v>
      </c>
      <c r="H180">
        <v>0.61</v>
      </c>
      <c r="I180">
        <v>1.92</v>
      </c>
    </row>
    <row r="181" spans="1:9" x14ac:dyDescent="0.25">
      <c r="A181">
        <v>690.2</v>
      </c>
      <c r="B181">
        <f t="shared" si="3"/>
        <v>799.2</v>
      </c>
      <c r="C181">
        <v>0.05</v>
      </c>
      <c r="D181">
        <v>0.04</v>
      </c>
      <c r="E181">
        <v>0.3</v>
      </c>
      <c r="F181">
        <v>0</v>
      </c>
      <c r="G181">
        <v>0</v>
      </c>
      <c r="H181">
        <v>0.52</v>
      </c>
      <c r="I181">
        <v>1.88</v>
      </c>
    </row>
    <row r="182" spans="1:9" x14ac:dyDescent="0.25">
      <c r="A182">
        <v>694.3</v>
      </c>
      <c r="B182">
        <f t="shared" si="3"/>
        <v>803.3</v>
      </c>
      <c r="C182">
        <v>0.06</v>
      </c>
      <c r="D182">
        <v>0.06</v>
      </c>
      <c r="E182">
        <v>0.48</v>
      </c>
      <c r="F182">
        <v>0.14000000000000001</v>
      </c>
      <c r="G182">
        <v>0</v>
      </c>
      <c r="H182">
        <v>0.95</v>
      </c>
      <c r="I182">
        <v>1.88</v>
      </c>
    </row>
    <row r="183" spans="1:9" x14ac:dyDescent="0.25">
      <c r="A183">
        <v>698.3</v>
      </c>
      <c r="B183">
        <f t="shared" si="3"/>
        <v>807.3</v>
      </c>
      <c r="C183">
        <v>7.0000000000000007E-2</v>
      </c>
      <c r="D183">
        <v>0.06</v>
      </c>
      <c r="E183">
        <v>0.31</v>
      </c>
      <c r="F183">
        <v>0.14000000000000001</v>
      </c>
      <c r="G183">
        <v>0</v>
      </c>
      <c r="H183">
        <v>0.72</v>
      </c>
      <c r="I183">
        <v>1.87</v>
      </c>
    </row>
    <row r="184" spans="1:9" x14ac:dyDescent="0.25">
      <c r="A184">
        <v>702.4</v>
      </c>
      <c r="B184">
        <f t="shared" si="3"/>
        <v>811.39999999999986</v>
      </c>
      <c r="C184">
        <v>0.05</v>
      </c>
      <c r="D184">
        <v>0.04</v>
      </c>
      <c r="E184">
        <v>0.18</v>
      </c>
      <c r="F184">
        <v>0.14000000000000001</v>
      </c>
      <c r="G184">
        <v>0</v>
      </c>
      <c r="H184">
        <v>0.62</v>
      </c>
      <c r="I184">
        <v>1.82</v>
      </c>
    </row>
    <row r="185" spans="1:9" x14ac:dyDescent="0.25">
      <c r="A185">
        <v>706.4</v>
      </c>
      <c r="B185">
        <f t="shared" si="3"/>
        <v>815.39999999999986</v>
      </c>
      <c r="C185">
        <v>0</v>
      </c>
      <c r="D185">
        <v>0</v>
      </c>
      <c r="E185">
        <v>0</v>
      </c>
      <c r="F185">
        <v>0</v>
      </c>
      <c r="G185">
        <v>0</v>
      </c>
      <c r="H185">
        <v>0.01</v>
      </c>
      <c r="I185">
        <v>1.81</v>
      </c>
    </row>
    <row r="186" spans="1:9" x14ac:dyDescent="0.25">
      <c r="A186">
        <v>710.4</v>
      </c>
      <c r="B186">
        <f t="shared" si="3"/>
        <v>819.39999999999986</v>
      </c>
      <c r="C186">
        <v>0</v>
      </c>
      <c r="D186">
        <v>0</v>
      </c>
      <c r="E186">
        <v>0</v>
      </c>
      <c r="F186">
        <v>0</v>
      </c>
      <c r="G186">
        <v>0</v>
      </c>
      <c r="H186">
        <v>0</v>
      </c>
      <c r="I186">
        <v>1.82</v>
      </c>
    </row>
    <row r="187" spans="1:9" x14ac:dyDescent="0.25">
      <c r="A187">
        <v>714.5</v>
      </c>
      <c r="B187">
        <f t="shared" si="3"/>
        <v>823.5</v>
      </c>
      <c r="C187">
        <v>0</v>
      </c>
      <c r="D187">
        <v>0</v>
      </c>
      <c r="E187">
        <v>0</v>
      </c>
      <c r="F187">
        <v>0</v>
      </c>
      <c r="G187">
        <v>0</v>
      </c>
      <c r="H187">
        <v>0</v>
      </c>
      <c r="I187">
        <v>1.75</v>
      </c>
    </row>
    <row r="188" spans="1:9" x14ac:dyDescent="0.25">
      <c r="A188">
        <v>718.5</v>
      </c>
      <c r="B188">
        <f t="shared" si="3"/>
        <v>827.5</v>
      </c>
      <c r="C188">
        <v>0</v>
      </c>
      <c r="D188">
        <v>0</v>
      </c>
      <c r="E188">
        <v>0</v>
      </c>
      <c r="F188">
        <v>0</v>
      </c>
      <c r="G188">
        <v>0</v>
      </c>
      <c r="H188">
        <v>0</v>
      </c>
      <c r="I188">
        <v>1.74</v>
      </c>
    </row>
    <row r="189" spans="1:9" x14ac:dyDescent="0.25">
      <c r="A189">
        <v>722.5</v>
      </c>
      <c r="B189">
        <f t="shared" si="3"/>
        <v>831.5</v>
      </c>
      <c r="C189">
        <v>0</v>
      </c>
      <c r="D189">
        <v>0</v>
      </c>
      <c r="E189">
        <v>0</v>
      </c>
      <c r="F189">
        <v>0</v>
      </c>
      <c r="G189">
        <v>0</v>
      </c>
      <c r="H189">
        <v>0</v>
      </c>
      <c r="I189">
        <v>1.73</v>
      </c>
    </row>
    <row r="190" spans="1:9" x14ac:dyDescent="0.25">
      <c r="A190">
        <v>726.6</v>
      </c>
      <c r="B190">
        <f t="shared" si="3"/>
        <v>835.59999999999991</v>
      </c>
      <c r="C190">
        <v>0</v>
      </c>
      <c r="D190">
        <v>0</v>
      </c>
      <c r="E190">
        <v>0</v>
      </c>
      <c r="F190">
        <v>0</v>
      </c>
      <c r="G190">
        <v>0</v>
      </c>
      <c r="H190">
        <v>0</v>
      </c>
      <c r="I190">
        <v>1.69</v>
      </c>
    </row>
    <row r="191" spans="1:9" x14ac:dyDescent="0.25">
      <c r="A191">
        <v>730.6</v>
      </c>
      <c r="B191">
        <f t="shared" si="3"/>
        <v>839.59999999999991</v>
      </c>
      <c r="C191">
        <v>0</v>
      </c>
      <c r="D191">
        <v>0</v>
      </c>
      <c r="E191">
        <v>0</v>
      </c>
      <c r="F191">
        <v>0</v>
      </c>
      <c r="G191">
        <v>0</v>
      </c>
      <c r="H191">
        <v>0</v>
      </c>
      <c r="I191">
        <v>1.66</v>
      </c>
    </row>
    <row r="192" spans="1:9" x14ac:dyDescent="0.25">
      <c r="A192">
        <v>734.6</v>
      </c>
      <c r="B192">
        <f t="shared" si="3"/>
        <v>843.59999999999991</v>
      </c>
      <c r="C192">
        <v>0</v>
      </c>
      <c r="D192">
        <v>0</v>
      </c>
      <c r="E192">
        <v>0</v>
      </c>
      <c r="F192">
        <v>0</v>
      </c>
      <c r="G192">
        <v>0</v>
      </c>
      <c r="H192">
        <v>0</v>
      </c>
      <c r="I192">
        <v>1.66</v>
      </c>
    </row>
    <row r="193" spans="1:9" x14ac:dyDescent="0.25">
      <c r="A193">
        <v>738.7</v>
      </c>
      <c r="B193">
        <f t="shared" si="3"/>
        <v>847.7</v>
      </c>
      <c r="C193">
        <v>0</v>
      </c>
      <c r="D193">
        <v>0</v>
      </c>
      <c r="E193">
        <v>0</v>
      </c>
      <c r="F193">
        <v>0</v>
      </c>
      <c r="G193">
        <v>0</v>
      </c>
      <c r="H193">
        <v>0</v>
      </c>
      <c r="I193">
        <v>1.65</v>
      </c>
    </row>
    <row r="194" spans="1:9" x14ac:dyDescent="0.25">
      <c r="A194">
        <v>742.7</v>
      </c>
      <c r="B194">
        <f t="shared" si="3"/>
        <v>851.7</v>
      </c>
      <c r="C194">
        <v>0</v>
      </c>
      <c r="D194">
        <v>0</v>
      </c>
      <c r="E194">
        <v>0</v>
      </c>
      <c r="F194">
        <v>0</v>
      </c>
      <c r="G194">
        <v>0</v>
      </c>
      <c r="H194">
        <v>0</v>
      </c>
      <c r="I194">
        <v>1.64</v>
      </c>
    </row>
    <row r="195" spans="1:9" x14ac:dyDescent="0.25">
      <c r="A195">
        <v>746.8</v>
      </c>
      <c r="B195">
        <f t="shared" si="3"/>
        <v>855.8</v>
      </c>
      <c r="C195">
        <v>0</v>
      </c>
      <c r="D195">
        <v>0</v>
      </c>
      <c r="E195">
        <v>0.01</v>
      </c>
      <c r="F195">
        <v>0</v>
      </c>
      <c r="G195">
        <v>0</v>
      </c>
      <c r="H195">
        <v>0.01</v>
      </c>
      <c r="I195">
        <v>1.64</v>
      </c>
    </row>
    <row r="196" spans="1:9" x14ac:dyDescent="0.25">
      <c r="A196">
        <v>750.8</v>
      </c>
      <c r="B196">
        <f t="shared" si="3"/>
        <v>859.8</v>
      </c>
      <c r="C196">
        <v>0</v>
      </c>
      <c r="D196">
        <v>0</v>
      </c>
      <c r="E196">
        <v>0</v>
      </c>
      <c r="F196">
        <v>0</v>
      </c>
      <c r="G196">
        <v>0</v>
      </c>
      <c r="H196">
        <v>0</v>
      </c>
      <c r="I196">
        <v>1.62</v>
      </c>
    </row>
    <row r="197" spans="1:9" x14ac:dyDescent="0.25">
      <c r="A197">
        <v>754.8</v>
      </c>
      <c r="B197">
        <f t="shared" si="3"/>
        <v>863.8</v>
      </c>
      <c r="C197">
        <v>0</v>
      </c>
      <c r="D197">
        <v>0</v>
      </c>
      <c r="E197">
        <v>0</v>
      </c>
      <c r="F197">
        <v>0</v>
      </c>
      <c r="G197">
        <v>0</v>
      </c>
      <c r="H197">
        <v>0</v>
      </c>
      <c r="I197">
        <v>1.62</v>
      </c>
    </row>
    <row r="198" spans="1:9" x14ac:dyDescent="0.25">
      <c r="A198">
        <v>758.9</v>
      </c>
      <c r="B198">
        <f t="shared" si="3"/>
        <v>867.89999999999986</v>
      </c>
      <c r="C198">
        <v>0</v>
      </c>
      <c r="D198">
        <v>0</v>
      </c>
      <c r="E198">
        <v>0</v>
      </c>
      <c r="F198">
        <v>0</v>
      </c>
      <c r="G198">
        <v>0</v>
      </c>
      <c r="H198">
        <v>0</v>
      </c>
      <c r="I198">
        <v>1.61</v>
      </c>
    </row>
    <row r="199" spans="1:9" x14ac:dyDescent="0.25">
      <c r="A199">
        <v>762.9</v>
      </c>
      <c r="B199">
        <f t="shared" si="3"/>
        <v>871.89999999999986</v>
      </c>
      <c r="C199">
        <v>0</v>
      </c>
      <c r="D199">
        <v>0</v>
      </c>
      <c r="E199">
        <v>0</v>
      </c>
      <c r="F199">
        <v>0</v>
      </c>
      <c r="G199">
        <v>0</v>
      </c>
      <c r="H199">
        <v>0</v>
      </c>
      <c r="I199">
        <v>1.6</v>
      </c>
    </row>
    <row r="200" spans="1:9" x14ac:dyDescent="0.25">
      <c r="A200">
        <v>766.9</v>
      </c>
      <c r="B200">
        <f t="shared" si="3"/>
        <v>875.89999999999986</v>
      </c>
      <c r="C200">
        <v>0</v>
      </c>
      <c r="D200">
        <v>0</v>
      </c>
      <c r="E200">
        <v>0</v>
      </c>
      <c r="F200">
        <v>0</v>
      </c>
      <c r="G200">
        <v>0</v>
      </c>
      <c r="H200">
        <v>0</v>
      </c>
      <c r="I200">
        <v>1.6</v>
      </c>
    </row>
    <row r="201" spans="1:9" x14ac:dyDescent="0.25">
      <c r="A201">
        <v>771</v>
      </c>
      <c r="B201">
        <f t="shared" si="3"/>
        <v>880</v>
      </c>
      <c r="C201">
        <v>0</v>
      </c>
      <c r="D201">
        <v>0</v>
      </c>
      <c r="E201">
        <v>0</v>
      </c>
      <c r="F201">
        <v>0</v>
      </c>
      <c r="G201">
        <v>0</v>
      </c>
      <c r="H201">
        <v>0</v>
      </c>
      <c r="I201">
        <v>1.57</v>
      </c>
    </row>
    <row r="202" spans="1:9" x14ac:dyDescent="0.25">
      <c r="A202">
        <v>775</v>
      </c>
      <c r="B202">
        <f t="shared" si="3"/>
        <v>884</v>
      </c>
      <c r="C202">
        <v>0</v>
      </c>
      <c r="D202">
        <v>0</v>
      </c>
      <c r="E202">
        <v>0</v>
      </c>
      <c r="F202">
        <v>0</v>
      </c>
      <c r="G202">
        <v>0</v>
      </c>
      <c r="H202">
        <v>0</v>
      </c>
      <c r="I202">
        <v>1.57</v>
      </c>
    </row>
    <row r="203" spans="1:9" x14ac:dyDescent="0.25">
      <c r="A203">
        <v>779</v>
      </c>
      <c r="B203">
        <f t="shared" si="3"/>
        <v>888</v>
      </c>
      <c r="C203">
        <v>0</v>
      </c>
      <c r="D203">
        <v>0</v>
      </c>
      <c r="E203">
        <v>0</v>
      </c>
      <c r="F203">
        <v>0</v>
      </c>
      <c r="G203">
        <v>0</v>
      </c>
      <c r="H203">
        <v>0</v>
      </c>
      <c r="I203">
        <v>1.57</v>
      </c>
    </row>
    <row r="204" spans="1:9" x14ac:dyDescent="0.25">
      <c r="A204">
        <v>783.1</v>
      </c>
      <c r="B204">
        <f t="shared" si="3"/>
        <v>892.09999999999991</v>
      </c>
      <c r="C204">
        <v>0</v>
      </c>
      <c r="D204">
        <v>0</v>
      </c>
      <c r="E204">
        <v>0.04</v>
      </c>
      <c r="F204">
        <v>0</v>
      </c>
      <c r="G204">
        <v>0</v>
      </c>
      <c r="H204">
        <v>0.04</v>
      </c>
      <c r="I204">
        <v>1.56</v>
      </c>
    </row>
    <row r="205" spans="1:9" x14ac:dyDescent="0.25">
      <c r="A205">
        <v>787.1</v>
      </c>
      <c r="B205">
        <f t="shared" si="3"/>
        <v>896.09999999999991</v>
      </c>
      <c r="C205">
        <v>0</v>
      </c>
      <c r="D205">
        <v>0</v>
      </c>
      <c r="E205">
        <v>0</v>
      </c>
      <c r="F205">
        <v>0</v>
      </c>
      <c r="G205">
        <v>0</v>
      </c>
      <c r="H205">
        <v>0</v>
      </c>
      <c r="I205">
        <v>1.56</v>
      </c>
    </row>
    <row r="206" spans="1:9" x14ac:dyDescent="0.25">
      <c r="A206">
        <v>791.2</v>
      </c>
      <c r="B206">
        <f t="shared" si="3"/>
        <v>900.2</v>
      </c>
      <c r="C206">
        <v>0</v>
      </c>
      <c r="D206">
        <v>0</v>
      </c>
      <c r="E206">
        <v>0</v>
      </c>
      <c r="F206">
        <v>0</v>
      </c>
      <c r="G206">
        <v>0</v>
      </c>
      <c r="H206">
        <v>0</v>
      </c>
      <c r="I206">
        <v>1.56</v>
      </c>
    </row>
    <row r="207" spans="1:9" x14ac:dyDescent="0.25">
      <c r="A207">
        <v>795.2</v>
      </c>
      <c r="B207">
        <f t="shared" si="3"/>
        <v>904.2</v>
      </c>
      <c r="C207">
        <v>0</v>
      </c>
      <c r="D207">
        <v>0</v>
      </c>
      <c r="E207">
        <v>0.01</v>
      </c>
      <c r="F207">
        <v>0</v>
      </c>
      <c r="G207">
        <v>0</v>
      </c>
      <c r="H207">
        <v>0.01</v>
      </c>
      <c r="I207">
        <v>1.56</v>
      </c>
    </row>
    <row r="208" spans="1:9" x14ac:dyDescent="0.25">
      <c r="A208">
        <v>799.2</v>
      </c>
      <c r="B208">
        <f t="shared" si="3"/>
        <v>908.2</v>
      </c>
      <c r="C208">
        <v>0</v>
      </c>
      <c r="D208">
        <v>0</v>
      </c>
      <c r="E208">
        <v>0.01</v>
      </c>
      <c r="F208">
        <v>0</v>
      </c>
      <c r="G208">
        <v>0</v>
      </c>
      <c r="H208">
        <v>0.01</v>
      </c>
      <c r="I208">
        <v>1.54</v>
      </c>
    </row>
    <row r="209" spans="1:9" x14ac:dyDescent="0.25">
      <c r="A209">
        <v>803.3</v>
      </c>
      <c r="B209">
        <f t="shared" si="3"/>
        <v>912.3</v>
      </c>
      <c r="C209">
        <v>0</v>
      </c>
      <c r="D209">
        <v>0</v>
      </c>
      <c r="E209">
        <v>0</v>
      </c>
      <c r="F209">
        <v>0</v>
      </c>
      <c r="G209">
        <v>0</v>
      </c>
      <c r="H209">
        <v>0</v>
      </c>
      <c r="I209">
        <v>1.54</v>
      </c>
    </row>
    <row r="210" spans="1:9" x14ac:dyDescent="0.25">
      <c r="A210">
        <v>807.3</v>
      </c>
      <c r="B210">
        <f t="shared" si="3"/>
        <v>916.3</v>
      </c>
      <c r="C210">
        <v>0</v>
      </c>
      <c r="D210">
        <v>0</v>
      </c>
      <c r="E210">
        <v>0</v>
      </c>
      <c r="F210">
        <v>0</v>
      </c>
      <c r="G210">
        <v>0</v>
      </c>
      <c r="H210">
        <v>0</v>
      </c>
      <c r="I210">
        <v>1.53</v>
      </c>
    </row>
    <row r="211" spans="1:9" x14ac:dyDescent="0.25">
      <c r="A211">
        <v>811.3</v>
      </c>
      <c r="B211">
        <f t="shared" si="3"/>
        <v>920.3</v>
      </c>
      <c r="C211">
        <v>0</v>
      </c>
      <c r="D211">
        <v>0</v>
      </c>
      <c r="E211">
        <v>0</v>
      </c>
      <c r="F211">
        <v>0</v>
      </c>
      <c r="G211">
        <v>0</v>
      </c>
      <c r="H211">
        <v>0</v>
      </c>
      <c r="I211">
        <v>1.53</v>
      </c>
    </row>
    <row r="212" spans="1:9" x14ac:dyDescent="0.25">
      <c r="A212">
        <v>815.4</v>
      </c>
      <c r="B212">
        <f t="shared" si="3"/>
        <v>924.39999999999986</v>
      </c>
      <c r="C212">
        <v>0</v>
      </c>
      <c r="D212">
        <v>0</v>
      </c>
      <c r="E212">
        <v>0</v>
      </c>
      <c r="F212">
        <v>0</v>
      </c>
      <c r="G212">
        <v>0</v>
      </c>
      <c r="H212">
        <v>0</v>
      </c>
      <c r="I212">
        <v>1.52</v>
      </c>
    </row>
    <row r="213" spans="1:9" x14ac:dyDescent="0.25">
      <c r="A213">
        <v>819.4</v>
      </c>
      <c r="B213">
        <f t="shared" si="3"/>
        <v>928.39999999999986</v>
      </c>
      <c r="C213">
        <v>0</v>
      </c>
      <c r="D213">
        <v>0</v>
      </c>
      <c r="E213">
        <v>0</v>
      </c>
      <c r="F213">
        <v>0</v>
      </c>
      <c r="G213">
        <v>0</v>
      </c>
      <c r="H213">
        <v>0</v>
      </c>
      <c r="I213">
        <v>1.49</v>
      </c>
    </row>
    <row r="214" spans="1:9" x14ac:dyDescent="0.25">
      <c r="A214">
        <v>823.4</v>
      </c>
      <c r="B214">
        <f t="shared" si="3"/>
        <v>932.39999999999986</v>
      </c>
      <c r="C214">
        <v>0</v>
      </c>
      <c r="D214">
        <v>0</v>
      </c>
      <c r="E214">
        <v>0</v>
      </c>
      <c r="F214">
        <v>0.17</v>
      </c>
      <c r="G214">
        <v>0</v>
      </c>
      <c r="H214">
        <v>0.18</v>
      </c>
      <c r="I214">
        <v>1.47</v>
      </c>
    </row>
    <row r="215" spans="1:9" x14ac:dyDescent="0.25">
      <c r="A215">
        <v>827.5</v>
      </c>
      <c r="B215">
        <f t="shared" si="3"/>
        <v>936.5</v>
      </c>
      <c r="C215">
        <v>0</v>
      </c>
      <c r="D215">
        <v>0</v>
      </c>
      <c r="E215">
        <v>0</v>
      </c>
      <c r="F215">
        <v>0</v>
      </c>
      <c r="G215">
        <v>0</v>
      </c>
      <c r="H215">
        <v>0</v>
      </c>
      <c r="I215">
        <v>1.47</v>
      </c>
    </row>
    <row r="216" spans="1:9" x14ac:dyDescent="0.25">
      <c r="A216">
        <v>831.5</v>
      </c>
      <c r="B216">
        <f t="shared" si="3"/>
        <v>940.5</v>
      </c>
      <c r="C216">
        <v>0</v>
      </c>
      <c r="D216">
        <v>0</v>
      </c>
      <c r="E216">
        <v>0</v>
      </c>
      <c r="F216">
        <v>0</v>
      </c>
      <c r="G216">
        <v>0</v>
      </c>
      <c r="H216">
        <v>0</v>
      </c>
      <c r="I216">
        <v>1.48</v>
      </c>
    </row>
    <row r="217" spans="1:9" x14ac:dyDescent="0.25">
      <c r="A217">
        <v>835.6</v>
      </c>
      <c r="B217">
        <f t="shared" si="3"/>
        <v>944.59999999999991</v>
      </c>
      <c r="C217">
        <v>0</v>
      </c>
      <c r="D217">
        <v>0</v>
      </c>
      <c r="E217">
        <v>0</v>
      </c>
      <c r="F217">
        <v>0</v>
      </c>
      <c r="G217">
        <v>0</v>
      </c>
      <c r="H217">
        <v>0</v>
      </c>
      <c r="I217">
        <v>1.45</v>
      </c>
    </row>
    <row r="218" spans="1:9" x14ac:dyDescent="0.25">
      <c r="A218">
        <v>839.6</v>
      </c>
      <c r="B218">
        <f t="shared" si="3"/>
        <v>948.59999999999991</v>
      </c>
      <c r="C218">
        <v>0</v>
      </c>
      <c r="D218">
        <v>0</v>
      </c>
      <c r="E218">
        <v>0</v>
      </c>
      <c r="F218">
        <v>0</v>
      </c>
      <c r="G218">
        <v>0</v>
      </c>
      <c r="H218">
        <v>0</v>
      </c>
      <c r="I218">
        <v>1.45</v>
      </c>
    </row>
    <row r="219" spans="1:9" x14ac:dyDescent="0.25">
      <c r="A219">
        <v>843.6</v>
      </c>
      <c r="B219">
        <f t="shared" si="3"/>
        <v>952.59999999999991</v>
      </c>
      <c r="C219">
        <v>0</v>
      </c>
      <c r="D219">
        <v>0</v>
      </c>
      <c r="E219">
        <v>0</v>
      </c>
      <c r="F219">
        <v>0</v>
      </c>
      <c r="G219">
        <v>0</v>
      </c>
      <c r="H219">
        <v>0</v>
      </c>
      <c r="I219">
        <v>1.45</v>
      </c>
    </row>
    <row r="220" spans="1:9" x14ac:dyDescent="0.25">
      <c r="A220">
        <v>847.7</v>
      </c>
      <c r="B220">
        <f t="shared" si="3"/>
        <v>956.7</v>
      </c>
      <c r="C220">
        <v>0</v>
      </c>
      <c r="D220">
        <v>0</v>
      </c>
      <c r="E220">
        <v>0</v>
      </c>
      <c r="F220">
        <v>0</v>
      </c>
      <c r="G220">
        <v>0</v>
      </c>
      <c r="H220">
        <v>0</v>
      </c>
      <c r="I220">
        <v>1.45</v>
      </c>
    </row>
    <row r="221" spans="1:9" x14ac:dyDescent="0.25">
      <c r="A221">
        <v>851.7</v>
      </c>
      <c r="B221">
        <f t="shared" si="3"/>
        <v>960.7</v>
      </c>
      <c r="C221">
        <v>0</v>
      </c>
      <c r="D221">
        <v>0</v>
      </c>
      <c r="E221">
        <v>0</v>
      </c>
      <c r="F221">
        <v>0</v>
      </c>
      <c r="G221">
        <v>0</v>
      </c>
      <c r="H221">
        <v>0</v>
      </c>
      <c r="I221">
        <v>1.45</v>
      </c>
    </row>
    <row r="222" spans="1:9" x14ac:dyDescent="0.25">
      <c r="A222">
        <v>855.7</v>
      </c>
      <c r="B222">
        <f t="shared" si="3"/>
        <v>964.7</v>
      </c>
      <c r="C222">
        <v>0</v>
      </c>
      <c r="D222">
        <v>0</v>
      </c>
      <c r="E222">
        <v>0.04</v>
      </c>
      <c r="F222">
        <v>0</v>
      </c>
      <c r="G222">
        <v>0</v>
      </c>
      <c r="H222">
        <v>0.04</v>
      </c>
      <c r="I222">
        <v>1.45</v>
      </c>
    </row>
    <row r="223" spans="1:9" x14ac:dyDescent="0.25">
      <c r="A223">
        <v>859.8</v>
      </c>
      <c r="B223">
        <f t="shared" si="3"/>
        <v>968.8</v>
      </c>
      <c r="C223">
        <v>0</v>
      </c>
      <c r="D223">
        <v>0</v>
      </c>
      <c r="E223">
        <v>0</v>
      </c>
      <c r="F223">
        <v>0</v>
      </c>
      <c r="G223">
        <v>0</v>
      </c>
      <c r="H223">
        <v>0</v>
      </c>
      <c r="I223">
        <v>1.45</v>
      </c>
    </row>
    <row r="224" spans="1:9" x14ac:dyDescent="0.25">
      <c r="A224">
        <v>863.8</v>
      </c>
      <c r="B224">
        <f t="shared" si="3"/>
        <v>972.8</v>
      </c>
      <c r="C224">
        <v>0</v>
      </c>
      <c r="D224">
        <v>0</v>
      </c>
      <c r="E224">
        <v>0</v>
      </c>
      <c r="F224">
        <v>0</v>
      </c>
      <c r="G224">
        <v>0</v>
      </c>
      <c r="H224">
        <v>0</v>
      </c>
      <c r="I224">
        <v>1.44</v>
      </c>
    </row>
    <row r="225" spans="1:9" x14ac:dyDescent="0.25">
      <c r="A225">
        <v>867.8</v>
      </c>
      <c r="B225">
        <f t="shared" si="3"/>
        <v>976.8</v>
      </c>
      <c r="C225">
        <v>0.02</v>
      </c>
      <c r="D225">
        <v>0.01</v>
      </c>
      <c r="E225">
        <v>0.04</v>
      </c>
      <c r="F225">
        <v>0.16</v>
      </c>
      <c r="G225">
        <v>0</v>
      </c>
      <c r="H225">
        <v>0.27</v>
      </c>
      <c r="I225">
        <v>1.63</v>
      </c>
    </row>
    <row r="226" spans="1:9" x14ac:dyDescent="0.25">
      <c r="A226">
        <v>871.9</v>
      </c>
      <c r="B226">
        <f t="shared" ref="B226:B246" si="4">$B$32+$A226-20.2</f>
        <v>980.89999999999986</v>
      </c>
      <c r="C226">
        <v>0.02</v>
      </c>
      <c r="D226">
        <v>0.01</v>
      </c>
      <c r="E226">
        <v>0.06</v>
      </c>
      <c r="F226">
        <v>0</v>
      </c>
      <c r="G226">
        <v>0</v>
      </c>
      <c r="H226">
        <v>0.13</v>
      </c>
      <c r="I226">
        <v>1.64</v>
      </c>
    </row>
    <row r="227" spans="1:9" x14ac:dyDescent="0.25">
      <c r="A227">
        <v>875.9</v>
      </c>
      <c r="B227">
        <f t="shared" si="4"/>
        <v>984.89999999999986</v>
      </c>
      <c r="C227">
        <v>0.03</v>
      </c>
      <c r="D227">
        <v>0.01</v>
      </c>
      <c r="E227">
        <v>0.13</v>
      </c>
      <c r="F227">
        <v>0</v>
      </c>
      <c r="G227">
        <v>0</v>
      </c>
      <c r="H227">
        <v>0.2</v>
      </c>
      <c r="I227">
        <v>1.6</v>
      </c>
    </row>
    <row r="228" spans="1:9" x14ac:dyDescent="0.25">
      <c r="A228">
        <v>880</v>
      </c>
      <c r="B228">
        <f t="shared" si="4"/>
        <v>989</v>
      </c>
      <c r="C228">
        <v>0.03</v>
      </c>
      <c r="D228">
        <v>0.02</v>
      </c>
      <c r="E228">
        <v>0.11</v>
      </c>
      <c r="F228">
        <v>0</v>
      </c>
      <c r="G228">
        <v>0</v>
      </c>
      <c r="H228">
        <v>0.2</v>
      </c>
      <c r="I228">
        <v>1.69</v>
      </c>
    </row>
    <row r="229" spans="1:9" x14ac:dyDescent="0.25">
      <c r="A229">
        <v>884</v>
      </c>
      <c r="B229">
        <f t="shared" si="4"/>
        <v>993</v>
      </c>
      <c r="C229">
        <v>0.03</v>
      </c>
      <c r="D229">
        <v>0.02</v>
      </c>
      <c r="E229">
        <v>0.13</v>
      </c>
      <c r="F229">
        <v>0</v>
      </c>
      <c r="G229">
        <v>0</v>
      </c>
      <c r="H229">
        <v>0.22</v>
      </c>
      <c r="I229">
        <v>1.68</v>
      </c>
    </row>
    <row r="230" spans="1:9" x14ac:dyDescent="0.25">
      <c r="A230">
        <v>888</v>
      </c>
      <c r="B230">
        <f t="shared" si="4"/>
        <v>997</v>
      </c>
      <c r="C230">
        <v>0.02</v>
      </c>
      <c r="D230">
        <v>0.01</v>
      </c>
      <c r="E230">
        <v>0.05</v>
      </c>
      <c r="F230">
        <v>0</v>
      </c>
      <c r="G230">
        <v>0</v>
      </c>
      <c r="H230">
        <v>0.11</v>
      </c>
      <c r="I230">
        <v>1.77</v>
      </c>
    </row>
    <row r="231" spans="1:9" x14ac:dyDescent="0.25">
      <c r="A231">
        <v>892.1</v>
      </c>
      <c r="B231">
        <f t="shared" si="4"/>
        <v>1001.0999999999999</v>
      </c>
      <c r="C231">
        <v>0.03</v>
      </c>
      <c r="D231">
        <v>0.02</v>
      </c>
      <c r="E231">
        <v>0.04</v>
      </c>
      <c r="F231">
        <v>0</v>
      </c>
      <c r="G231">
        <v>0</v>
      </c>
      <c r="H231">
        <v>0.12</v>
      </c>
      <c r="I231">
        <v>1.72</v>
      </c>
    </row>
    <row r="232" spans="1:9" x14ac:dyDescent="0.25">
      <c r="A232">
        <v>896.1</v>
      </c>
      <c r="B232">
        <f t="shared" si="4"/>
        <v>1005.0999999999999</v>
      </c>
      <c r="C232">
        <v>0.02</v>
      </c>
      <c r="D232">
        <v>0.02</v>
      </c>
      <c r="E232">
        <v>0.08</v>
      </c>
      <c r="F232">
        <v>0</v>
      </c>
      <c r="G232">
        <v>0.42</v>
      </c>
      <c r="H232">
        <v>0.56999999999999995</v>
      </c>
      <c r="I232">
        <v>1.67</v>
      </c>
    </row>
    <row r="233" spans="1:9" x14ac:dyDescent="0.25">
      <c r="A233">
        <v>900.1</v>
      </c>
      <c r="B233">
        <f t="shared" si="4"/>
        <v>1009.0999999999999</v>
      </c>
      <c r="C233">
        <v>0.03</v>
      </c>
      <c r="D233">
        <v>0.02</v>
      </c>
      <c r="E233">
        <v>0.16</v>
      </c>
      <c r="F233">
        <v>0.15</v>
      </c>
      <c r="G233">
        <v>0</v>
      </c>
      <c r="H233">
        <v>0.39</v>
      </c>
      <c r="I233">
        <v>1.68</v>
      </c>
    </row>
    <row r="234" spans="1:9" x14ac:dyDescent="0.25">
      <c r="A234">
        <v>904.2</v>
      </c>
      <c r="B234">
        <f t="shared" si="4"/>
        <v>1013.2</v>
      </c>
      <c r="C234">
        <v>0.02</v>
      </c>
      <c r="D234">
        <v>0.01</v>
      </c>
      <c r="E234">
        <v>0.05</v>
      </c>
      <c r="F234">
        <v>0</v>
      </c>
      <c r="G234">
        <v>0</v>
      </c>
      <c r="H234">
        <v>0.16</v>
      </c>
      <c r="I234">
        <v>1.69</v>
      </c>
    </row>
    <row r="235" spans="1:9" x14ac:dyDescent="0.25">
      <c r="A235">
        <v>908.2</v>
      </c>
      <c r="B235">
        <f t="shared" si="4"/>
        <v>1017.2</v>
      </c>
      <c r="C235">
        <v>0.02</v>
      </c>
      <c r="D235">
        <v>0.01</v>
      </c>
      <c r="E235">
        <v>0.05</v>
      </c>
      <c r="F235">
        <v>0.15</v>
      </c>
      <c r="G235">
        <v>0</v>
      </c>
      <c r="H235">
        <v>0.25</v>
      </c>
      <c r="I235">
        <v>1.68</v>
      </c>
    </row>
    <row r="236" spans="1:9" x14ac:dyDescent="0.25">
      <c r="A236">
        <v>912.3</v>
      </c>
      <c r="B236">
        <f t="shared" si="4"/>
        <v>1021.3</v>
      </c>
      <c r="C236">
        <v>0.02</v>
      </c>
      <c r="D236">
        <v>0.01</v>
      </c>
      <c r="E236">
        <v>0.01</v>
      </c>
      <c r="F236">
        <v>0.15</v>
      </c>
      <c r="G236">
        <v>0</v>
      </c>
      <c r="H236">
        <v>0.21</v>
      </c>
      <c r="I236">
        <v>1.68</v>
      </c>
    </row>
    <row r="237" spans="1:9" x14ac:dyDescent="0.25">
      <c r="A237">
        <v>916.3</v>
      </c>
      <c r="B237">
        <f t="shared" si="4"/>
        <v>1025.3</v>
      </c>
      <c r="C237">
        <v>0.02</v>
      </c>
      <c r="D237">
        <v>0.02</v>
      </c>
      <c r="E237">
        <v>0.04</v>
      </c>
      <c r="F237">
        <v>0</v>
      </c>
      <c r="G237">
        <v>0</v>
      </c>
      <c r="H237">
        <v>0.11</v>
      </c>
      <c r="I237">
        <v>1.73</v>
      </c>
    </row>
    <row r="238" spans="1:9" x14ac:dyDescent="0.25">
      <c r="A238">
        <v>920.3</v>
      </c>
      <c r="B238">
        <f t="shared" si="4"/>
        <v>1029.3</v>
      </c>
      <c r="C238">
        <v>0.03</v>
      </c>
      <c r="D238">
        <v>0.02</v>
      </c>
      <c r="E238">
        <v>0.08</v>
      </c>
      <c r="F238">
        <v>0</v>
      </c>
      <c r="G238">
        <v>0</v>
      </c>
      <c r="H238">
        <v>0.17</v>
      </c>
      <c r="I238">
        <v>1.68</v>
      </c>
    </row>
    <row r="239" spans="1:9" x14ac:dyDescent="0.25">
      <c r="A239">
        <v>924.4</v>
      </c>
      <c r="B239">
        <f t="shared" si="4"/>
        <v>1033.3999999999999</v>
      </c>
      <c r="C239">
        <v>0.03</v>
      </c>
      <c r="D239">
        <v>0.02</v>
      </c>
      <c r="E239">
        <v>0.11</v>
      </c>
      <c r="F239">
        <v>0</v>
      </c>
      <c r="G239">
        <v>0</v>
      </c>
      <c r="H239">
        <v>0.19</v>
      </c>
      <c r="I239">
        <v>1.65</v>
      </c>
    </row>
    <row r="240" spans="1:9" x14ac:dyDescent="0.25">
      <c r="A240">
        <v>928.4</v>
      </c>
      <c r="B240">
        <f t="shared" si="4"/>
        <v>1037.3999999999999</v>
      </c>
      <c r="C240">
        <v>0.03</v>
      </c>
      <c r="D240">
        <v>0.02</v>
      </c>
      <c r="E240">
        <v>0.04</v>
      </c>
      <c r="F240">
        <v>0</v>
      </c>
      <c r="G240">
        <v>0</v>
      </c>
      <c r="H240">
        <v>0.11</v>
      </c>
      <c r="I240">
        <v>1.67</v>
      </c>
    </row>
    <row r="241" spans="1:9" x14ac:dyDescent="0.25">
      <c r="A241">
        <v>932.4</v>
      </c>
      <c r="B241">
        <f t="shared" si="4"/>
        <v>1041.3999999999999</v>
      </c>
      <c r="C241">
        <v>0.04</v>
      </c>
      <c r="D241">
        <v>0.02</v>
      </c>
      <c r="E241">
        <v>0.05</v>
      </c>
      <c r="F241">
        <v>0</v>
      </c>
      <c r="G241">
        <v>0</v>
      </c>
      <c r="H241">
        <v>0.2</v>
      </c>
      <c r="I241">
        <v>1.7</v>
      </c>
    </row>
    <row r="242" spans="1:9" x14ac:dyDescent="0.25">
      <c r="A242">
        <v>936.5</v>
      </c>
      <c r="B242">
        <f t="shared" si="4"/>
        <v>1045.5</v>
      </c>
      <c r="C242">
        <v>0.03</v>
      </c>
      <c r="D242">
        <v>0.02</v>
      </c>
      <c r="E242">
        <v>0.09</v>
      </c>
      <c r="F242">
        <v>0</v>
      </c>
      <c r="G242">
        <v>0</v>
      </c>
      <c r="H242">
        <v>0.18</v>
      </c>
      <c r="I242">
        <v>1.67</v>
      </c>
    </row>
    <row r="243" spans="1:9" x14ac:dyDescent="0.25">
      <c r="A243">
        <v>940.5</v>
      </c>
      <c r="B243">
        <f t="shared" si="4"/>
        <v>1049.5</v>
      </c>
      <c r="C243">
        <v>0.02</v>
      </c>
      <c r="D243">
        <v>0.01</v>
      </c>
      <c r="E243">
        <v>0.03</v>
      </c>
      <c r="F243">
        <v>0</v>
      </c>
      <c r="G243">
        <v>0</v>
      </c>
      <c r="H243">
        <v>0.08</v>
      </c>
      <c r="I243">
        <v>1.68</v>
      </c>
    </row>
    <row r="244" spans="1:9" x14ac:dyDescent="0.25">
      <c r="A244">
        <v>944.5</v>
      </c>
      <c r="B244">
        <f t="shared" si="4"/>
        <v>1053.5</v>
      </c>
      <c r="C244">
        <v>0.03</v>
      </c>
      <c r="D244">
        <v>0.02</v>
      </c>
      <c r="E244">
        <v>7.0000000000000007E-2</v>
      </c>
      <c r="F244">
        <v>0</v>
      </c>
      <c r="G244">
        <v>0</v>
      </c>
      <c r="H244">
        <v>0.15</v>
      </c>
      <c r="I244">
        <v>1.63</v>
      </c>
    </row>
    <row r="245" spans="1:9" x14ac:dyDescent="0.25">
      <c r="A245">
        <v>948.6</v>
      </c>
      <c r="B245">
        <f t="shared" si="4"/>
        <v>1057.5999999999999</v>
      </c>
      <c r="C245">
        <v>0</v>
      </c>
      <c r="D245">
        <v>0</v>
      </c>
      <c r="E245">
        <v>0</v>
      </c>
      <c r="F245">
        <v>0</v>
      </c>
      <c r="G245">
        <v>0</v>
      </c>
      <c r="H245">
        <v>0</v>
      </c>
      <c r="I245">
        <v>1.65</v>
      </c>
    </row>
    <row r="246" spans="1:9" x14ac:dyDescent="0.25">
      <c r="A246">
        <v>952.6</v>
      </c>
      <c r="B246">
        <f t="shared" si="4"/>
        <v>1061.5999999999999</v>
      </c>
      <c r="C246">
        <v>0</v>
      </c>
      <c r="D246">
        <v>0</v>
      </c>
      <c r="E246">
        <v>0</v>
      </c>
      <c r="F246">
        <v>0</v>
      </c>
      <c r="G246">
        <v>0</v>
      </c>
      <c r="H246">
        <v>0</v>
      </c>
      <c r="I246">
        <v>1.66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C1" workbookViewId="0">
      <selection activeCell="V25" sqref="V25"/>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V20" sqref="V20"/>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I26" sqref="I26"/>
    </sheetView>
  </sheetViews>
  <sheetFormatPr defaultRowHeight="15" x14ac:dyDescent="0.25"/>
  <cols>
    <col min="2" max="2" width="10.28515625" customWidth="1"/>
    <col min="3" max="3" width="16.5703125" customWidth="1"/>
    <col min="4" max="4" width="14.42578125" customWidth="1"/>
    <col min="5" max="5" width="13" customWidth="1"/>
    <col min="6" max="6" width="13.140625" customWidth="1"/>
    <col min="7" max="7" width="15.42578125" customWidth="1"/>
    <col min="8" max="8" width="11.28515625" customWidth="1"/>
  </cols>
  <sheetData>
    <row r="1" spans="1:9" x14ac:dyDescent="0.25">
      <c r="C1" t="s">
        <v>0</v>
      </c>
      <c r="D1" t="s">
        <v>1</v>
      </c>
      <c r="E1" s="1" t="s">
        <v>2</v>
      </c>
      <c r="F1" t="s">
        <v>3</v>
      </c>
      <c r="G1" t="s">
        <v>4</v>
      </c>
      <c r="H1" t="s">
        <v>5</v>
      </c>
      <c r="I1" t="s">
        <v>6</v>
      </c>
    </row>
    <row r="2" spans="1:9" x14ac:dyDescent="0.25">
      <c r="A2">
        <v>149.4</v>
      </c>
      <c r="B2">
        <f>$A2-149.4</f>
        <v>0</v>
      </c>
      <c r="C2">
        <v>0</v>
      </c>
      <c r="D2">
        <v>0</v>
      </c>
      <c r="E2">
        <v>0.01</v>
      </c>
      <c r="F2">
        <v>0</v>
      </c>
      <c r="G2">
        <v>0</v>
      </c>
      <c r="H2">
        <v>0.01</v>
      </c>
      <c r="I2">
        <v>3.99</v>
      </c>
    </row>
    <row r="3" spans="1:9" x14ac:dyDescent="0.25">
      <c r="A3">
        <v>153.4</v>
      </c>
      <c r="B3">
        <f t="shared" ref="B3:B18" si="0">$A3-149.4</f>
        <v>4</v>
      </c>
      <c r="C3">
        <v>0</v>
      </c>
      <c r="D3">
        <v>0</v>
      </c>
      <c r="E3">
        <v>0</v>
      </c>
      <c r="F3">
        <v>0</v>
      </c>
      <c r="G3">
        <v>0</v>
      </c>
      <c r="H3">
        <v>0</v>
      </c>
      <c r="I3">
        <v>3.99</v>
      </c>
    </row>
    <row r="4" spans="1:9" x14ac:dyDescent="0.25">
      <c r="A4">
        <v>157.4</v>
      </c>
      <c r="B4">
        <f t="shared" si="0"/>
        <v>8</v>
      </c>
      <c r="C4">
        <v>0</v>
      </c>
      <c r="D4">
        <v>0</v>
      </c>
      <c r="E4">
        <v>0</v>
      </c>
      <c r="F4">
        <v>0</v>
      </c>
      <c r="G4">
        <v>0</v>
      </c>
      <c r="H4">
        <v>0.11</v>
      </c>
      <c r="I4">
        <v>3.99</v>
      </c>
    </row>
    <row r="5" spans="1:9" x14ac:dyDescent="0.25">
      <c r="A5">
        <v>161.5</v>
      </c>
      <c r="B5">
        <f t="shared" si="0"/>
        <v>12.099999999999994</v>
      </c>
      <c r="C5">
        <v>0</v>
      </c>
      <c r="D5">
        <v>0</v>
      </c>
      <c r="E5">
        <v>0</v>
      </c>
      <c r="F5">
        <v>0</v>
      </c>
      <c r="G5">
        <v>0</v>
      </c>
      <c r="H5">
        <v>0</v>
      </c>
      <c r="I5">
        <v>3.99</v>
      </c>
    </row>
    <row r="6" spans="1:9" x14ac:dyDescent="0.25">
      <c r="A6">
        <v>165.5</v>
      </c>
      <c r="B6">
        <f t="shared" si="0"/>
        <v>16.099999999999994</v>
      </c>
      <c r="C6">
        <v>0</v>
      </c>
      <c r="D6">
        <v>0</v>
      </c>
      <c r="E6">
        <v>0</v>
      </c>
      <c r="F6">
        <v>0</v>
      </c>
      <c r="G6">
        <v>0</v>
      </c>
      <c r="H6">
        <v>0</v>
      </c>
      <c r="I6">
        <v>3.59</v>
      </c>
    </row>
    <row r="7" spans="1:9" x14ac:dyDescent="0.25">
      <c r="A7">
        <v>169.5</v>
      </c>
      <c r="B7">
        <f t="shared" si="0"/>
        <v>20.099999999999994</v>
      </c>
      <c r="C7">
        <v>0</v>
      </c>
      <c r="D7">
        <v>0</v>
      </c>
      <c r="E7">
        <v>0</v>
      </c>
      <c r="F7">
        <v>0</v>
      </c>
      <c r="G7">
        <v>0</v>
      </c>
      <c r="H7">
        <v>0</v>
      </c>
      <c r="I7">
        <v>3.33</v>
      </c>
    </row>
    <row r="8" spans="1:9" x14ac:dyDescent="0.25">
      <c r="A8">
        <v>173.6</v>
      </c>
      <c r="B8">
        <f t="shared" si="0"/>
        <v>24.199999999999989</v>
      </c>
      <c r="C8">
        <v>0</v>
      </c>
      <c r="D8">
        <v>0</v>
      </c>
      <c r="E8">
        <v>0.01</v>
      </c>
      <c r="F8">
        <v>0</v>
      </c>
      <c r="G8">
        <v>0</v>
      </c>
      <c r="H8">
        <v>0.01</v>
      </c>
      <c r="I8">
        <v>3.64</v>
      </c>
    </row>
    <row r="9" spans="1:9" x14ac:dyDescent="0.25">
      <c r="A9">
        <v>177.6</v>
      </c>
      <c r="B9">
        <f t="shared" si="0"/>
        <v>28.199999999999989</v>
      </c>
      <c r="C9">
        <v>0</v>
      </c>
      <c r="D9">
        <v>0</v>
      </c>
      <c r="E9">
        <v>0.02</v>
      </c>
      <c r="F9">
        <v>0</v>
      </c>
      <c r="G9">
        <v>0.18</v>
      </c>
      <c r="H9">
        <v>0.44</v>
      </c>
      <c r="I9">
        <v>3.85</v>
      </c>
    </row>
    <row r="10" spans="1:9" x14ac:dyDescent="0.25">
      <c r="A10">
        <v>181.7</v>
      </c>
      <c r="B10">
        <f t="shared" si="0"/>
        <v>32.299999999999983</v>
      </c>
      <c r="C10">
        <v>0.04</v>
      </c>
      <c r="D10">
        <v>0.1</v>
      </c>
      <c r="E10">
        <v>2.9</v>
      </c>
      <c r="F10">
        <v>5.25</v>
      </c>
      <c r="G10">
        <v>6.1</v>
      </c>
      <c r="H10">
        <v>23.83</v>
      </c>
      <c r="I10">
        <v>5.08</v>
      </c>
    </row>
    <row r="11" spans="1:9" x14ac:dyDescent="0.25">
      <c r="A11">
        <v>185.7</v>
      </c>
      <c r="B11">
        <f t="shared" si="0"/>
        <v>36.299999999999983</v>
      </c>
      <c r="C11">
        <v>0.04</v>
      </c>
      <c r="D11">
        <v>0.1</v>
      </c>
      <c r="E11">
        <v>2.0699999999999998</v>
      </c>
      <c r="F11">
        <v>2.79</v>
      </c>
      <c r="G11">
        <v>3.7</v>
      </c>
      <c r="H11">
        <v>14.96</v>
      </c>
      <c r="I11">
        <v>5.53</v>
      </c>
    </row>
    <row r="12" spans="1:9" x14ac:dyDescent="0.25">
      <c r="A12">
        <v>189.7</v>
      </c>
      <c r="B12">
        <f t="shared" si="0"/>
        <v>40.299999999999983</v>
      </c>
      <c r="C12">
        <v>0.05</v>
      </c>
      <c r="D12">
        <v>0.12</v>
      </c>
      <c r="E12">
        <v>1.23</v>
      </c>
      <c r="F12">
        <v>1.32</v>
      </c>
      <c r="G12">
        <v>1.94</v>
      </c>
      <c r="H12">
        <v>7.3</v>
      </c>
      <c r="I12">
        <v>5.44</v>
      </c>
    </row>
    <row r="13" spans="1:9" x14ac:dyDescent="0.25">
      <c r="A13">
        <v>193.8</v>
      </c>
      <c r="B13">
        <f t="shared" si="0"/>
        <v>44.400000000000006</v>
      </c>
      <c r="C13">
        <v>0</v>
      </c>
      <c r="D13">
        <v>0</v>
      </c>
      <c r="E13">
        <v>0.01</v>
      </c>
      <c r="F13">
        <v>0</v>
      </c>
      <c r="G13">
        <v>0</v>
      </c>
      <c r="H13">
        <v>0.02</v>
      </c>
      <c r="I13">
        <v>4.18</v>
      </c>
    </row>
    <row r="14" spans="1:9" x14ac:dyDescent="0.25">
      <c r="A14">
        <v>197.8</v>
      </c>
      <c r="B14">
        <f t="shared" si="0"/>
        <v>48.400000000000006</v>
      </c>
      <c r="C14">
        <v>0</v>
      </c>
      <c r="D14">
        <v>0</v>
      </c>
      <c r="E14">
        <v>0</v>
      </c>
      <c r="F14">
        <v>0</v>
      </c>
      <c r="G14">
        <v>0</v>
      </c>
      <c r="H14">
        <v>0</v>
      </c>
      <c r="I14">
        <v>4.08</v>
      </c>
    </row>
    <row r="15" spans="1:9" x14ac:dyDescent="0.25">
      <c r="A15">
        <v>201.8</v>
      </c>
      <c r="B15">
        <f t="shared" si="0"/>
        <v>52.400000000000006</v>
      </c>
      <c r="C15">
        <v>0</v>
      </c>
      <c r="D15">
        <v>0</v>
      </c>
      <c r="E15">
        <v>0</v>
      </c>
      <c r="F15">
        <v>0</v>
      </c>
      <c r="G15">
        <v>0</v>
      </c>
      <c r="H15">
        <v>0</v>
      </c>
      <c r="I15">
        <v>4.0599999999999996</v>
      </c>
    </row>
    <row r="16" spans="1:9" x14ac:dyDescent="0.25">
      <c r="A16">
        <v>205.9</v>
      </c>
      <c r="B16">
        <f t="shared" si="0"/>
        <v>56.5</v>
      </c>
      <c r="C16">
        <v>0</v>
      </c>
      <c r="D16">
        <v>0</v>
      </c>
      <c r="E16">
        <v>0</v>
      </c>
      <c r="F16">
        <v>0</v>
      </c>
      <c r="G16">
        <v>0</v>
      </c>
      <c r="H16">
        <v>0</v>
      </c>
      <c r="I16">
        <v>3.96</v>
      </c>
    </row>
    <row r="17" spans="1:9" x14ac:dyDescent="0.25">
      <c r="A17">
        <v>209.9</v>
      </c>
      <c r="B17">
        <f t="shared" si="0"/>
        <v>60.5</v>
      </c>
      <c r="C17">
        <v>0</v>
      </c>
      <c r="D17">
        <v>0</v>
      </c>
      <c r="E17">
        <v>0</v>
      </c>
      <c r="F17">
        <v>0</v>
      </c>
      <c r="G17">
        <v>0</v>
      </c>
      <c r="H17">
        <v>0</v>
      </c>
      <c r="I17">
        <v>3.96</v>
      </c>
    </row>
    <row r="18" spans="1:9" x14ac:dyDescent="0.25">
      <c r="A18">
        <v>213.9</v>
      </c>
      <c r="B18">
        <f t="shared" si="0"/>
        <v>64.5</v>
      </c>
      <c r="C18">
        <v>0</v>
      </c>
      <c r="D18">
        <v>0</v>
      </c>
      <c r="E18">
        <v>0</v>
      </c>
      <c r="F18">
        <v>0</v>
      </c>
      <c r="G18">
        <v>0</v>
      </c>
      <c r="H18">
        <v>0.11</v>
      </c>
      <c r="I18">
        <v>3.96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Conc Analysis</vt:lpstr>
      <vt:lpstr>Particle dist</vt:lpstr>
      <vt:lpstr>Flow rate analysis</vt:lpstr>
      <vt:lpstr>High Speed 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 Van de Laar</dc:creator>
  <cp:lastModifiedBy>Jamie Van de Laar</cp:lastModifiedBy>
  <dcterms:created xsi:type="dcterms:W3CDTF">2016-09-23T04:14:45Z</dcterms:created>
  <dcterms:modified xsi:type="dcterms:W3CDTF">2016-10-07T00:49:06Z</dcterms:modified>
</cp:coreProperties>
</file>