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ocuments\volcanic-ash-uav\Testing\Electrostatic Sensor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30" i="1"/>
  <c r="D29" i="1"/>
  <c r="D28" i="1"/>
  <c r="D27" i="1"/>
  <c r="D26" i="1"/>
  <c r="D25" i="1"/>
  <c r="D24" i="1"/>
  <c r="D23" i="1"/>
  <c r="D22" i="1"/>
  <c r="D21" i="1"/>
  <c r="D20" i="1"/>
  <c r="D19" i="1"/>
  <c r="C31" i="1"/>
  <c r="B31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57" i="1"/>
  <c r="D58" i="1"/>
  <c r="D59" i="1"/>
  <c r="D60" i="1"/>
  <c r="D61" i="1"/>
  <c r="D62" i="1"/>
  <c r="D63" i="1"/>
  <c r="D64" i="1"/>
  <c r="D65" i="1"/>
  <c r="D66" i="1"/>
  <c r="D55" i="1"/>
  <c r="C67" i="1"/>
  <c r="B67" i="1"/>
  <c r="C15" i="1"/>
  <c r="B15" i="1"/>
  <c r="C48" i="1"/>
  <c r="B48" i="1"/>
</calcChain>
</file>

<file path=xl/sharedStrings.xml><?xml version="1.0" encoding="utf-8"?>
<sst xmlns="http://schemas.openxmlformats.org/spreadsheetml/2006/main" count="31" uniqueCount="18">
  <si>
    <t>Bin</t>
  </si>
  <si>
    <t>More</t>
  </si>
  <si>
    <t>Frequency (No_Ash v4)</t>
  </si>
  <si>
    <t>Frequency (Ash v3)</t>
  </si>
  <si>
    <t>Frequency (Ash v5)</t>
  </si>
  <si>
    <t>Frequency (No_Ash v5)</t>
  </si>
  <si>
    <t>Frequency (Ash v8)</t>
  </si>
  <si>
    <t>Frequency (No_Ash v6)</t>
  </si>
  <si>
    <t>Frequency (Ash v10)</t>
  </si>
  <si>
    <t>2 bar 3.3 duty cycle</t>
  </si>
  <si>
    <t>5ms-1</t>
  </si>
  <si>
    <t>Difference</t>
  </si>
  <si>
    <t>2 Bar 20 Beltrate</t>
  </si>
  <si>
    <t>2 Bar 2 Beltrate</t>
  </si>
  <si>
    <t>Sum</t>
  </si>
  <si>
    <t>10 mg/m^3</t>
  </si>
  <si>
    <t>47 mg/m^3</t>
  </si>
  <si>
    <t>6 mg/m^3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</si>
</sst>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16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ADC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8-4B20-B80C-C47E3AC45B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Frequency (Ash v3)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196</c:v>
                </c:pt>
                <c:pt idx="1">
                  <c:v>128</c:v>
                </c:pt>
                <c:pt idx="2">
                  <c:v>31</c:v>
                </c:pt>
                <c:pt idx="3">
                  <c:v>262</c:v>
                </c:pt>
                <c:pt idx="4">
                  <c:v>45</c:v>
                </c:pt>
                <c:pt idx="5">
                  <c:v>102</c:v>
                </c:pt>
                <c:pt idx="6">
                  <c:v>85</c:v>
                </c:pt>
                <c:pt idx="7">
                  <c:v>99</c:v>
                </c:pt>
                <c:pt idx="8">
                  <c:v>21</c:v>
                </c:pt>
                <c:pt idx="9">
                  <c:v>18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8-4B20-B80C-C47E3AC4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3248"/>
        <c:axId val="-441878352"/>
      </c:barChart>
      <c:catAx>
        <c:axId val="-44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78352"/>
        <c:crosses val="autoZero"/>
        <c:auto val="1"/>
        <c:lblAlgn val="ctr"/>
        <c:lblOffset val="100"/>
        <c:noMultiLvlLbl val="0"/>
      </c:catAx>
      <c:valAx>
        <c:axId val="-441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 (No_Ash v5)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204</c:v>
                </c:pt>
                <c:pt idx="1">
                  <c:v>119</c:v>
                </c:pt>
                <c:pt idx="2">
                  <c:v>21</c:v>
                </c:pt>
                <c:pt idx="3">
                  <c:v>259</c:v>
                </c:pt>
                <c:pt idx="4">
                  <c:v>42</c:v>
                </c:pt>
                <c:pt idx="5">
                  <c:v>71</c:v>
                </c:pt>
                <c:pt idx="6">
                  <c:v>116</c:v>
                </c:pt>
                <c:pt idx="7">
                  <c:v>106</c:v>
                </c:pt>
                <c:pt idx="8">
                  <c:v>27</c:v>
                </c:pt>
                <c:pt idx="9">
                  <c:v>28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437D-A507-5BE257846E27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Frequency (Ash v8)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250</c:v>
                </c:pt>
                <c:pt idx="1">
                  <c:v>114</c:v>
                </c:pt>
                <c:pt idx="2">
                  <c:v>34</c:v>
                </c:pt>
                <c:pt idx="3">
                  <c:v>213</c:v>
                </c:pt>
                <c:pt idx="4">
                  <c:v>43</c:v>
                </c:pt>
                <c:pt idx="5">
                  <c:v>83</c:v>
                </c:pt>
                <c:pt idx="6">
                  <c:v>90</c:v>
                </c:pt>
                <c:pt idx="7">
                  <c:v>105</c:v>
                </c:pt>
                <c:pt idx="8">
                  <c:v>24</c:v>
                </c:pt>
                <c:pt idx="9">
                  <c:v>28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437D-A507-5BE25784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8144"/>
        <c:axId val="-441889776"/>
      </c:barChart>
      <c:catAx>
        <c:axId val="-441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776"/>
        <c:crosses val="autoZero"/>
        <c:auto val="1"/>
        <c:lblAlgn val="ctr"/>
        <c:lblOffset val="100"/>
        <c:noMultiLvlLbl val="0"/>
      </c:catAx>
      <c:valAx>
        <c:axId val="-441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Frequency (No_Ash v6)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Sheet1!$B$55:$B$66</c:f>
              <c:numCache>
                <c:formatCode>General</c:formatCode>
                <c:ptCount val="12"/>
                <c:pt idx="0">
                  <c:v>56</c:v>
                </c:pt>
                <c:pt idx="1">
                  <c:v>154</c:v>
                </c:pt>
                <c:pt idx="2">
                  <c:v>40</c:v>
                </c:pt>
                <c:pt idx="3">
                  <c:v>387</c:v>
                </c:pt>
                <c:pt idx="4">
                  <c:v>81</c:v>
                </c:pt>
                <c:pt idx="5">
                  <c:v>127</c:v>
                </c:pt>
                <c:pt idx="6">
                  <c:v>111</c:v>
                </c:pt>
                <c:pt idx="7">
                  <c:v>40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3F9-8A67-B53AAECDBCBF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Frequency (Ash v10)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Sheet1!$C$55:$C$66</c:f>
              <c:numCache>
                <c:formatCode>General</c:formatCode>
                <c:ptCount val="12"/>
                <c:pt idx="0">
                  <c:v>43</c:v>
                </c:pt>
                <c:pt idx="1">
                  <c:v>113</c:v>
                </c:pt>
                <c:pt idx="2">
                  <c:v>46</c:v>
                </c:pt>
                <c:pt idx="3">
                  <c:v>444</c:v>
                </c:pt>
                <c:pt idx="4">
                  <c:v>70</c:v>
                </c:pt>
                <c:pt idx="5">
                  <c:v>137</c:v>
                </c:pt>
                <c:pt idx="6">
                  <c:v>108</c:v>
                </c:pt>
                <c:pt idx="7">
                  <c:v>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A-43F9-8A67-B53AAECD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9232"/>
        <c:axId val="-441888688"/>
      </c:barChart>
      <c:catAx>
        <c:axId val="-4418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688"/>
        <c:crosses val="autoZero"/>
        <c:auto val="1"/>
        <c:lblAlgn val="ctr"/>
        <c:lblOffset val="100"/>
        <c:noMultiLvlLbl val="0"/>
      </c:catAx>
      <c:valAx>
        <c:axId val="-441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Ash and No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10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Sheet1!$D$55:$D$66</c:f>
              <c:numCache>
                <c:formatCode>General</c:formatCode>
                <c:ptCount val="12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  <c:pt idx="4">
                  <c:v>11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03B-9C1F-6C032ADC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584"/>
        <c:axId val="-441887600"/>
      </c:barChart>
      <c:catAx>
        <c:axId val="-441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7600"/>
        <c:crosses val="autoZero"/>
        <c:auto val="1"/>
        <c:lblAlgn val="ctr"/>
        <c:lblOffset val="100"/>
        <c:noMultiLvlLbl val="0"/>
      </c:catAx>
      <c:valAx>
        <c:axId val="-441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46</c:v>
                </c:pt>
                <c:pt idx="1">
                  <c:v>5</c:v>
                </c:pt>
                <c:pt idx="2">
                  <c:v>13</c:v>
                </c:pt>
                <c:pt idx="3">
                  <c:v>46</c:v>
                </c:pt>
                <c:pt idx="4">
                  <c:v>1</c:v>
                </c:pt>
                <c:pt idx="5">
                  <c:v>12</c:v>
                </c:pt>
                <c:pt idx="6">
                  <c:v>26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C-401D-A11C-2D7B6A0E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040"/>
        <c:axId val="-441880528"/>
      </c:barChart>
      <c:catAx>
        <c:axId val="-441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0528"/>
        <c:crosses val="autoZero"/>
        <c:auto val="1"/>
        <c:lblAlgn val="ctr"/>
        <c:lblOffset val="100"/>
        <c:noMultiLvlLbl val="0"/>
      </c:catAx>
      <c:valAx>
        <c:axId val="-441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  <c:pt idx="4">
                  <c:v>2</c:v>
                </c:pt>
                <c:pt idx="5">
                  <c:v>4</c:v>
                </c:pt>
                <c:pt idx="6">
                  <c:v>34</c:v>
                </c:pt>
                <c:pt idx="7">
                  <c:v>13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4793-BF1F-F7C2483E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4448"/>
        <c:axId val="-436300640"/>
      </c:barChart>
      <c:catAx>
        <c:axId val="-436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640"/>
        <c:crosses val="autoZero"/>
        <c:auto val="1"/>
        <c:lblAlgn val="ctr"/>
        <c:lblOffset val="100"/>
        <c:noMultiLvlLbl val="0"/>
      </c:catAx>
      <c:valAx>
        <c:axId val="-436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5F4-8BAC-2CACBFF1057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Frequency (Ash v5)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130</c:v>
                </c:pt>
                <c:pt idx="1">
                  <c:v>127</c:v>
                </c:pt>
                <c:pt idx="2">
                  <c:v>53</c:v>
                </c:pt>
                <c:pt idx="3">
                  <c:v>282</c:v>
                </c:pt>
                <c:pt idx="4">
                  <c:v>59</c:v>
                </c:pt>
                <c:pt idx="5">
                  <c:v>93</c:v>
                </c:pt>
                <c:pt idx="6">
                  <c:v>104</c:v>
                </c:pt>
                <c:pt idx="7">
                  <c:v>106</c:v>
                </c:pt>
                <c:pt idx="8">
                  <c:v>18</c:v>
                </c:pt>
                <c:pt idx="9">
                  <c:v>22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B-45F4-8BAC-2CACBFF1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299552"/>
        <c:axId val="-436301728"/>
      </c:barChart>
      <c:catAx>
        <c:axId val="-436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1728"/>
        <c:crosses val="autoZero"/>
        <c:auto val="1"/>
        <c:lblAlgn val="ctr"/>
        <c:lblOffset val="100"/>
        <c:noMultiLvlLbl val="0"/>
      </c:catAx>
      <c:valAx>
        <c:axId val="-436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2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47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  <c:pt idx="4">
                  <c:v>12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B1E-9451-32829035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3904"/>
        <c:axId val="-436300096"/>
      </c:barChart>
      <c:catAx>
        <c:axId val="-4363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096"/>
        <c:crosses val="autoZero"/>
        <c:auto val="1"/>
        <c:lblAlgn val="ctr"/>
        <c:lblOffset val="100"/>
        <c:noMultiLvlLbl val="0"/>
      </c:catAx>
      <c:valAx>
        <c:axId val="-436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Difference</a:t>
            </a:r>
            <a:r>
              <a:rPr lang="en-NZ" baseline="0"/>
              <a:t> in </a:t>
            </a:r>
            <a:r>
              <a:rPr lang="en-NZ"/>
              <a:t>ADC</a:t>
            </a:r>
            <a:r>
              <a:rPr lang="en-NZ" baseline="0"/>
              <a:t> count between ash and no ash at different concentrations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D-4922-9C7B-30DF8085BFA1}"/>
            </c:ext>
          </c:extLst>
        </c:ser>
        <c:ser>
          <c:idx val="2"/>
          <c:order val="1"/>
          <c:tx>
            <c:strRef>
              <c:f>Sheet1!$D$54</c:f>
              <c:strCache>
                <c:ptCount val="1"/>
                <c:pt idx="0">
                  <c:v>10 mg/m^3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Sheet1!$D$55:$D$58</c:f>
              <c:numCache>
                <c:formatCode>General</c:formatCode>
                <c:ptCount val="4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D-4922-9C7B-30DF8085BFA1}"/>
            </c:ext>
          </c:extLst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47 mg/m^3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D-4922-9C7B-30DF8085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76056"/>
        <c:axId val="344277368"/>
      </c:barChart>
      <c:catAx>
        <c:axId val="34427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7368"/>
        <c:crosses val="autoZero"/>
        <c:auto val="1"/>
        <c:lblAlgn val="ctr"/>
        <c:lblOffset val="100"/>
        <c:noMultiLvlLbl val="0"/>
      </c:catAx>
      <c:valAx>
        <c:axId val="3442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ADC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90487</xdr:rowOff>
    </xdr:from>
    <xdr:to>
      <xdr:col>11</xdr:col>
      <xdr:colOff>381000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33</xdr:row>
      <xdr:rowOff>176212</xdr:rowOff>
    </xdr:from>
    <xdr:to>
      <xdr:col>11</xdr:col>
      <xdr:colOff>333375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52</xdr:row>
      <xdr:rowOff>166687</xdr:rowOff>
    </xdr:from>
    <xdr:to>
      <xdr:col>12</xdr:col>
      <xdr:colOff>85725</xdr:colOff>
      <xdr:row>67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52</xdr:row>
      <xdr:rowOff>185737</xdr:rowOff>
    </xdr:from>
    <xdr:to>
      <xdr:col>19</xdr:col>
      <xdr:colOff>495300</xdr:colOff>
      <xdr:row>67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514350</xdr:colOff>
      <xdr:row>33</xdr:row>
      <xdr:rowOff>176212</xdr:rowOff>
    </xdr:from>
    <xdr:to>
      <xdr:col>19</xdr:col>
      <xdr:colOff>209550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219075</xdr:colOff>
      <xdr:row>1</xdr:row>
      <xdr:rowOff>128587</xdr:rowOff>
    </xdr:from>
    <xdr:to>
      <xdr:col>19</xdr:col>
      <xdr:colOff>523875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17</xdr:row>
      <xdr:rowOff>33337</xdr:rowOff>
    </xdr:from>
    <xdr:to>
      <xdr:col>11</xdr:col>
      <xdr:colOff>485775</xdr:colOff>
      <xdr:row>31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17</xdr:row>
      <xdr:rowOff>14287</xdr:rowOff>
    </xdr:from>
    <xdr:to>
      <xdr:col>19</xdr:col>
      <xdr:colOff>552450</xdr:colOff>
      <xdr:row>31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1828800</xdr:colOff>
      <xdr:row>68</xdr:row>
      <xdr:rowOff>152400</xdr:rowOff>
    </xdr:from>
    <xdr:to>
      <xdr:col>10</xdr:col>
      <xdr:colOff>438150</xdr:colOff>
      <xdr:row>83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C64" workbookViewId="0">
      <selection activeCell="K90" sqref="K90"/>
    </sheetView>
  </sheetViews>
  <sheetFormatPr defaultRowHeight="15" x14ac:dyDescent="0.25"/>
  <cols>
    <col min="2" max="2" width="26.375" customWidth="1"/>
    <col min="3" max="3" width="19.625" customWidth="1"/>
    <col min="4" max="4" width="24.25" customWidth="1"/>
  </cols>
  <sheetData>
    <row r="1" spans="1:4" ht="15.75" thickBot="1" x14ac:dyDescent="0.3">
      <c r="A1" s="5">
        <v>42606</v>
      </c>
      <c r="B1" t="s">
        <v>13</v>
      </c>
      <c r="C1" t="s">
        <v>10</v>
      </c>
    </row>
    <row r="2" spans="1:4" x14ac:dyDescent="0.25">
      <c r="A2" s="1" t="s">
        <v>0</v>
      </c>
      <c r="B2" s="1" t="s">
        <v>2</v>
      </c>
      <c r="C2" s="1" t="s">
        <v>3</v>
      </c>
      <c r="D2" s="6" t="s">
        <v>17</v>
      </c>
    </row>
    <row r="3" spans="1:4" x14ac:dyDescent="0.25">
      <c r="A3" s="2">
        <v>0</v>
      </c>
      <c r="B3" s="4">
        <v>121</v>
      </c>
      <c r="C3" s="4">
        <v>196</v>
      </c>
      <c r="D3">
        <f>ABS(C3-B3)</f>
        <v>75</v>
      </c>
    </row>
    <row r="4" spans="1:4" x14ac:dyDescent="0.25">
      <c r="A4" s="2">
        <v>1</v>
      </c>
      <c r="B4" s="4">
        <v>126</v>
      </c>
      <c r="C4" s="4">
        <v>128</v>
      </c>
      <c r="D4">
        <f t="shared" ref="D4:D14" si="0">ABS(C4-B4)</f>
        <v>2</v>
      </c>
    </row>
    <row r="5" spans="1:4" x14ac:dyDescent="0.25">
      <c r="A5" s="2">
        <v>2</v>
      </c>
      <c r="B5" s="4">
        <v>32</v>
      </c>
      <c r="C5" s="4">
        <v>31</v>
      </c>
      <c r="D5">
        <f t="shared" si="0"/>
        <v>1</v>
      </c>
    </row>
    <row r="6" spans="1:4" x14ac:dyDescent="0.25">
      <c r="A6" s="2">
        <v>3</v>
      </c>
      <c r="B6" s="4">
        <v>320</v>
      </c>
      <c r="C6" s="4">
        <v>262</v>
      </c>
      <c r="D6">
        <f t="shared" si="0"/>
        <v>58</v>
      </c>
    </row>
    <row r="7" spans="1:4" x14ac:dyDescent="0.25">
      <c r="A7" s="2">
        <v>4</v>
      </c>
      <c r="B7" s="4">
        <v>47</v>
      </c>
      <c r="C7" s="4">
        <v>45</v>
      </c>
      <c r="D7">
        <f t="shared" si="0"/>
        <v>2</v>
      </c>
    </row>
    <row r="8" spans="1:4" x14ac:dyDescent="0.25">
      <c r="A8" s="2">
        <v>5</v>
      </c>
      <c r="B8" s="4">
        <v>98</v>
      </c>
      <c r="C8" s="4">
        <v>102</v>
      </c>
      <c r="D8">
        <f t="shared" si="0"/>
        <v>4</v>
      </c>
    </row>
    <row r="9" spans="1:4" x14ac:dyDescent="0.25">
      <c r="A9" s="2">
        <v>6</v>
      </c>
      <c r="B9" s="4">
        <v>119</v>
      </c>
      <c r="C9" s="4">
        <v>85</v>
      </c>
      <c r="D9">
        <f t="shared" si="0"/>
        <v>34</v>
      </c>
    </row>
    <row r="10" spans="1:4" x14ac:dyDescent="0.25">
      <c r="A10" s="2">
        <v>7</v>
      </c>
      <c r="B10" s="4">
        <v>86</v>
      </c>
      <c r="C10" s="4">
        <v>99</v>
      </c>
      <c r="D10">
        <f t="shared" si="0"/>
        <v>13</v>
      </c>
    </row>
    <row r="11" spans="1:4" x14ac:dyDescent="0.25">
      <c r="A11" s="2">
        <v>8</v>
      </c>
      <c r="B11" s="4">
        <v>21</v>
      </c>
      <c r="C11" s="4">
        <v>21</v>
      </c>
      <c r="D11">
        <f t="shared" si="0"/>
        <v>0</v>
      </c>
    </row>
    <row r="12" spans="1:4" x14ac:dyDescent="0.25">
      <c r="A12" s="2">
        <v>9</v>
      </c>
      <c r="B12" s="4">
        <v>20</v>
      </c>
      <c r="C12" s="4">
        <v>18</v>
      </c>
      <c r="D12">
        <f t="shared" si="0"/>
        <v>2</v>
      </c>
    </row>
    <row r="13" spans="1:4" x14ac:dyDescent="0.25">
      <c r="A13" s="2">
        <v>10</v>
      </c>
      <c r="B13" s="4">
        <v>8</v>
      </c>
      <c r="C13" s="4">
        <v>7</v>
      </c>
      <c r="D13">
        <f t="shared" si="0"/>
        <v>1</v>
      </c>
    </row>
    <row r="14" spans="1:4" ht="15.75" thickBot="1" x14ac:dyDescent="0.3">
      <c r="A14" s="3" t="s">
        <v>1</v>
      </c>
      <c r="B14" s="3">
        <v>3</v>
      </c>
      <c r="C14" s="3">
        <v>7</v>
      </c>
      <c r="D14">
        <f t="shared" si="0"/>
        <v>4</v>
      </c>
    </row>
    <row r="15" spans="1:4" x14ac:dyDescent="0.25">
      <c r="A15" t="s">
        <v>14</v>
      </c>
      <c r="B15">
        <f>SUM(B3:B14)</f>
        <v>1001</v>
      </c>
      <c r="C15">
        <f t="shared" ref="C15" si="1">SUM(C3:C14)</f>
        <v>1001</v>
      </c>
    </row>
    <row r="17" spans="1:4" ht="15.75" thickBot="1" x14ac:dyDescent="0.3">
      <c r="A17" s="5">
        <v>42606</v>
      </c>
      <c r="B17" t="s">
        <v>12</v>
      </c>
      <c r="C17" t="s">
        <v>10</v>
      </c>
    </row>
    <row r="18" spans="1:4" x14ac:dyDescent="0.25">
      <c r="A18" s="1" t="s">
        <v>0</v>
      </c>
      <c r="B18" s="1" t="s">
        <v>2</v>
      </c>
      <c r="C18" s="1" t="s">
        <v>4</v>
      </c>
      <c r="D18" s="6" t="s">
        <v>16</v>
      </c>
    </row>
    <row r="19" spans="1:4" x14ac:dyDescent="0.25">
      <c r="A19" s="2">
        <v>0</v>
      </c>
      <c r="B19" s="4">
        <v>121</v>
      </c>
      <c r="C19" s="4">
        <v>130</v>
      </c>
      <c r="D19">
        <f>ABS(C19-B19)</f>
        <v>9</v>
      </c>
    </row>
    <row r="20" spans="1:4" x14ac:dyDescent="0.25">
      <c r="A20" s="2">
        <v>1</v>
      </c>
      <c r="B20" s="4">
        <v>126</v>
      </c>
      <c r="C20" s="4">
        <v>127</v>
      </c>
      <c r="D20">
        <f t="shared" ref="D20:D30" si="2">ABS(C20-B20)</f>
        <v>1</v>
      </c>
    </row>
    <row r="21" spans="1:4" x14ac:dyDescent="0.25">
      <c r="A21" s="2">
        <v>2</v>
      </c>
      <c r="B21" s="4">
        <v>32</v>
      </c>
      <c r="C21" s="4">
        <v>53</v>
      </c>
      <c r="D21">
        <f t="shared" si="2"/>
        <v>21</v>
      </c>
    </row>
    <row r="22" spans="1:4" x14ac:dyDescent="0.25">
      <c r="A22" s="2">
        <v>3</v>
      </c>
      <c r="B22" s="4">
        <v>320</v>
      </c>
      <c r="C22" s="4">
        <v>282</v>
      </c>
      <c r="D22">
        <f t="shared" si="2"/>
        <v>38</v>
      </c>
    </row>
    <row r="23" spans="1:4" x14ac:dyDescent="0.25">
      <c r="A23" s="2">
        <v>4</v>
      </c>
      <c r="B23" s="4">
        <v>47</v>
      </c>
      <c r="C23" s="4">
        <v>59</v>
      </c>
      <c r="D23">
        <f t="shared" si="2"/>
        <v>12</v>
      </c>
    </row>
    <row r="24" spans="1:4" x14ac:dyDescent="0.25">
      <c r="A24" s="2">
        <v>5</v>
      </c>
      <c r="B24" s="4">
        <v>98</v>
      </c>
      <c r="C24" s="4">
        <v>93</v>
      </c>
      <c r="D24">
        <f t="shared" si="2"/>
        <v>5</v>
      </c>
    </row>
    <row r="25" spans="1:4" x14ac:dyDescent="0.25">
      <c r="A25" s="2">
        <v>6</v>
      </c>
      <c r="B25" s="4">
        <v>119</v>
      </c>
      <c r="C25" s="4">
        <v>104</v>
      </c>
      <c r="D25">
        <f t="shared" si="2"/>
        <v>15</v>
      </c>
    </row>
    <row r="26" spans="1:4" x14ac:dyDescent="0.25">
      <c r="A26" s="2">
        <v>7</v>
      </c>
      <c r="B26" s="4">
        <v>86</v>
      </c>
      <c r="C26" s="4">
        <v>106</v>
      </c>
      <c r="D26">
        <f t="shared" si="2"/>
        <v>20</v>
      </c>
    </row>
    <row r="27" spans="1:4" x14ac:dyDescent="0.25">
      <c r="A27" s="2">
        <v>8</v>
      </c>
      <c r="B27" s="4">
        <v>21</v>
      </c>
      <c r="C27" s="4">
        <v>18</v>
      </c>
      <c r="D27">
        <f t="shared" si="2"/>
        <v>3</v>
      </c>
    </row>
    <row r="28" spans="1:4" x14ac:dyDescent="0.25">
      <c r="A28" s="2">
        <v>9</v>
      </c>
      <c r="B28" s="4">
        <v>20</v>
      </c>
      <c r="C28" s="4">
        <v>22</v>
      </c>
      <c r="D28">
        <f t="shared" si="2"/>
        <v>2</v>
      </c>
    </row>
    <row r="29" spans="1:4" x14ac:dyDescent="0.25">
      <c r="A29" s="2">
        <v>10</v>
      </c>
      <c r="B29" s="4">
        <v>8</v>
      </c>
      <c r="C29" s="4">
        <v>5</v>
      </c>
      <c r="D29">
        <f t="shared" si="2"/>
        <v>3</v>
      </c>
    </row>
    <row r="30" spans="1:4" ht="15.75" thickBot="1" x14ac:dyDescent="0.3">
      <c r="A30" s="3" t="s">
        <v>1</v>
      </c>
      <c r="B30" s="3">
        <v>3</v>
      </c>
      <c r="C30" s="3">
        <v>2</v>
      </c>
      <c r="D30">
        <f t="shared" si="2"/>
        <v>1</v>
      </c>
    </row>
    <row r="31" spans="1:4" x14ac:dyDescent="0.25">
      <c r="A31" t="s">
        <v>14</v>
      </c>
      <c r="B31">
        <f>SUM(B19:B30)</f>
        <v>1001</v>
      </c>
      <c r="C31">
        <f t="shared" ref="C31" si="3">SUM(C19:C30)</f>
        <v>1001</v>
      </c>
    </row>
    <row r="34" spans="1:4" ht="15.75" thickBot="1" x14ac:dyDescent="0.3">
      <c r="A34" s="5">
        <v>42611</v>
      </c>
      <c r="C34" t="s">
        <v>10</v>
      </c>
    </row>
    <row r="35" spans="1:4" x14ac:dyDescent="0.25">
      <c r="A35" s="1" t="s">
        <v>0</v>
      </c>
      <c r="B35" s="1" t="s">
        <v>5</v>
      </c>
      <c r="C35" s="1" t="s">
        <v>6</v>
      </c>
      <c r="D35" s="6" t="s">
        <v>11</v>
      </c>
    </row>
    <row r="36" spans="1:4" x14ac:dyDescent="0.25">
      <c r="A36" s="2">
        <v>0</v>
      </c>
      <c r="B36" s="4">
        <v>204</v>
      </c>
      <c r="C36" s="4">
        <v>250</v>
      </c>
      <c r="D36">
        <f>ABS(C36-B36)</f>
        <v>46</v>
      </c>
    </row>
    <row r="37" spans="1:4" x14ac:dyDescent="0.25">
      <c r="A37" s="2">
        <v>1</v>
      </c>
      <c r="B37" s="4">
        <v>119</v>
      </c>
      <c r="C37" s="4">
        <v>114</v>
      </c>
      <c r="D37">
        <f t="shared" ref="D37:D47" si="4">ABS(C37-B37)</f>
        <v>5</v>
      </c>
    </row>
    <row r="38" spans="1:4" x14ac:dyDescent="0.25">
      <c r="A38" s="2">
        <v>2</v>
      </c>
      <c r="B38" s="4">
        <v>21</v>
      </c>
      <c r="C38" s="4">
        <v>34</v>
      </c>
      <c r="D38">
        <f t="shared" si="4"/>
        <v>13</v>
      </c>
    </row>
    <row r="39" spans="1:4" x14ac:dyDescent="0.25">
      <c r="A39" s="2">
        <v>3</v>
      </c>
      <c r="B39" s="4">
        <v>259</v>
      </c>
      <c r="C39" s="4">
        <v>213</v>
      </c>
      <c r="D39">
        <f t="shared" si="4"/>
        <v>46</v>
      </c>
    </row>
    <row r="40" spans="1:4" x14ac:dyDescent="0.25">
      <c r="A40" s="2">
        <v>4</v>
      </c>
      <c r="B40" s="4">
        <v>42</v>
      </c>
      <c r="C40" s="4">
        <v>43</v>
      </c>
      <c r="D40">
        <f t="shared" si="4"/>
        <v>1</v>
      </c>
    </row>
    <row r="41" spans="1:4" x14ac:dyDescent="0.25">
      <c r="A41" s="2">
        <v>5</v>
      </c>
      <c r="B41" s="4">
        <v>71</v>
      </c>
      <c r="C41" s="4">
        <v>83</v>
      </c>
      <c r="D41">
        <f t="shared" si="4"/>
        <v>12</v>
      </c>
    </row>
    <row r="42" spans="1:4" x14ac:dyDescent="0.25">
      <c r="A42" s="2">
        <v>6</v>
      </c>
      <c r="B42" s="4">
        <v>116</v>
      </c>
      <c r="C42" s="4">
        <v>90</v>
      </c>
      <c r="D42">
        <f t="shared" si="4"/>
        <v>26</v>
      </c>
    </row>
    <row r="43" spans="1:4" x14ac:dyDescent="0.25">
      <c r="A43" s="2">
        <v>7</v>
      </c>
      <c r="B43" s="4">
        <v>106</v>
      </c>
      <c r="C43" s="4">
        <v>105</v>
      </c>
      <c r="D43">
        <f t="shared" si="4"/>
        <v>1</v>
      </c>
    </row>
    <row r="44" spans="1:4" x14ac:dyDescent="0.25">
      <c r="A44" s="2">
        <v>8</v>
      </c>
      <c r="B44" s="4">
        <v>27</v>
      </c>
      <c r="C44" s="4">
        <v>24</v>
      </c>
      <c r="D44">
        <f t="shared" si="4"/>
        <v>3</v>
      </c>
    </row>
    <row r="45" spans="1:4" x14ac:dyDescent="0.25">
      <c r="A45" s="2">
        <v>9</v>
      </c>
      <c r="B45" s="4">
        <v>28</v>
      </c>
      <c r="C45" s="4">
        <v>28</v>
      </c>
      <c r="D45">
        <f t="shared" si="4"/>
        <v>0</v>
      </c>
    </row>
    <row r="46" spans="1:4" x14ac:dyDescent="0.25">
      <c r="A46" s="2">
        <v>10</v>
      </c>
      <c r="B46" s="4">
        <v>3</v>
      </c>
      <c r="C46" s="4">
        <v>9</v>
      </c>
      <c r="D46">
        <f t="shared" si="4"/>
        <v>6</v>
      </c>
    </row>
    <row r="47" spans="1:4" ht="15.75" thickBot="1" x14ac:dyDescent="0.3">
      <c r="A47" s="3" t="s">
        <v>1</v>
      </c>
      <c r="B47" s="3">
        <v>5</v>
      </c>
      <c r="C47" s="3">
        <v>8</v>
      </c>
      <c r="D47">
        <f t="shared" si="4"/>
        <v>3</v>
      </c>
    </row>
    <row r="48" spans="1:4" x14ac:dyDescent="0.25">
      <c r="A48" t="s">
        <v>14</v>
      </c>
      <c r="B48">
        <f>SUM(B36:B47)</f>
        <v>1001</v>
      </c>
      <c r="C48">
        <f>SUM(C36:C47)</f>
        <v>1001</v>
      </c>
    </row>
    <row r="53" spans="1:4" ht="15.75" thickBot="1" x14ac:dyDescent="0.3">
      <c r="A53" s="5">
        <v>42612</v>
      </c>
      <c r="B53" t="s">
        <v>9</v>
      </c>
      <c r="C53" t="s">
        <v>10</v>
      </c>
    </row>
    <row r="54" spans="1:4" x14ac:dyDescent="0.25">
      <c r="A54" s="1" t="s">
        <v>0</v>
      </c>
      <c r="B54" s="1" t="s">
        <v>7</v>
      </c>
      <c r="C54" s="1" t="s">
        <v>8</v>
      </c>
      <c r="D54" s="6" t="s">
        <v>15</v>
      </c>
    </row>
    <row r="55" spans="1:4" x14ac:dyDescent="0.25">
      <c r="A55" s="2">
        <v>0</v>
      </c>
      <c r="B55" s="4">
        <v>56</v>
      </c>
      <c r="C55" s="4">
        <v>43</v>
      </c>
      <c r="D55">
        <f>ABS(C55-B55)</f>
        <v>13</v>
      </c>
    </row>
    <row r="56" spans="1:4" x14ac:dyDescent="0.25">
      <c r="A56" s="2">
        <v>1</v>
      </c>
      <c r="B56" s="4">
        <v>154</v>
      </c>
      <c r="C56" s="4">
        <v>113</v>
      </c>
      <c r="D56">
        <f t="shared" ref="D56:D66" si="5">ABS(C56-B56)</f>
        <v>41</v>
      </c>
    </row>
    <row r="57" spans="1:4" x14ac:dyDescent="0.25">
      <c r="A57" s="2">
        <v>2</v>
      </c>
      <c r="B57" s="4">
        <v>40</v>
      </c>
      <c r="C57" s="4">
        <v>46</v>
      </c>
      <c r="D57">
        <f t="shared" si="5"/>
        <v>6</v>
      </c>
    </row>
    <row r="58" spans="1:4" x14ac:dyDescent="0.25">
      <c r="A58" s="2">
        <v>3</v>
      </c>
      <c r="B58" s="4">
        <v>387</v>
      </c>
      <c r="C58" s="4">
        <v>444</v>
      </c>
      <c r="D58">
        <f t="shared" si="5"/>
        <v>57</v>
      </c>
    </row>
    <row r="59" spans="1:4" x14ac:dyDescent="0.25">
      <c r="A59" s="2">
        <v>4</v>
      </c>
      <c r="B59" s="4">
        <v>81</v>
      </c>
      <c r="C59" s="4">
        <v>70</v>
      </c>
      <c r="D59">
        <f t="shared" si="5"/>
        <v>11</v>
      </c>
    </row>
    <row r="60" spans="1:4" x14ac:dyDescent="0.25">
      <c r="A60" s="2">
        <v>5</v>
      </c>
      <c r="B60" s="4">
        <v>127</v>
      </c>
      <c r="C60" s="4">
        <v>137</v>
      </c>
      <c r="D60">
        <f t="shared" si="5"/>
        <v>10</v>
      </c>
    </row>
    <row r="61" spans="1:4" x14ac:dyDescent="0.25">
      <c r="A61" s="2">
        <v>6</v>
      </c>
      <c r="B61" s="4">
        <v>111</v>
      </c>
      <c r="C61" s="4">
        <v>108</v>
      </c>
      <c r="D61">
        <f t="shared" si="5"/>
        <v>3</v>
      </c>
    </row>
    <row r="62" spans="1:4" x14ac:dyDescent="0.25">
      <c r="A62" s="2">
        <v>7</v>
      </c>
      <c r="B62" s="4">
        <v>40</v>
      </c>
      <c r="C62" s="4">
        <v>37</v>
      </c>
      <c r="D62">
        <f t="shared" si="5"/>
        <v>3</v>
      </c>
    </row>
    <row r="63" spans="1:4" x14ac:dyDescent="0.25">
      <c r="A63" s="2">
        <v>8</v>
      </c>
      <c r="B63" s="4">
        <v>4</v>
      </c>
      <c r="C63" s="4">
        <v>0</v>
      </c>
      <c r="D63">
        <f t="shared" si="5"/>
        <v>4</v>
      </c>
    </row>
    <row r="64" spans="1:4" x14ac:dyDescent="0.25">
      <c r="A64" s="2">
        <v>9</v>
      </c>
      <c r="B64" s="4">
        <v>1</v>
      </c>
      <c r="C64" s="4">
        <v>1</v>
      </c>
      <c r="D64">
        <f t="shared" si="5"/>
        <v>0</v>
      </c>
    </row>
    <row r="65" spans="1:4" x14ac:dyDescent="0.25">
      <c r="A65" s="2">
        <v>10</v>
      </c>
      <c r="B65" s="4">
        <v>0</v>
      </c>
      <c r="C65" s="4">
        <v>0</v>
      </c>
      <c r="D65">
        <f t="shared" si="5"/>
        <v>0</v>
      </c>
    </row>
    <row r="66" spans="1:4" ht="15.75" thickBot="1" x14ac:dyDescent="0.3">
      <c r="A66" s="3" t="s">
        <v>1</v>
      </c>
      <c r="B66" s="3">
        <v>0</v>
      </c>
      <c r="C66" s="3">
        <v>2</v>
      </c>
      <c r="D66">
        <f t="shared" si="5"/>
        <v>2</v>
      </c>
    </row>
    <row r="67" spans="1:4" x14ac:dyDescent="0.25">
      <c r="A67" t="s">
        <v>14</v>
      </c>
      <c r="B67">
        <f>SUM(B55:B66)</f>
        <v>1001</v>
      </c>
      <c r="C67">
        <f>SUM(C55:C66)</f>
        <v>1001</v>
      </c>
    </row>
    <row r="72" spans="1:4" x14ac:dyDescent="0.25">
      <c r="A72">
        <v>0</v>
      </c>
    </row>
    <row r="73" spans="1:4" x14ac:dyDescent="0.25">
      <c r="A73">
        <v>1</v>
      </c>
    </row>
    <row r="74" spans="1:4" x14ac:dyDescent="0.25">
      <c r="A74">
        <v>2</v>
      </c>
    </row>
    <row r="75" spans="1:4" x14ac:dyDescent="0.25">
      <c r="A75">
        <v>3</v>
      </c>
    </row>
    <row r="76" spans="1:4" x14ac:dyDescent="0.25">
      <c r="A76">
        <v>4</v>
      </c>
    </row>
    <row r="77" spans="1:4" x14ac:dyDescent="0.25">
      <c r="A77">
        <v>5</v>
      </c>
    </row>
    <row r="78" spans="1:4" x14ac:dyDescent="0.25">
      <c r="A78">
        <v>6</v>
      </c>
    </row>
    <row r="79" spans="1:4" x14ac:dyDescent="0.25">
      <c r="A79">
        <v>7</v>
      </c>
    </row>
    <row r="80" spans="1:4" x14ac:dyDescent="0.25">
      <c r="A80">
        <v>8</v>
      </c>
    </row>
    <row r="81" spans="1:1" x14ac:dyDescent="0.25">
      <c r="A81">
        <v>9</v>
      </c>
    </row>
    <row r="82" spans="1:1" x14ac:dyDescent="0.25">
      <c r="A82">
        <v>10</v>
      </c>
    </row>
    <row r="83" spans="1:1" x14ac:dyDescent="0.25">
      <c r="A8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2016-08-31T12:47:19Z</dcterms:created>
  <dcterms:modified xsi:type="dcterms:W3CDTF">2016-10-17T08:58:37Z</dcterms:modified>
</cp:coreProperties>
</file>