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grimm\Documents\"/>
    </mc:Choice>
  </mc:AlternateContent>
  <xr:revisionPtr revIDLastSave="0" documentId="8_{D0AE3597-69DA-464D-BADF-5ADC0780852A}" xr6:coauthVersionLast="34" xr6:coauthVersionMax="34" xr10:uidLastSave="{00000000-0000-0000-0000-000000000000}"/>
  <bookViews>
    <workbookView xWindow="0" yWindow="0" windowWidth="20430" windowHeight="7185" activeTab="4" xr2:uid="{00000000-000D-0000-FFFF-FFFF00000000}"/>
  </bookViews>
  <sheets>
    <sheet name="Pivottable1" sheetId="5" r:id="rId1"/>
    <sheet name="Pitvottable2" sheetId="6" r:id="rId2"/>
    <sheet name="Goal" sheetId="7" r:id="rId3"/>
    <sheet name="Pivottable3" sheetId="8" r:id="rId4"/>
    <sheet name="Data" sheetId="1" r:id="rId5"/>
  </sheets>
  <definedNames>
    <definedName name="_xlnm._FilterDatabase" localSheetId="4" hidden="1">Data!$A$1:$O$1</definedName>
  </definedNames>
  <calcPr calcId="179021"/>
  <pivotCaches>
    <pivotCache cacheId="0" r:id="rId6"/>
    <pivotCache cacheId="2" r:id="rId7"/>
    <pivotCache cacheId="7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0" i="7" l="1"/>
  <c r="H14" i="7"/>
  <c r="G14" i="7"/>
  <c r="F14" i="7"/>
  <c r="E14" i="7"/>
  <c r="G13" i="7"/>
  <c r="F13" i="7"/>
  <c r="E13" i="7"/>
  <c r="H13" i="7" s="1"/>
  <c r="G12" i="7"/>
  <c r="F12" i="7"/>
  <c r="E12" i="7"/>
  <c r="H12" i="7" s="1"/>
  <c r="G11" i="7"/>
  <c r="F11" i="7"/>
  <c r="E11" i="7"/>
  <c r="H11" i="7" s="1"/>
  <c r="G10" i="7"/>
  <c r="F10" i="7"/>
  <c r="E10" i="7"/>
  <c r="G9" i="7"/>
  <c r="F9" i="7"/>
  <c r="E9" i="7"/>
  <c r="H9" i="7" s="1"/>
  <c r="I9" i="7" s="1"/>
  <c r="G8" i="7"/>
  <c r="F8" i="7"/>
  <c r="E8" i="7"/>
  <c r="H8" i="7" s="1"/>
  <c r="I8" i="7" s="1"/>
  <c r="G7" i="7"/>
  <c r="F7" i="7"/>
  <c r="E7" i="7"/>
  <c r="H7" i="7" s="1"/>
  <c r="F6" i="7"/>
  <c r="G6" i="7"/>
  <c r="E6" i="7"/>
  <c r="H6" i="7" s="1"/>
  <c r="F15" i="7"/>
  <c r="G15" i="7"/>
  <c r="E15" i="7"/>
  <c r="H15" i="7" s="1"/>
  <c r="F5" i="7"/>
  <c r="G5" i="7"/>
  <c r="E5" i="7"/>
  <c r="E4" i="7"/>
  <c r="F4" i="7"/>
  <c r="G4" i="7"/>
  <c r="H4" i="7" l="1"/>
  <c r="I6" i="7"/>
  <c r="H5" i="7"/>
  <c r="I5" i="7" s="1"/>
  <c r="K15" i="7"/>
  <c r="J15" i="7"/>
  <c r="I15" i="7"/>
  <c r="K5" i="7"/>
  <c r="K12" i="7"/>
  <c r="J10" i="7"/>
  <c r="K9" i="7"/>
  <c r="K10" i="7"/>
  <c r="I10" i="7"/>
  <c r="K11" i="7"/>
  <c r="K8" i="7"/>
  <c r="K6" i="7"/>
  <c r="J11" i="7"/>
  <c r="J7" i="7"/>
  <c r="K7" i="7"/>
  <c r="I11" i="7"/>
  <c r="J6" i="7"/>
  <c r="J9" i="7"/>
  <c r="I7" i="7"/>
  <c r="J8" i="7"/>
  <c r="J4" i="7"/>
  <c r="K4" i="7"/>
  <c r="I4" i="7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J5" i="7" l="1"/>
  <c r="J12" i="7"/>
  <c r="I12" i="7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I13" i="7" l="1"/>
  <c r="I14" i="7"/>
  <c r="J13" i="7" l="1"/>
  <c r="K13" i="7"/>
  <c r="K14" i="7"/>
  <c r="J14" i="7"/>
</calcChain>
</file>

<file path=xl/sharedStrings.xml><?xml version="1.0" encoding="utf-8"?>
<sst xmlns="http://schemas.openxmlformats.org/spreadsheetml/2006/main" count="24823" uniqueCount="8404">
  <si>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</si>
  <si>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</si>
  <si>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</si>
  <si>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</si>
  <si>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</si>
  <si>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</si>
  <si>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</si>
  <si>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</si>
  <si>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</si>
  <si>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</si>
  <si>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</si>
  <si>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</si>
  <si>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</si>
  <si>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</si>
  <si>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</si>
  <si>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</si>
  <si>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</si>
  <si>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</si>
  <si>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</si>
  <si>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</si>
  <si>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</si>
  <si>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</si>
  <si>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</si>
  <si>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</si>
  <si>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</si>
  <si>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</si>
  <si>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</si>
  <si>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</si>
  <si>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</si>
  <si>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</si>
  <si>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</si>
  <si>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</si>
  <si>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</si>
  <si>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</si>
  <si>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</si>
  <si>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</si>
  <si>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</si>
  <si>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</si>
  <si>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</si>
  <si>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</si>
  <si>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</si>
  <si>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</si>
  <si>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</si>
  <si>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</si>
  <si>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</si>
  <si>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</si>
  <si>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</si>
  <si>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</si>
  <si>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</si>
  <si>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</si>
  <si>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</si>
  <si>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</si>
  <si>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</si>
  <si>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</si>
  <si>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</si>
  <si>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</si>
  <si>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</si>
  <si>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</si>
  <si>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</si>
  <si>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</si>
  <si>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</si>
  <si>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</si>
  <si>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</si>
  <si>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</si>
  <si>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</si>
  <si>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</si>
  <si>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</si>
  <si>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</si>
  <si>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</si>
  <si>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</si>
  <si>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</si>
  <si>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</si>
  <si>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</si>
  <si>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</si>
  <si>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</si>
  <si>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</si>
  <si>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</si>
  <si>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</si>
  <si>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</si>
  <si>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</si>
  <si>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</si>
  <si>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</si>
  <si>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</si>
  <si>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</si>
  <si>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</si>
  <si>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</si>
  <si>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</si>
  <si>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</si>
  <si>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</si>
  <si>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</si>
  <si>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</si>
  <si>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</si>
  <si>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</si>
  <si>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</si>
  <si>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</si>
  <si>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</si>
  <si>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</si>
  <si>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</si>
  <si>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</si>
  <si>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</si>
  <si>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</si>
  <si>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</si>
  <si>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</si>
  <si>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</si>
  <si>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</si>
  <si>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</si>
  <si>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</si>
  <si>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</si>
  <si>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</si>
  <si>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</si>
  <si>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</si>
  <si>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</si>
  <si>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</si>
  <si>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</si>
  <si>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</si>
  <si>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</si>
  <si>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</si>
  <si>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</si>
  <si>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</si>
  <si>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</si>
  <si>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</si>
  <si>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</si>
  <si>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</si>
  <si>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</si>
  <si>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</si>
  <si>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</si>
  <si>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</si>
  <si>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</si>
  <si>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</si>
  <si>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</si>
  <si>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</si>
  <si>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</si>
  <si>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</si>
  <si>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</si>
  <si>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</si>
  <si>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</si>
  <si>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</si>
  <si>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</si>
  <si>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</si>
  <si>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</si>
  <si>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</si>
  <si>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</si>
  <si>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</si>
  <si>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</si>
  <si>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</si>
  <si>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</si>
  <si>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</si>
  <si>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</si>
  <si>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</si>
  <si>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</si>
  <si>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</si>
  <si>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</si>
  <si>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</si>
  <si>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</si>
  <si>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</si>
  <si>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</si>
  <si>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</si>
  <si>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</si>
  <si>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</si>
  <si>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</si>
  <si>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</si>
  <si>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</si>
  <si>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</si>
  <si>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</si>
  <si>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</si>
  <si>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</si>
  <si>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</si>
  <si>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</si>
  <si>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</si>
  <si>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</si>
  <si>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</si>
  <si>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</si>
  <si>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</si>
  <si>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</si>
  <si>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</si>
  <si>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</si>
  <si>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</si>
  <si>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</si>
  <si>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</si>
  <si>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</si>
  <si>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</si>
  <si>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</si>
  <si>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</si>
  <si>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</si>
  <si>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</si>
  <si>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</si>
  <si>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</si>
  <si>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</si>
  <si>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</si>
  <si>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</si>
  <si>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</si>
  <si>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</si>
  <si>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</si>
  <si>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</si>
  <si>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</si>
  <si>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</si>
  <si>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</si>
  <si>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</si>
  <si>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</si>
  <si>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</si>
  <si>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</si>
  <si>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</si>
  <si>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</si>
  <si>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</si>
  <si>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</si>
  <si>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</si>
  <si>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</si>
  <si>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</si>
  <si>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</si>
  <si>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</si>
  <si>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</si>
  <si>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</si>
  <si>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</si>
  <si>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</si>
  <si>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</si>
  <si>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</si>
  <si>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</si>
  <si>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</si>
  <si>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</si>
  <si>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</si>
  <si>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</si>
  <si>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</si>
  <si>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</si>
  <si>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</si>
  <si>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</si>
  <si>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</si>
  <si>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</si>
  <si>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</si>
  <si>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</si>
  <si>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</si>
  <si>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</si>
  <si>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</si>
  <si>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</si>
  <si>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</si>
  <si>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</si>
  <si>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</si>
  <si>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</si>
  <si>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</si>
  <si>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</si>
  <si>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</si>
  <si>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</si>
  <si>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</si>
  <si>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</si>
  <si>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</si>
  <si>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</si>
  <si>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</si>
  <si>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</si>
  <si>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</si>
  <si>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</si>
  <si>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</si>
  <si>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</si>
  <si>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</si>
  <si>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</si>
  <si>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</si>
  <si>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</si>
  <si>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</si>
  <si>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</si>
  <si>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</si>
  <si>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</si>
  <si>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</si>
  <si>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</si>
  <si>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</si>
  <si>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</si>
  <si>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</si>
  <si>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</si>
  <si>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</si>
  <si>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</si>
  <si>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</si>
  <si>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</si>
  <si>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</si>
  <si>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</si>
  <si>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</si>
  <si>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</si>
  <si>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</si>
  <si>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</si>
  <si>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</si>
  <si>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</si>
  <si>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</si>
  <si>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</si>
  <si>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</si>
  <si>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</si>
  <si>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</si>
  <si>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</si>
  <si>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</si>
  <si>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</si>
  <si>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</si>
  <si>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</si>
  <si>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</si>
  <si>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</si>
  <si>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</si>
  <si>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</si>
  <si>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</si>
  <si>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</si>
  <si>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</si>
  <si>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</si>
  <si>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</si>
  <si>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</si>
  <si>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</si>
  <si>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</si>
  <si>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</si>
  <si>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</si>
  <si>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</si>
  <si>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</si>
  <si>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</si>
  <si>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</si>
  <si>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</si>
  <si>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</si>
  <si>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</si>
  <si>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</si>
  <si>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</si>
  <si>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</si>
  <si>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</si>
  <si>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</si>
  <si>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</si>
  <si>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</si>
  <si>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</si>
  <si>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</si>
  <si>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</si>
  <si>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</si>
  <si>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</si>
  <si>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</si>
  <si>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</si>
  <si>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</si>
  <si>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</si>
  <si>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</si>
  <si>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</si>
  <si>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</si>
  <si>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</si>
  <si>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</si>
  <si>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</si>
  <si>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</si>
  <si>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</si>
  <si>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</si>
  <si>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</si>
  <si>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</si>
  <si>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</si>
  <si>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</si>
  <si>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</si>
  <si>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</si>
  <si>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</si>
  <si>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</si>
  <si>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</si>
  <si>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</si>
  <si>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</si>
  <si>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</si>
  <si>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</si>
  <si>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</si>
  <si>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</si>
  <si>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</si>
  <si>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</si>
  <si>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</si>
  <si>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</si>
  <si>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</si>
  <si>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</si>
  <si>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</si>
  <si>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</si>
  <si>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</si>
  <si>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</si>
  <si>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</si>
  <si>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</si>
  <si>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</si>
  <si>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</si>
  <si>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</si>
  <si>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</si>
  <si>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</si>
  <si>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</si>
  <si>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</si>
  <si>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</si>
  <si>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</si>
  <si>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</si>
  <si>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</si>
  <si>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</si>
  <si>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</si>
  <si>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</si>
  <si>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</si>
  <si>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</si>
  <si>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</si>
  <si>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</si>
  <si>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</si>
  <si>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</si>
  <si>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</si>
  <si>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</si>
  <si>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</si>
  <si>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</si>
  <si>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</si>
  <si>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</si>
  <si>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</si>
  <si>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</si>
  <si>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</si>
  <si>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</si>
  <si>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</si>
  <si>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</si>
  <si>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</si>
  <si>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</si>
  <si>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</si>
  <si>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</si>
  <si>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</si>
  <si>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</si>
  <si>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</si>
  <si>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</si>
  <si>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</si>
  <si>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</si>
  <si>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</si>
  <si>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</si>
  <si>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</si>
  <si>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</si>
  <si>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</si>
  <si>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</si>
  <si>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</si>
  <si>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</si>
  <si>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</si>
  <si>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</si>
  <si>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</si>
  <si>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</si>
  <si>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</si>
  <si>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</si>
  <si>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</si>
  <si>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</si>
  <si>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</si>
  <si>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</si>
  <si>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</si>
  <si>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</si>
  <si>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</si>
  <si>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</si>
  <si>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</si>
  <si>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</si>
  <si>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</si>
  <si>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</si>
  <si>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</si>
  <si>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</si>
  <si>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</si>
  <si>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</si>
  <si>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</si>
  <si>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</si>
  <si>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</si>
  <si>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</si>
  <si>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</si>
  <si>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</si>
  <si>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</si>
  <si>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</si>
  <si>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</si>
  <si>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</si>
  <si>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</si>
  <si>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</si>
  <si>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</si>
  <si>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</si>
  <si>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</si>
  <si>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</si>
  <si>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</si>
  <si>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</si>
  <si>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</si>
  <si>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</si>
  <si>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</si>
  <si>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</si>
  <si>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</si>
  <si>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</si>
  <si>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</si>
  <si>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</si>
  <si>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</si>
  <si>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</si>
  <si>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</si>
  <si>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</si>
  <si>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</si>
  <si>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</si>
  <si>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</si>
  <si>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</si>
  <si>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</si>
  <si>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</si>
  <si>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</si>
  <si>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</si>
  <si>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</si>
  <si>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</si>
  <si>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</si>
  <si>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</si>
  <si>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</si>
  <si>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</si>
  <si>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</si>
  <si>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</si>
  <si>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</si>
  <si>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</si>
  <si>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</si>
  <si>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</si>
  <si>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</si>
  <si>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</si>
  <si>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</si>
  <si>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</si>
  <si>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</si>
  <si>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</si>
  <si>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</si>
  <si>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</si>
  <si>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</si>
  <si>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</si>
  <si>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</si>
  <si>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</si>
  <si>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</si>
  <si>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</si>
  <si>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</si>
  <si>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</si>
  <si>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</si>
  <si>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</si>
  <si>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</si>
  <si>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</si>
  <si>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</si>
  <si>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</si>
  <si>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</si>
  <si>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</si>
  <si>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</si>
  <si>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</si>
  <si>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</si>
  <si>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</si>
  <si>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</si>
  <si>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</si>
  <si>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</si>
  <si>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</si>
  <si>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</si>
  <si>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</si>
  <si>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</si>
  <si>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</si>
  <si>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</si>
  <si>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</si>
  <si>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</si>
  <si>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</si>
  <si>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</si>
  <si>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</si>
  <si>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</si>
  <si>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</si>
  <si>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</si>
  <si>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</si>
  <si>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</si>
  <si>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</si>
  <si>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</si>
  <si>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</si>
  <si>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</si>
  <si>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</si>
  <si>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</si>
  <si>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</si>
  <si>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</si>
  <si>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</si>
  <si>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</si>
  <si>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</si>
  <si>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</si>
  <si>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</si>
  <si>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</si>
  <si>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</si>
  <si>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</si>
  <si>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</si>
  <si>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</si>
  <si>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</si>
  <si>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</si>
  <si>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</si>
  <si>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</si>
  <si>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</si>
  <si>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</si>
  <si>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</si>
  <si>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</si>
  <si>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</si>
  <si>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</si>
  <si>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</si>
  <si>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</si>
  <si>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</si>
  <si>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</si>
  <si>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</si>
  <si>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</si>
  <si>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</si>
  <si>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</si>
  <si>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</si>
  <si>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</si>
  <si>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</si>
  <si>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</si>
  <si>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</si>
  <si>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</si>
  <si>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</si>
  <si>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</si>
  <si>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</si>
  <si>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</si>
  <si>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</si>
  <si>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</si>
  <si>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</si>
  <si>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</si>
  <si>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</si>
  <si>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</si>
  <si>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</si>
  <si>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</si>
  <si>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</si>
  <si>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</si>
  <si>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</si>
  <si>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</si>
  <si>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</si>
  <si>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</si>
  <si>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</si>
  <si>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</si>
  <si>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</si>
  <si>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</si>
  <si>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</si>
  <si>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</si>
  <si>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</si>
  <si>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</si>
  <si>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</si>
  <si>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</si>
  <si>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</si>
  <si>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</si>
  <si>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</si>
  <si>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</si>
  <si>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</si>
  <si>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</si>
  <si>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</si>
  <si>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</si>
  <si>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</si>
  <si>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</si>
  <si>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</si>
  <si>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</si>
  <si>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</si>
  <si>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</si>
  <si>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</si>
  <si>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</si>
  <si>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</si>
  <si>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</si>
  <si>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</si>
  <si>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</si>
  <si>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</si>
  <si>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</si>
  <si>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</si>
  <si>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</si>
  <si>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</si>
  <si>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</si>
  <si>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</si>
  <si>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</si>
  <si>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</si>
  <si>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</si>
  <si>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</si>
  <si>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</si>
  <si>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</si>
  <si>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</si>
  <si>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</si>
  <si>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</si>
  <si>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</si>
  <si>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</si>
  <si>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</si>
  <si>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</si>
  <si>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</si>
  <si>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</si>
  <si>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</si>
  <si>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</si>
  <si>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</si>
  <si>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</si>
  <si>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</si>
  <si>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</si>
  <si>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</si>
  <si>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</si>
  <si>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</si>
  <si>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</si>
  <si>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</si>
  <si>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</si>
  <si>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</si>
  <si>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</si>
  <si>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</si>
  <si>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</si>
  <si>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</si>
  <si>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</si>
  <si>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</si>
  <si>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</si>
  <si>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</si>
  <si>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</si>
  <si>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</si>
  <si>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</si>
  <si>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</si>
  <si>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</si>
  <si>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</si>
  <si>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</si>
  <si>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</si>
  <si>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</si>
  <si>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</si>
  <si>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</si>
  <si>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</si>
  <si>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</si>
  <si>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</si>
  <si>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</si>
  <si>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</si>
  <si>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</si>
  <si>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</si>
  <si>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</si>
  <si>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</si>
  <si>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</si>
  <si>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</si>
  <si>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</si>
  <si>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</si>
  <si>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</si>
  <si>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</si>
  <si>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</si>
  <si>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</si>
  <si>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</si>
  <si>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</si>
  <si>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</si>
  <si>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</si>
  <si>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</si>
  <si>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</si>
  <si>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</si>
  <si>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</si>
  <si>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</si>
  <si>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</si>
  <si>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</si>
  <si>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</si>
  <si>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</si>
  <si>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</si>
  <si>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</si>
  <si>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</si>
  <si>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</si>
  <si>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</si>
  <si>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</si>
  <si>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</si>
  <si>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</si>
  <si>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</si>
  <si>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</si>
  <si>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</si>
  <si>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</si>
  <si>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</si>
  <si>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</si>
  <si>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</si>
  <si>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</si>
  <si>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</si>
  <si>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</si>
  <si>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</si>
  <si>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</si>
  <si>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</si>
  <si>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</si>
  <si>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</si>
  <si>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</si>
  <si>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</si>
  <si>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</si>
  <si>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</si>
  <si>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</si>
  <si>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</si>
  <si>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</si>
  <si>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</si>
  <si>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</si>
  <si>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</si>
  <si>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</si>
  <si>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</si>
  <si>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</si>
  <si>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</si>
  <si>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</si>
  <si>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</si>
  <si>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</si>
  <si>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</si>
  <si>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</si>
  <si>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</si>
  <si>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</si>
  <si>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</si>
  <si>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</si>
  <si>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</si>
  <si>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</si>
  <si>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</si>
  <si>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</si>
  <si>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</si>
  <si>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</si>
  <si>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</si>
  <si>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</si>
  <si>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</si>
  <si>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</si>
  <si>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</si>
  <si>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</si>
  <si>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</si>
  <si>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</si>
  <si>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</si>
  <si>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</si>
  <si>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</si>
  <si>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</si>
  <si>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</si>
  <si>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</si>
  <si>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</si>
  <si>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</si>
  <si>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</si>
  <si>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</si>
  <si>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</si>
  <si>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</si>
  <si>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</si>
  <si>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</si>
  <si>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</si>
  <si>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</si>
  <si>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</si>
  <si>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</si>
  <si>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</si>
  <si>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</si>
  <si>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</si>
  <si>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</si>
  <si>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</si>
  <si>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</si>
  <si>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</si>
  <si>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</si>
  <si>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</si>
  <si>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</si>
  <si>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</si>
  <si>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</si>
  <si>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</si>
  <si>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</si>
  <si>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</si>
  <si>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</si>
  <si>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</si>
  <si>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</si>
  <si>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</si>
  <si>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</si>
  <si>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</si>
  <si>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</si>
  <si>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</si>
  <si>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</si>
  <si>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</si>
  <si>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</si>
  <si>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</si>
  <si>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</si>
  <si>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</si>
  <si>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</si>
  <si>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</si>
  <si>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</si>
  <si>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</si>
  <si>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</si>
  <si>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</si>
  <si>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</si>
  <si>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</si>
  <si>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</si>
  <si>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</si>
  <si>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</si>
  <si>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</si>
  <si>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</si>
  <si>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</si>
  <si>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</si>
  <si>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</si>
  <si>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</si>
  <si>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</si>
  <si>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</si>
  <si>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</si>
  <si>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</si>
  <si>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</si>
  <si>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</si>
  <si>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</si>
  <si>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</si>
  <si>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</si>
  <si>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</si>
  <si>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</si>
  <si>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</si>
  <si>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</si>
  <si>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</si>
  <si>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</si>
  <si>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</si>
  <si>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</si>
  <si>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</si>
  <si>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</si>
  <si>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</si>
  <si>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</si>
  <si>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</si>
  <si>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</si>
  <si>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</si>
  <si>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</si>
  <si>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</si>
  <si>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</si>
  <si>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</si>
  <si>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</si>
  <si>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</si>
  <si>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</si>
  <si>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</si>
  <si>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</si>
  <si>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</si>
  <si>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</si>
  <si>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</si>
  <si>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</si>
  <si>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</si>
  <si>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</si>
  <si>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</si>
  <si>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</si>
  <si>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</si>
  <si>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</si>
  <si>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</si>
  <si>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</si>
  <si>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</si>
  <si>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</si>
  <si>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</si>
  <si>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</si>
  <si>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</si>
  <si>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</si>
  <si>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</si>
  <si>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</si>
  <si>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</si>
  <si>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</si>
  <si>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</si>
  <si>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</si>
  <si>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</si>
  <si>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</si>
  <si>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</si>
  <si>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</si>
  <si>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</si>
  <si>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</si>
  <si>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</si>
  <si>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</si>
  <si>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</si>
  <si>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</si>
  <si>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</si>
  <si>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</si>
  <si>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</si>
  <si>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</si>
  <si>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</si>
  <si>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</si>
  <si>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</si>
  <si>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</si>
  <si>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</si>
  <si>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</si>
  <si>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</si>
  <si>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</si>
  <si>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</si>
  <si>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</si>
  <si>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</si>
  <si>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</si>
  <si>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</si>
  <si>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</si>
  <si>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</si>
  <si>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</si>
  <si>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</si>
  <si>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</si>
  <si>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</si>
  <si>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</si>
  <si>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</si>
  <si>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</si>
  <si>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</si>
  <si>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</si>
  <si>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</si>
  <si>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</si>
  <si>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</si>
  <si>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</si>
  <si>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</si>
  <si>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</si>
  <si>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</si>
  <si>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</si>
  <si>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</si>
  <si>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</si>
  <si>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</si>
  <si>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</si>
  <si>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</si>
  <si>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</si>
  <si>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</si>
  <si>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</si>
  <si>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</si>
  <si>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</si>
  <si>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</si>
  <si>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</si>
  <si>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</si>
  <si>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</si>
  <si>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</si>
  <si>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</si>
  <si>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</si>
  <si>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</si>
  <si>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</si>
  <si>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</si>
  <si>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</si>
  <si>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</si>
  <si>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</si>
  <si>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</si>
  <si>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</si>
  <si>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</si>
  <si>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</si>
  <si>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</si>
  <si>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</si>
  <si>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</si>
  <si>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</si>
  <si>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</si>
  <si>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</si>
  <si>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</si>
  <si>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</si>
  <si>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</si>
  <si>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</si>
  <si>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</si>
  <si>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</si>
  <si>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</si>
  <si>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</si>
  <si>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</si>
  <si>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</si>
  <si>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</si>
  <si>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</si>
  <si>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</si>
  <si>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</si>
  <si>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</si>
  <si>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</si>
  <si>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</si>
  <si>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</si>
  <si>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</si>
  <si>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</si>
  <si>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</si>
  <si>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</si>
  <si>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</si>
  <si>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</si>
  <si>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</si>
  <si>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</si>
  <si>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</si>
  <si>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</si>
  <si>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</si>
  <si>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</si>
  <si>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</si>
  <si>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</si>
  <si>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</si>
  <si>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</si>
  <si>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</si>
  <si>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</si>
  <si>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</si>
  <si>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</si>
  <si>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</si>
  <si>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</si>
  <si>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</si>
  <si>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</si>
  <si>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</si>
  <si>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</si>
  <si>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</si>
  <si>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</si>
  <si>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</si>
  <si>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</si>
  <si>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</si>
  <si>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</si>
  <si>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</si>
  <si>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</si>
  <si>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</si>
  <si>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</si>
  <si>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</si>
  <si>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</si>
  <si>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</si>
  <si>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</si>
  <si>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</si>
  <si>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</si>
  <si>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</si>
  <si>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</si>
  <si>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</si>
  <si>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</si>
  <si>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</si>
  <si>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</si>
  <si>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</si>
  <si>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</si>
  <si>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</si>
  <si>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</si>
  <si>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</si>
  <si>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</si>
  <si>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</si>
  <si>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</si>
  <si>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</si>
  <si>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</si>
  <si>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</si>
  <si>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</si>
  <si>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</si>
  <si>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</si>
  <si>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</si>
  <si>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</si>
  <si>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</si>
  <si>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</si>
  <si>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</si>
  <si>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</si>
  <si>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</si>
  <si>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</si>
  <si>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</si>
  <si>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</si>
  <si>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</si>
  <si>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</si>
  <si>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</si>
  <si>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</si>
  <si>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</si>
  <si>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</si>
  <si>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</si>
  <si>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</si>
  <si>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</si>
  <si>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</si>
  <si>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</si>
  <si>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</si>
  <si>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</si>
  <si>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</si>
  <si>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</si>
  <si>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</si>
  <si>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</si>
  <si>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</si>
  <si>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</si>
  <si>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</si>
  <si>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</si>
  <si>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</si>
  <si>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</si>
  <si>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</si>
  <si>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</si>
  <si>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</si>
  <si>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</si>
  <si>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</si>
  <si>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</si>
  <si>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</si>
  <si>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</si>
  <si>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</si>
  <si>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</si>
  <si>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</si>
  <si>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</si>
  <si>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</si>
  <si>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</si>
  <si>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</si>
  <si>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</si>
  <si>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</si>
  <si>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</si>
  <si>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</si>
  <si>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</si>
  <si>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</si>
  <si>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</si>
  <si>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</si>
  <si>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</si>
  <si>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</si>
  <si>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</si>
  <si>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</si>
  <si>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</si>
  <si>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</si>
  <si>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</si>
  <si>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</si>
  <si>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</si>
  <si>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</si>
  <si>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</si>
  <si>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</si>
  <si>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</si>
  <si>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</si>
  <si>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</si>
  <si>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</si>
  <si>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</si>
  <si>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</si>
  <si>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</si>
  <si>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</si>
  <si>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</si>
  <si>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</si>
  <si>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</si>
  <si>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</si>
  <si>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</si>
  <si>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</si>
  <si>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</si>
  <si>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</si>
  <si>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</si>
  <si>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</si>
  <si>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</si>
  <si>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</si>
  <si>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</si>
  <si>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</si>
  <si>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</si>
  <si>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</si>
  <si>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</si>
  <si>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</si>
  <si>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</si>
  <si>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</si>
  <si>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</si>
  <si>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</si>
  <si>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</si>
  <si>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</si>
  <si>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</si>
  <si>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</si>
  <si>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</si>
  <si>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</si>
  <si>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</si>
  <si>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</si>
  <si>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</si>
  <si>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</si>
  <si>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</si>
  <si>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</si>
  <si>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</si>
  <si>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</si>
  <si>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</si>
  <si>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</si>
  <si>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</si>
  <si>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</si>
  <si>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</si>
  <si>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</si>
  <si>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</si>
  <si>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</si>
  <si>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</si>
  <si>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</si>
  <si>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</si>
  <si>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</si>
  <si>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</si>
  <si>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</si>
  <si>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</si>
  <si>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</si>
  <si>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</si>
  <si>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</si>
  <si>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</si>
  <si>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</si>
  <si>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</si>
  <si>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</si>
  <si>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</si>
  <si>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</si>
  <si>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</si>
  <si>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</si>
  <si>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</si>
  <si>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</si>
  <si>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</si>
  <si>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</si>
  <si>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</si>
  <si>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</si>
  <si>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</si>
  <si>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</si>
  <si>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</si>
  <si>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</si>
  <si>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</si>
  <si>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</si>
  <si>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</si>
  <si>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</si>
  <si>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</si>
  <si>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</si>
  <si>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</si>
  <si>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</si>
  <si>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</si>
  <si>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</si>
  <si>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</si>
  <si>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</si>
  <si>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</si>
  <si>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</si>
  <si>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</si>
  <si>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</si>
  <si>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</si>
  <si>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</si>
  <si>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</si>
  <si>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</si>
  <si>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</si>
  <si>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</si>
  <si>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</si>
  <si>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</si>
  <si>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</si>
  <si>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</si>
  <si>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</si>
  <si>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</si>
  <si>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</si>
  <si>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</si>
  <si>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</si>
  <si>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</si>
  <si>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</si>
  <si>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</si>
  <si>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</si>
  <si>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</si>
  <si>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</si>
  <si>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</si>
  <si>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</si>
  <si>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</si>
  <si>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</si>
  <si>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</si>
  <si>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</si>
  <si>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</si>
  <si>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</si>
  <si>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</si>
  <si>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</si>
  <si>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</si>
  <si>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</si>
  <si>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</si>
  <si>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</si>
  <si>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</si>
  <si>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</si>
  <si>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</si>
  <si>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</si>
  <si>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</si>
  <si>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</si>
  <si>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</si>
  <si>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</si>
  <si>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</si>
  <si>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</si>
  <si>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</si>
  <si>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</si>
  <si>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</si>
  <si>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</si>
  <si>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</si>
  <si>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</si>
  <si>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</si>
  <si>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</si>
  <si>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</si>
  <si>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</si>
  <si>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</si>
  <si>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</si>
  <si>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</si>
  <si>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</si>
  <si>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</si>
  <si>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</si>
  <si>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</si>
  <si>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</si>
  <si>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</si>
  <si>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</si>
  <si>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</si>
  <si>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</si>
  <si>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</si>
  <si>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</si>
  <si>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</si>
  <si>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</si>
  <si>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</si>
  <si>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</si>
  <si>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</si>
  <si>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</si>
  <si>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</si>
  <si>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</si>
  <si>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</si>
  <si>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</si>
  <si>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</si>
  <si>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</si>
  <si>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</si>
  <si>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</si>
  <si>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</si>
  <si>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</si>
  <si>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</si>
  <si>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</si>
  <si>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</si>
  <si>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</si>
  <si>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</si>
  <si>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</si>
  <si>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</si>
  <si>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</si>
  <si>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</si>
  <si>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</si>
  <si>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</si>
  <si>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</si>
  <si>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</si>
  <si>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</si>
  <si>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</si>
  <si>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</si>
  <si>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</si>
  <si>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</si>
  <si>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</si>
  <si>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</si>
  <si>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</si>
  <si>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</si>
  <si>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</si>
  <si>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</si>
  <si>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</si>
  <si>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</si>
  <si>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</si>
  <si>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</si>
  <si>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</si>
  <si>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</si>
  <si>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</si>
  <si>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</si>
  <si>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</si>
  <si>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</si>
  <si>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</si>
  <si>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</si>
  <si>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</si>
  <si>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</si>
  <si>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</si>
  <si>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</si>
  <si>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</si>
  <si>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</si>
  <si>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</si>
  <si>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</si>
  <si>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</si>
  <si>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</si>
  <si>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</si>
  <si>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</si>
  <si>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</si>
  <si>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</si>
  <si>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</si>
  <si>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</si>
  <si>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</si>
  <si>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</si>
  <si>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</si>
  <si>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</si>
  <si>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</si>
  <si>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</si>
  <si>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</si>
  <si>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</si>
  <si>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</si>
  <si>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</si>
  <si>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</si>
  <si>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</si>
  <si>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</si>
  <si>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</si>
  <si>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</si>
  <si>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</si>
  <si>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</si>
  <si>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</si>
  <si>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</si>
  <si>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</si>
  <si>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</si>
  <si>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</si>
  <si>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</si>
  <si>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</si>
  <si>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</si>
  <si>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</si>
  <si>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</si>
  <si>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</si>
  <si>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</si>
  <si>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</si>
  <si>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</si>
  <si>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</si>
  <si>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</si>
  <si>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</si>
  <si>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</si>
  <si>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</si>
  <si>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</si>
  <si>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</si>
  <si>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</si>
  <si>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</si>
  <si>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</si>
  <si>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</si>
  <si>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</si>
  <si>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</si>
  <si>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</si>
  <si>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</si>
  <si>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</si>
  <si>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</si>
  <si>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</si>
  <si>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</si>
  <si>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</si>
  <si>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</si>
  <si>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</si>
  <si>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</si>
  <si>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</si>
  <si>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</si>
  <si>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</si>
  <si>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</si>
  <si>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</si>
  <si>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</si>
  <si>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</si>
  <si>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</si>
  <si>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</si>
  <si>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</si>
  <si>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</si>
  <si>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</si>
  <si>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</si>
  <si>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</si>
  <si>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</si>
  <si>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</si>
  <si>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</si>
  <si>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</si>
  <si>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</si>
  <si>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</si>
  <si>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</si>
  <si>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</si>
  <si>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</si>
  <si>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</si>
  <si>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</si>
  <si>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</si>
  <si>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</si>
  <si>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</si>
  <si>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</si>
  <si>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</si>
  <si>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</si>
  <si>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</si>
  <si>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</si>
  <si>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</si>
  <si>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</si>
  <si>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</si>
  <si>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</si>
  <si>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</si>
  <si>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</si>
  <si>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</si>
  <si>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</si>
  <si>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</si>
  <si>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</si>
  <si>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</si>
  <si>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</si>
  <si>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</si>
  <si>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</si>
  <si>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</si>
  <si>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</si>
  <si>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</si>
  <si>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</si>
  <si>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</si>
  <si>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</si>
  <si>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</si>
  <si>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</si>
  <si>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</si>
  <si>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</si>
  <si>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</si>
  <si>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</si>
  <si>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</si>
  <si>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</si>
  <si>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</si>
  <si>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</si>
  <si>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</si>
  <si>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</si>
  <si>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</si>
  <si>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</si>
  <si>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</si>
  <si>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</si>
  <si>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</si>
  <si>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</si>
  <si>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</si>
  <si>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</si>
  <si>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</si>
  <si>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</si>
  <si>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</si>
  <si>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</si>
  <si>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</si>
  <si>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</si>
  <si>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</si>
  <si>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</si>
  <si>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</si>
  <si>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</si>
  <si>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</si>
  <si>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</si>
  <si>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</si>
  <si>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</si>
  <si>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</si>
  <si>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</si>
  <si>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</si>
  <si>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</si>
  <si>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</si>
  <si>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</si>
  <si>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</si>
  <si>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</si>
  <si>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</si>
  <si>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</si>
  <si>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</si>
  <si>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</si>
  <si>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</si>
  <si>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</si>
  <si>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</si>
  <si>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</si>
  <si>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</si>
  <si>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</si>
  <si>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</si>
  <si>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</si>
  <si>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</si>
  <si>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</si>
  <si>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</si>
  <si>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</si>
  <si>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</si>
  <si>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</si>
  <si>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</si>
  <si>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</si>
  <si>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</si>
  <si>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</si>
  <si>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</si>
  <si>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</si>
  <si>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</si>
  <si>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</si>
  <si>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</si>
  <si>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</si>
  <si>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</si>
  <si>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</si>
  <si>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</si>
  <si>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</si>
  <si>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</si>
  <si>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</si>
  <si>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</si>
  <si>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</si>
  <si>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</si>
  <si>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</si>
  <si>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</si>
  <si>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</si>
  <si>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</si>
  <si>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</si>
  <si>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</si>
  <si>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</si>
  <si>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</si>
  <si>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</si>
  <si>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</si>
  <si>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</si>
  <si>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</si>
  <si>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</si>
  <si>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</si>
  <si>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</si>
  <si>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</si>
  <si>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</si>
  <si>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</si>
  <si>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</si>
  <si>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</si>
  <si>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</si>
  <si>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</si>
  <si>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</si>
  <si>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</si>
  <si>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</si>
  <si>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</si>
  <si>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</si>
  <si>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</si>
  <si>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</si>
  <si>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</si>
  <si>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</si>
  <si>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</si>
  <si>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</si>
  <si>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</si>
  <si>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</si>
  <si>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</si>
  <si>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</si>
  <si>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</si>
  <si>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</si>
  <si>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</si>
  <si>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</si>
  <si>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</si>
  <si>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</si>
  <si>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</si>
  <si>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</si>
  <si>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</si>
  <si>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</si>
  <si>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</si>
  <si>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</si>
  <si>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</si>
  <si>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</si>
  <si>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</si>
  <si>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</si>
  <si>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</si>
  <si>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</si>
  <si>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</si>
  <si>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</si>
  <si>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</si>
  <si>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</si>
  <si>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</si>
  <si>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</si>
  <si>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</si>
  <si>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</si>
  <si>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</si>
  <si>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</si>
  <si>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</si>
  <si>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</si>
  <si>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</si>
  <si>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</si>
  <si>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</si>
  <si>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</si>
  <si>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</si>
  <si>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</si>
  <si>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</si>
  <si>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</si>
  <si>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</si>
  <si>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</si>
  <si>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</si>
  <si>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</si>
  <si>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</si>
  <si>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</si>
  <si>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</si>
  <si>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</si>
  <si>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</si>
  <si>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</si>
  <si>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</si>
  <si>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</si>
  <si>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</si>
  <si>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</si>
  <si>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</si>
  <si>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</si>
  <si>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</si>
  <si>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</si>
  <si>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</si>
  <si>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</si>
  <si>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</si>
  <si>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</si>
  <si>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</si>
  <si>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</si>
  <si>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</si>
  <si>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</si>
  <si>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</si>
  <si>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</si>
  <si>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</si>
  <si>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</si>
  <si>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</si>
  <si>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</si>
  <si>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</si>
  <si>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</si>
  <si>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</si>
  <si>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</si>
  <si>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</si>
  <si>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</si>
  <si>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</si>
  <si>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</si>
  <si>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</si>
  <si>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</si>
  <si>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</si>
  <si>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</si>
  <si>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</si>
  <si>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</si>
  <si>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</si>
  <si>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</si>
  <si>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</si>
  <si>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</si>
  <si>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</si>
  <si>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</si>
  <si>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</si>
  <si>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</si>
  <si>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</si>
  <si>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</si>
  <si>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</si>
  <si>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</si>
  <si>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</si>
  <si>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</si>
  <si>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</si>
  <si>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</si>
  <si>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</si>
  <si>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</si>
  <si>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</si>
  <si>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</si>
  <si>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</si>
  <si>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</si>
  <si>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</si>
  <si>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</si>
  <si>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</si>
  <si>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</si>
  <si>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</si>
  <si>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</si>
  <si>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</si>
  <si>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</si>
  <si>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</si>
  <si>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</si>
  <si>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</si>
  <si>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</si>
  <si>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</si>
  <si>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</si>
  <si>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</si>
  <si>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</si>
  <si>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</si>
  <si>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</si>
  <si>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</si>
  <si>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</si>
  <si>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</si>
  <si>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</si>
  <si>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</si>
  <si>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</si>
  <si>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</si>
  <si>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</si>
  <si>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</si>
  <si>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</si>
  <si>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</si>
  <si>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</si>
  <si>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</si>
  <si>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</si>
  <si>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</si>
  <si>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</si>
  <si>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</si>
  <si>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</si>
  <si>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</si>
  <si>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</si>
  <si>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</si>
  <si>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</si>
  <si>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</si>
  <si>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</si>
  <si>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</si>
  <si>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</si>
  <si>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</si>
  <si>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</si>
  <si>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</si>
  <si>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</si>
  <si>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</si>
  <si>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</si>
  <si>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</si>
  <si>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</si>
  <si>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</si>
  <si>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</si>
  <si>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</si>
  <si>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</si>
  <si>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</si>
  <si>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</si>
  <si>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</si>
  <si>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</si>
  <si>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</si>
  <si>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</si>
  <si>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</si>
  <si>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</si>
  <si>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</si>
  <si>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</si>
  <si>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</si>
  <si>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</si>
  <si>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</si>
  <si>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</si>
  <si>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</si>
  <si>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</si>
  <si>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</si>
  <si>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</si>
  <si>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</si>
  <si>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</si>
  <si>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</si>
  <si>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</si>
  <si>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</si>
  <si>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</si>
  <si>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</si>
  <si>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</si>
  <si>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</si>
  <si>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</si>
  <si>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</si>
  <si>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</si>
  <si>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</si>
  <si>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</si>
  <si>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</si>
  <si>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</si>
  <si>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</si>
  <si>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</si>
  <si>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</si>
  <si>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</si>
  <si>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</si>
  <si>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</si>
  <si>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</si>
  <si>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</si>
  <si>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</si>
  <si>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</si>
  <si>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</si>
  <si>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</si>
  <si>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</si>
  <si>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</si>
  <si>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</si>
  <si>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</si>
  <si>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</si>
  <si>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</si>
  <si>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</si>
  <si>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</si>
  <si>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</si>
  <si>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</si>
  <si>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</si>
  <si>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</si>
  <si>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</si>
  <si>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</si>
  <si>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</si>
  <si>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</si>
  <si>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</si>
  <si>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</si>
  <si>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</si>
  <si>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</si>
  <si>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</si>
  <si>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</si>
  <si>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</si>
  <si>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</si>
  <si>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</si>
  <si>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</si>
  <si>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</si>
  <si>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</si>
  <si>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</si>
  <si>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</si>
  <si>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</si>
  <si>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</si>
  <si>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</si>
  <si>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</si>
  <si>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</si>
  <si>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</si>
  <si>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</si>
  <si>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</si>
  <si>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</si>
  <si>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</si>
  <si>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</si>
  <si>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</si>
  <si>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</si>
  <si>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</si>
  <si>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</si>
  <si>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</si>
  <si>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</si>
  <si>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</si>
  <si>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</si>
  <si>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</si>
  <si>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</si>
  <si>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</si>
  <si>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</si>
  <si>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</si>
  <si>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</si>
  <si>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</si>
  <si>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</si>
  <si>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</si>
  <si>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</si>
  <si>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</si>
  <si>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</si>
  <si>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</si>
  <si>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</si>
  <si>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</si>
  <si>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</si>
  <si>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</si>
  <si>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</si>
  <si>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</si>
  <si>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</si>
  <si>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</si>
  <si>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</si>
  <si>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</si>
  <si>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</si>
  <si>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</si>
  <si>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</si>
  <si>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</si>
  <si>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</si>
  <si>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</si>
  <si>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</si>
  <si>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</si>
  <si>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</si>
  <si>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</si>
  <si>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</si>
  <si>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</si>
  <si>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</si>
  <si>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</si>
  <si>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</si>
  <si>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</si>
  <si>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</si>
  <si>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</si>
  <si>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</si>
  <si>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</si>
  <si>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</si>
  <si>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</si>
  <si>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</si>
  <si>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</si>
  <si>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</si>
  <si>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</si>
  <si>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</si>
  <si>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</si>
  <si>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</si>
  <si>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</si>
  <si>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</si>
  <si>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</si>
  <si>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</si>
  <si>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</si>
  <si>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</si>
  <si>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</si>
  <si>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</si>
  <si>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</si>
  <si>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</si>
  <si>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</si>
  <si>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</si>
  <si>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</si>
  <si>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</si>
  <si>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</si>
  <si>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</si>
  <si>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</si>
  <si>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</si>
  <si>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</si>
  <si>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</si>
  <si>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</si>
  <si>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</si>
  <si>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</si>
  <si>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</si>
  <si>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</si>
  <si>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</si>
  <si>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</si>
  <si>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</si>
  <si>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</si>
  <si>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</si>
  <si>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</si>
  <si>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</si>
  <si>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</si>
  <si>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</si>
  <si>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</si>
  <si>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</si>
  <si>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</si>
  <si>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</si>
  <si>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</si>
  <si>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</si>
  <si>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</si>
  <si>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</si>
  <si>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</si>
  <si>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</si>
  <si>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</si>
  <si>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</si>
  <si>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</si>
  <si>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</si>
  <si>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</si>
  <si>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</si>
  <si>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</si>
  <si>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</si>
  <si>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</si>
  <si>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</si>
  <si>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</si>
  <si>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</si>
  <si>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</si>
  <si>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</si>
  <si>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</si>
  <si>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</si>
  <si>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</si>
  <si>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</si>
  <si>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</si>
  <si>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</si>
  <si>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</si>
  <si>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</si>
  <si>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</si>
  <si>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</si>
  <si>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</si>
  <si>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</si>
  <si>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</si>
  <si>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</si>
  <si>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</si>
  <si>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</si>
  <si>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</si>
  <si>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</si>
  <si>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</si>
  <si>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</si>
  <si>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</si>
  <si>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</si>
  <si>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</si>
  <si>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</si>
  <si>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</si>
  <si>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</si>
  <si>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</si>
  <si>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</si>
  <si>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</si>
  <si>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</si>
  <si>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</si>
  <si>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</si>
  <si>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</si>
  <si>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</si>
  <si>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</si>
  <si>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</si>
  <si>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</si>
  <si>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</si>
  <si>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</si>
  <si>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</si>
  <si>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</si>
  <si>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</si>
  <si>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</si>
  <si>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</si>
  <si>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</si>
  <si>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</si>
  <si>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</si>
  <si>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</si>
  <si>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</si>
  <si>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</si>
  <si>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</si>
  <si>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</si>
  <si>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</si>
  <si>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</si>
  <si>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</si>
  <si>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</si>
  <si>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</si>
  <si>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</si>
  <si>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</si>
  <si>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</si>
  <si>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</si>
  <si>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</si>
  <si>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</si>
  <si>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</si>
  <si>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</si>
  <si>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</si>
  <si>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</si>
  <si>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</si>
  <si>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</si>
  <si>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</si>
  <si>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</si>
  <si>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</si>
  <si>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</si>
  <si>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</si>
  <si>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</si>
  <si>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</si>
  <si>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</si>
  <si>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</si>
  <si>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</si>
  <si>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</si>
  <si>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</si>
  <si>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</si>
  <si>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</si>
  <si>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</si>
  <si>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</si>
  <si>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</si>
  <si>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</si>
  <si>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</si>
  <si>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</si>
  <si>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</si>
  <si>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</si>
  <si>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</si>
  <si>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</si>
  <si>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</si>
  <si>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</si>
  <si>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</si>
  <si>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</si>
  <si>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</si>
  <si>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</si>
  <si>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</si>
  <si>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</si>
  <si>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</si>
  <si>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</si>
  <si>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</si>
  <si>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</si>
  <si>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</si>
  <si>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</si>
  <si>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</si>
  <si>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</si>
  <si>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</si>
  <si>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</si>
  <si>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</si>
  <si>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</si>
  <si>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</si>
  <si>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</si>
  <si>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</si>
  <si>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</si>
  <si>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</si>
  <si>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</si>
  <si>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</si>
  <si>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</si>
  <si>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</si>
  <si>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</si>
  <si>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</si>
  <si>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</si>
  <si>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</si>
  <si>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</si>
  <si>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</si>
  <si>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</si>
  <si>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</si>
  <si>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</si>
  <si>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</si>
  <si>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</si>
  <si>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</si>
  <si>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</si>
  <si>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</si>
  <si>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</si>
  <si>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</si>
  <si>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</si>
  <si>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</si>
  <si>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</si>
  <si>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</si>
  <si>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</si>
  <si>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</si>
  <si>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</si>
  <si>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</si>
  <si>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</si>
  <si>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</si>
  <si>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</si>
  <si>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</si>
  <si>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</si>
  <si>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</si>
  <si>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</si>
  <si>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</si>
  <si>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</si>
  <si>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</si>
  <si>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</si>
  <si>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</si>
  <si>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</si>
  <si>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</si>
  <si>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</si>
  <si>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</si>
  <si>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</si>
  <si>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</si>
  <si>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</si>
  <si>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</si>
  <si>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</si>
  <si>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</si>
  <si>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</si>
  <si>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</si>
  <si>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</si>
  <si>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</si>
  <si>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</si>
  <si>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</si>
  <si>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</si>
  <si>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</si>
  <si>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</si>
  <si>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</si>
  <si>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</si>
  <si>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</si>
  <si>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</si>
  <si>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</si>
  <si>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</si>
  <si>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</si>
  <si>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</si>
  <si>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</si>
  <si>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</si>
  <si>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</si>
  <si>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</si>
  <si>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</si>
  <si>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</si>
  <si>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</si>
  <si>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</si>
  <si>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</si>
  <si>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</si>
  <si>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</si>
  <si>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</si>
  <si>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</si>
  <si>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</si>
  <si>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</si>
  <si>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</si>
  <si>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</si>
  <si>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</si>
  <si>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</si>
  <si>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</si>
  <si>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</si>
  <si>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</si>
  <si>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</si>
  <si>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</si>
  <si>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</si>
  <si>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</si>
  <si>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</si>
  <si>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</si>
  <si>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</si>
  <si>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</si>
  <si>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</si>
  <si>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</si>
  <si>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</si>
  <si>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</si>
  <si>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</si>
  <si>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</si>
  <si>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</si>
  <si>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</si>
  <si>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</si>
  <si>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</si>
  <si>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</si>
  <si>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</si>
  <si>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</si>
  <si>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</si>
  <si>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</si>
  <si>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</si>
  <si>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</si>
  <si>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</si>
  <si>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</si>
  <si>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</si>
  <si>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</si>
  <si>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</si>
  <si>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</si>
  <si>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</si>
  <si>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</si>
  <si>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</si>
  <si>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</si>
  <si>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</si>
  <si>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</si>
  <si>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</si>
  <si>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</si>
  <si>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</si>
  <si>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</si>
  <si>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</si>
  <si>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</si>
  <si>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</si>
  <si>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</si>
  <si>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</si>
  <si>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</si>
  <si>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</si>
  <si>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</si>
  <si>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</si>
  <si>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</si>
  <si>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</si>
  <si>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</si>
  <si>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</si>
  <si>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</si>
  <si>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</si>
  <si>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</si>
  <si>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</si>
  <si>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</si>
  <si>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</si>
  <si>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</si>
  <si>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</si>
  <si>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</si>
  <si>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</si>
  <si>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</si>
  <si>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</si>
  <si>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</si>
  <si>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</si>
  <si>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</si>
  <si>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</si>
  <si>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</si>
  <si>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</si>
  <si>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</si>
  <si>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</si>
  <si>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</si>
  <si>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</si>
  <si>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</si>
  <si>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</si>
  <si>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</si>
  <si>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</si>
  <si>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</si>
  <si>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</si>
  <si>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</si>
  <si>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</si>
  <si>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</si>
  <si>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</si>
  <si>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</si>
  <si>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</si>
  <si>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</si>
  <si>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</si>
  <si>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</si>
  <si>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</si>
  <si>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</si>
  <si>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</si>
  <si>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</si>
  <si>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</si>
  <si>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</si>
  <si>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</si>
  <si>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</si>
  <si>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</si>
  <si>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</si>
  <si>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</si>
  <si>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</si>
  <si>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</si>
  <si>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</si>
  <si>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</si>
  <si>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</si>
  <si>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</si>
  <si>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</si>
  <si>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</si>
  <si>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</si>
  <si>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</si>
  <si>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</si>
  <si>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</si>
  <si>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</si>
  <si>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</si>
  <si>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</si>
  <si>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</si>
  <si>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</si>
  <si>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</si>
  <si>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</si>
  <si>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</si>
  <si>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</si>
  <si>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</si>
  <si>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</si>
  <si>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</si>
  <si>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</si>
  <si>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</si>
  <si>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</si>
  <si>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</si>
  <si>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</si>
  <si>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</si>
  <si>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</si>
  <si>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</si>
  <si>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</si>
  <si>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</si>
  <si>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</si>
  <si>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</si>
  <si>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</si>
  <si>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</si>
  <si>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</si>
  <si>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</si>
  <si>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</si>
  <si>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</si>
  <si>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</si>
  <si>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</si>
  <si>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</si>
  <si>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</si>
  <si>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</si>
  <si>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</si>
  <si>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</si>
  <si>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</si>
  <si>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</si>
  <si>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</si>
  <si>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</si>
  <si>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</si>
  <si>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</si>
  <si>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</si>
  <si>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</si>
  <si>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</si>
  <si>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</si>
  <si>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</si>
  <si>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</si>
  <si>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</si>
  <si>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</si>
  <si>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</si>
  <si>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</si>
  <si>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</si>
  <si>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</si>
  <si>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</si>
  <si>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</si>
  <si>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</si>
  <si>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</si>
  <si>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</si>
  <si>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</si>
  <si>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</si>
  <si>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</si>
  <si>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</si>
  <si>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</si>
  <si>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</si>
  <si>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</si>
  <si>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</si>
  <si>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</si>
  <si>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</si>
  <si>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</si>
  <si>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</si>
  <si>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</si>
  <si>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</si>
  <si>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</si>
  <si>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</si>
  <si>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</si>
  <si>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</si>
  <si>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</si>
  <si>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</si>
  <si>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</si>
  <si>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</si>
  <si>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</si>
  <si>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</si>
  <si>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</si>
  <si>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</si>
  <si>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</si>
  <si>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</si>
  <si>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</si>
  <si>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</si>
  <si>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</si>
  <si>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</si>
  <si>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</si>
  <si>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</si>
  <si>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</si>
  <si>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</si>
  <si>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</si>
  <si>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</si>
  <si>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</si>
  <si>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</si>
  <si>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</si>
  <si>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</si>
  <si>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</si>
  <si>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</si>
  <si>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</si>
  <si>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</si>
  <si>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</si>
  <si>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</si>
  <si>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</si>
  <si>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</si>
  <si>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</si>
  <si>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</si>
  <si>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</si>
  <si>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</si>
  <si>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</si>
  <si>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</si>
  <si>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</si>
  <si>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</si>
  <si>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</si>
  <si>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</si>
  <si>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</si>
  <si>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</si>
  <si>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</si>
  <si>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</si>
  <si>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</si>
  <si>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</si>
  <si>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</si>
  <si>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</si>
  <si>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</si>
  <si>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</si>
  <si>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</si>
  <si>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</si>
  <si>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</si>
  <si>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</si>
  <si>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</si>
  <si>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</si>
  <si>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</si>
  <si>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</si>
  <si>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</si>
  <si>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</si>
  <si>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</si>
  <si>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</si>
  <si>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</si>
  <si>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</si>
  <si>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</si>
  <si>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</si>
  <si>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</si>
  <si>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</si>
  <si>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</si>
  <si>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</si>
  <si>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</si>
  <si>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</si>
  <si>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</si>
  <si>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</si>
  <si>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</si>
  <si>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</si>
  <si>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</si>
  <si>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</si>
  <si>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</si>
  <si>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</si>
  <si>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</si>
  <si>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</si>
  <si>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</si>
  <si>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</si>
  <si>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</si>
  <si>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</si>
  <si>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</si>
  <si>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</si>
  <si>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</si>
  <si>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</si>
  <si>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</si>
  <si>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</si>
  <si>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</si>
  <si>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</si>
  <si>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</si>
  <si>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</si>
  <si>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</si>
  <si>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</si>
  <si>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</si>
  <si>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</si>
  <si>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</si>
  <si>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</si>
  <si>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</si>
  <si>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</si>
  <si>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</si>
  <si>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</si>
  <si>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</si>
  <si>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</si>
  <si>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</si>
  <si>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</si>
  <si>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</si>
  <si>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</si>
  <si>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</si>
  <si>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</si>
  <si>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</si>
  <si>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</si>
  <si>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</si>
  <si>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</si>
  <si>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</si>
  <si>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</si>
  <si>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</si>
  <si>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</si>
  <si>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</si>
  <si>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</si>
  <si>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</si>
  <si>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</si>
  <si>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</si>
  <si>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</si>
  <si>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</si>
  <si>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</si>
  <si>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</si>
  <si>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</si>
  <si>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</si>
  <si>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</si>
  <si>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</si>
  <si>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</si>
  <si>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</si>
  <si>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</si>
  <si>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</si>
  <si>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</si>
  <si>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</si>
  <si>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</si>
  <si>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</si>
  <si>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</si>
  <si>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</si>
  <si>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</si>
  <si>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</si>
  <si>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</si>
  <si>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</si>
  <si>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</si>
  <si>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</si>
  <si>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</si>
  <si>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</si>
  <si>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</si>
  <si>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</si>
  <si>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</si>
  <si>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</si>
  <si>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</si>
  <si>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</si>
  <si>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</si>
  <si>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</si>
  <si>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</si>
  <si>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</si>
  <si>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</si>
  <si>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</si>
  <si>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</si>
  <si>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</si>
  <si>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</si>
  <si>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</si>
  <si>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</si>
  <si>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</si>
  <si>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</si>
  <si>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</si>
  <si>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</si>
  <si>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</si>
  <si>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</si>
  <si>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</si>
  <si>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</si>
  <si>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</si>
  <si>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</si>
  <si>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</si>
  <si>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</si>
  <si>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</si>
  <si>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</si>
  <si>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</si>
  <si>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</si>
  <si>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</si>
  <si>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</si>
  <si>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</si>
  <si>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</si>
  <si>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</si>
  <si>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</si>
  <si>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</si>
  <si>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</si>
  <si>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</si>
  <si>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</si>
  <si>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</si>
  <si>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</si>
  <si>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</si>
  <si>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</si>
  <si>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</si>
  <si>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</si>
  <si>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</si>
  <si>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</si>
  <si>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</si>
  <si>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</si>
  <si>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</si>
  <si>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</si>
  <si>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</si>
  <si>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</si>
  <si>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</si>
  <si>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</si>
  <si>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</si>
  <si>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</si>
  <si>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</si>
  <si>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</si>
  <si>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</si>
  <si>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</si>
  <si>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</si>
  <si>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</si>
  <si>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</si>
  <si>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</si>
  <si>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</si>
  <si>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</si>
  <si>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</si>
  <si>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</si>
  <si>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</si>
  <si>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</si>
  <si>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</si>
  <si>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</si>
  <si>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</si>
  <si>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</si>
  <si>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</si>
  <si>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</si>
  <si>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</si>
  <si>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</si>
  <si>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</si>
  <si>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</si>
  <si>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</si>
  <si>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</si>
  <si>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</si>
  <si>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</si>
  <si>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</si>
  <si>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</si>
  <si>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</si>
  <si>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</si>
  <si>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</si>
  <si>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</si>
  <si>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</si>
  <si>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</si>
  <si>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</si>
  <si>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</si>
  <si>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</si>
  <si>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</si>
  <si>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</si>
  <si>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</si>
  <si>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</si>
  <si>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</si>
  <si>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</si>
  <si>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</si>
  <si>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</si>
  <si>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</si>
  <si>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</si>
  <si>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</si>
  <si>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</si>
  <si>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</si>
  <si>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</si>
  <si>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</si>
  <si>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</si>
  <si>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</si>
  <si>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</si>
  <si>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</si>
  <si>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</si>
  <si>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</si>
  <si>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</si>
  <si>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</si>
  <si>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</si>
  <si>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</si>
  <si>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</si>
  <si>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</si>
  <si>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</si>
  <si>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</si>
  <si>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</si>
  <si>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</si>
  <si>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</si>
  <si>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</si>
  <si>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</si>
  <si>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</si>
  <si>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</si>
  <si>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</si>
  <si>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</si>
  <si>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</si>
  <si>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</si>
  <si>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</si>
  <si>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</si>
  <si>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</si>
  <si>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</si>
  <si>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</si>
  <si>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</si>
  <si>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</si>
  <si>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</si>
  <si>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</si>
  <si>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</si>
  <si>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</si>
  <si>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</si>
  <si>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</si>
  <si>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</si>
  <si>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</si>
  <si>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</si>
  <si>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</si>
  <si>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</si>
  <si>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</si>
  <si>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</si>
  <si>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</si>
  <si>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</si>
  <si>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</si>
  <si>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</si>
  <si>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</si>
  <si>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</si>
  <si>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</si>
  <si>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</si>
  <si>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</si>
  <si>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</si>
  <si>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</si>
  <si>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</si>
  <si>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</si>
  <si>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</si>
  <si>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</si>
  <si>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</si>
  <si>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</si>
  <si>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</si>
  <si>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</si>
  <si>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</si>
  <si>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</si>
  <si>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</si>
  <si>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</si>
  <si>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</si>
  <si>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</si>
  <si>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</si>
  <si>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</si>
  <si>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</si>
  <si>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</si>
  <si>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</si>
  <si>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</si>
  <si>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</si>
  <si>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</si>
  <si>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</si>
  <si>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</si>
  <si>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</si>
  <si>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</si>
  <si>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</si>
  <si>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</si>
  <si>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</si>
  <si>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</si>
  <si>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</si>
  <si>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</si>
  <si>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</si>
  <si>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</si>
  <si>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</si>
  <si>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</si>
  <si>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</si>
  <si>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</si>
  <si>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</si>
  <si>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</si>
  <si>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</si>
  <si>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</si>
  <si>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</si>
  <si>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</si>
  <si>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</si>
  <si>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</si>
  <si>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</si>
  <si>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</si>
  <si>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</si>
  <si>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</si>
  <si>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</si>
  <si>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</si>
  <si>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</si>
  <si>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</si>
  <si>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</si>
  <si>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</si>
  <si>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</si>
  <si>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</si>
  <si>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</si>
  <si>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</si>
  <si>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</si>
  <si>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</si>
  <si>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</si>
  <si>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</si>
  <si>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</si>
  <si>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</si>
  <si>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</si>
  <si>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</si>
  <si>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</si>
  <si>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</si>
  <si>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</si>
  <si>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</si>
  <si>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</si>
  <si>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</si>
  <si>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</si>
  <si>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</si>
  <si>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</si>
  <si>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</si>
  <si>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</si>
  <si>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</si>
  <si>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</si>
  <si>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</si>
  <si>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</si>
  <si>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</si>
  <si>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</si>
  <si>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</si>
  <si>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</si>
  <si>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</si>
  <si>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</si>
  <si>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</si>
  <si>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</si>
  <si>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</si>
  <si>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</si>
  <si>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</si>
  <si>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</si>
  <si>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</si>
  <si>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</si>
  <si>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</si>
  <si>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</si>
  <si>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</si>
  <si>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</si>
  <si>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</si>
  <si>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</si>
  <si>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</si>
  <si>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</si>
  <si>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</si>
  <si>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</si>
  <si>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</si>
  <si>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</si>
  <si>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</si>
  <si>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</si>
  <si>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</si>
  <si>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</si>
  <si>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</si>
  <si>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</si>
  <si>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</si>
  <si>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</si>
  <si>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</si>
  <si>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</si>
  <si>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</si>
  <si>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</si>
  <si>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</si>
  <si>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</si>
  <si>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</si>
  <si>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</si>
  <si>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</si>
  <si>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</si>
  <si>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</si>
  <si>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</si>
  <si>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</si>
  <si>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</si>
  <si>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</si>
  <si>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</si>
  <si>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</si>
  <si>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</si>
  <si>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</si>
  <si>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</si>
  <si>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</si>
  <si>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</si>
  <si>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</si>
  <si>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</si>
  <si>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</si>
  <si>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</si>
  <si>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</si>
  <si>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</si>
  <si>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</si>
  <si>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</si>
  <si>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</si>
  <si>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</si>
  <si>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</si>
  <si>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</si>
  <si>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</si>
  <si>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</si>
  <si>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</si>
  <si>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</si>
  <si>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</si>
  <si>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</si>
  <si>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</si>
  <si>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</si>
  <si>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</si>
  <si>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</si>
  <si>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</si>
  <si>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</si>
  <si>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</si>
  <si>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</si>
  <si>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</si>
  <si>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</si>
  <si>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</si>
  <si>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</si>
  <si>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</si>
  <si>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</si>
  <si>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</si>
  <si>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</si>
  <si>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</si>
  <si>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</si>
  <si>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</si>
  <si>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</si>
  <si>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</si>
  <si>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</si>
  <si>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</si>
  <si>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</si>
  <si>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</si>
  <si>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</si>
  <si>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</si>
  <si>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</si>
  <si>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</si>
  <si>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</si>
  <si>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</si>
  <si>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</si>
  <si>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</si>
  <si>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</si>
  <si>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</si>
  <si>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</si>
  <si>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</si>
  <si>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</si>
  <si>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</si>
  <si>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</si>
  <si>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</si>
  <si>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</si>
  <si>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</si>
  <si>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</si>
  <si>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</si>
  <si>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</si>
  <si>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</si>
  <si>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</si>
  <si>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</si>
  <si>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</si>
  <si>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</si>
  <si>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</si>
  <si>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</si>
  <si>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</si>
  <si>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</si>
  <si>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</si>
  <si>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</si>
  <si>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</si>
  <si>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</si>
  <si>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</si>
  <si>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</si>
  <si>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</si>
  <si>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</si>
  <si>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</si>
  <si>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</si>
  <si>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</si>
  <si>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</si>
  <si>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</si>
  <si>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</si>
  <si>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</si>
  <si>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</si>
  <si>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</si>
  <si>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</si>
  <si>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</si>
  <si>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</si>
  <si>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</si>
  <si>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</si>
  <si>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</si>
  <si>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</si>
  <si>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</si>
  <si>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</si>
  <si>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</si>
  <si>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</si>
  <si>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</si>
  <si>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</si>
  <si>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</si>
  <si>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</si>
  <si>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</si>
  <si>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</si>
  <si>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</si>
  <si>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</si>
  <si>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</si>
  <si>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</si>
  <si>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</si>
  <si>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</si>
  <si>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</si>
  <si>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</si>
  <si>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</si>
  <si>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</si>
  <si>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</si>
  <si>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</si>
  <si>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</si>
  <si>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</si>
  <si>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</si>
  <si>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</si>
  <si>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</si>
  <si>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</si>
  <si>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</si>
  <si>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</si>
  <si>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</si>
  <si>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</si>
  <si>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</si>
  <si>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</si>
  <si>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</si>
  <si>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</si>
  <si>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</si>
  <si>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</si>
  <si>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</si>
  <si>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</si>
  <si>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</si>
  <si>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</si>
  <si>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</si>
  <si>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</si>
  <si>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</si>
  <si>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</si>
  <si>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</si>
  <si>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</si>
  <si>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</si>
  <si>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</si>
  <si>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</si>
  <si>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</si>
  <si>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</si>
  <si>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</si>
  <si>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</si>
  <si>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</si>
  <si>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</si>
  <si>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</si>
  <si>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</si>
  <si>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</si>
  <si>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</si>
  <si>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</si>
  <si>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</si>
  <si>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</si>
  <si>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</si>
  <si>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</si>
  <si>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</si>
  <si>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</si>
  <si>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</si>
  <si>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</si>
  <si>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</si>
  <si>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</si>
  <si>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</si>
  <si>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</si>
  <si>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</si>
  <si>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</si>
  <si>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</si>
  <si>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</si>
  <si>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</si>
  <si>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</si>
  <si>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</si>
  <si>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</si>
  <si>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</si>
  <si>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</si>
  <si>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</si>
  <si>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</si>
  <si>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</si>
  <si>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</si>
  <si>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</si>
  <si>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</si>
  <si>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</si>
  <si>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</si>
  <si>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</si>
  <si>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</si>
  <si>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</si>
  <si>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</si>
  <si>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</si>
  <si>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</si>
  <si>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</si>
  <si>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</si>
  <si>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</si>
  <si>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</si>
  <si>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</si>
  <si>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</si>
  <si>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</si>
  <si>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</si>
  <si>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</si>
  <si>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</si>
  <si>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</si>
  <si>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</si>
  <si>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</si>
  <si>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</si>
  <si>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</si>
  <si>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</si>
  <si>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</si>
  <si>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</si>
  <si>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</si>
  <si>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</si>
  <si>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</si>
  <si>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</si>
  <si>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</si>
  <si>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</si>
  <si>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</si>
  <si>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</si>
  <si>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</si>
  <si>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</si>
  <si>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</si>
  <si>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</si>
  <si>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</si>
  <si>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</si>
  <si>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</si>
  <si>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</si>
  <si>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</si>
  <si>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</si>
  <si>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</si>
  <si>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</si>
  <si>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</si>
  <si>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</si>
  <si>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</si>
  <si>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</si>
  <si>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</si>
  <si>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</si>
  <si>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</si>
  <si>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</si>
  <si>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</si>
  <si>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</si>
  <si>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</si>
  <si>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</si>
  <si>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</si>
  <si>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</si>
  <si>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</si>
  <si>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</si>
  <si>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</si>
  <si>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</si>
  <si>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</si>
  <si>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</si>
  <si>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</si>
  <si>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</si>
  <si>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</si>
  <si>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</si>
  <si>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</si>
  <si>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</si>
  <si>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</si>
  <si>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</si>
  <si>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</si>
  <si>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</si>
  <si>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</si>
  <si>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</si>
  <si>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</si>
  <si>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</si>
  <si>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</si>
  <si>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</si>
  <si>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</si>
  <si>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</si>
  <si>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</si>
  <si>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</si>
  <si>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</si>
  <si>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</si>
  <si>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</si>
  <si>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</si>
  <si>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</si>
  <si>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</si>
  <si>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</si>
  <si>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</si>
  <si>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</si>
  <si>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</si>
  <si>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</si>
  <si>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</si>
  <si>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</si>
  <si>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</si>
  <si>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</si>
  <si>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</si>
  <si>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</si>
  <si>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</si>
  <si>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</si>
  <si>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</si>
  <si>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</si>
  <si>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</si>
  <si>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</si>
  <si>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</si>
  <si>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</si>
  <si>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</si>
  <si>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</si>
  <si>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</si>
  <si>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</si>
  <si>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</si>
  <si>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</si>
  <si>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</si>
  <si>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</si>
  <si>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</si>
  <si>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</si>
  <si>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</si>
  <si>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</si>
  <si>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</si>
  <si>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</si>
  <si>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</si>
  <si>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</si>
  <si>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</si>
  <si>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</si>
  <si>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</si>
  <si>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</si>
  <si>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</si>
  <si>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</si>
  <si>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</si>
  <si>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</si>
  <si>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</si>
  <si>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</si>
  <si>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</si>
  <si>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</si>
  <si>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</si>
  <si>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</si>
  <si>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</si>
  <si>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</si>
  <si>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</si>
  <si>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</si>
  <si>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</si>
  <si>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</si>
  <si>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</si>
  <si>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</si>
  <si>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</si>
  <si>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</si>
  <si>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</si>
  <si>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</si>
  <si>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</si>
  <si>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</si>
  <si>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</si>
  <si>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</si>
  <si>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</si>
  <si>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</si>
  <si>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</si>
  <si>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</si>
  <si>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</si>
  <si>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</si>
  <si>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</si>
  <si>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</si>
  <si>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</si>
  <si>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</si>
  <si>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</si>
  <si>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</si>
  <si>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</si>
  <si>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</si>
  <si>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</si>
  <si>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</si>
  <si>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</si>
  <si>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</si>
  <si>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</si>
  <si>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</si>
  <si>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</si>
  <si>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</si>
  <si>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</si>
  <si>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</si>
  <si>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</si>
  <si>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</si>
  <si>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</si>
  <si>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</si>
  <si>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</si>
  <si>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</si>
  <si>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</si>
  <si>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</si>
  <si>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</si>
  <si>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</si>
  <si>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</si>
  <si>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</si>
  <si>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</si>
  <si>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</si>
  <si>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</si>
  <si>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</si>
  <si>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</si>
  <si>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</si>
  <si>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</si>
  <si>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</si>
  <si>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</si>
  <si>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</si>
  <si>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</si>
  <si>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</si>
  <si>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</si>
  <si>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</si>
  <si>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</si>
  <si>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</si>
  <si>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</si>
  <si>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</si>
  <si>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</si>
  <si>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</si>
  <si>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</si>
  <si>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</si>
  <si>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</si>
  <si>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</si>
  <si>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</si>
  <si>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</si>
  <si>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</si>
  <si>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</si>
  <si>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</si>
  <si>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</si>
  <si>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</si>
  <si>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</si>
  <si>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</si>
  <si>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</si>
  <si>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</si>
  <si>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</si>
  <si>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</si>
  <si>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</si>
  <si>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</si>
  <si>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</si>
  <si>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</si>
  <si>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</si>
  <si>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</si>
  <si>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</si>
  <si>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</si>
  <si>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</si>
  <si>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</si>
  <si>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</si>
  <si>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</si>
  <si>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</si>
  <si>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</si>
  <si>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</si>
  <si>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</si>
  <si>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</si>
  <si>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</si>
  <si>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</si>
  <si>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</si>
  <si>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</si>
  <si>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</si>
  <si>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</si>
  <si>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</si>
  <si>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</si>
  <si>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</si>
  <si>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</si>
  <si>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</si>
  <si>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</si>
  <si>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</si>
  <si>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</si>
  <si>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</si>
  <si>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</si>
  <si>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</si>
  <si>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</si>
  <si>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</si>
  <si>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</si>
  <si>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</si>
  <si>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</si>
  <si>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</si>
  <si>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</si>
  <si>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</si>
  <si>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</si>
  <si>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</si>
  <si>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</si>
  <si>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</si>
  <si>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</si>
  <si>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</si>
  <si>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</si>
  <si>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</si>
  <si>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</si>
  <si>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</si>
  <si>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</si>
  <si>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</si>
  <si>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</si>
  <si>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</si>
  <si>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</si>
  <si>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</si>
  <si>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</si>
  <si>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</si>
  <si>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</si>
  <si>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</si>
  <si>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</si>
  <si>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</si>
  <si>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</si>
  <si>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</si>
  <si>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</si>
  <si>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</si>
  <si>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</si>
  <si>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</si>
  <si>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</si>
  <si>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</si>
  <si>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</si>
  <si>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</si>
  <si>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</si>
  <si>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</si>
  <si>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</si>
  <si>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</si>
  <si>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</si>
  <si>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</si>
  <si>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</si>
  <si>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</si>
  <si>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</si>
  <si>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</si>
  <si>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</si>
  <si>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</si>
  <si>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</si>
  <si>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</si>
  <si>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</si>
  <si>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</si>
  <si>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</si>
  <si>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</si>
  <si>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</si>
  <si>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</si>
  <si>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</si>
  <si>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</si>
  <si>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</si>
  <si>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</si>
  <si>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</si>
  <si>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</si>
  <si>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</si>
  <si>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</si>
  <si>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</si>
  <si>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</si>
  <si>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</si>
  <si>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</si>
  <si>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</si>
  <si>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</si>
  <si>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</si>
  <si>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</si>
  <si>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</si>
  <si>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</si>
  <si>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</si>
  <si>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</si>
  <si>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</si>
  <si>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</si>
  <si>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</si>
  <si>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</si>
  <si>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</si>
  <si>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</si>
  <si>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</si>
  <si>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</si>
  <si>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</si>
  <si>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</si>
  <si>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</si>
  <si>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</si>
  <si>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</si>
  <si>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</si>
  <si>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</si>
  <si>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</si>
  <si>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</si>
  <si>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</si>
  <si>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</si>
  <si>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</si>
  <si>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</si>
  <si>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</si>
  <si>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</si>
  <si>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</si>
  <si>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</si>
  <si>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</si>
  <si>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</si>
  <si>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</si>
  <si>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</si>
  <si>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</si>
  <si>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</si>
  <si>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</si>
  <si>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</si>
  <si>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</si>
  <si>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</si>
  <si>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</si>
  <si>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</si>
  <si>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</si>
  <si>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</si>
  <si>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</si>
  <si>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</si>
  <si>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</si>
  <si>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</si>
  <si>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</si>
  <si>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</si>
  <si>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</si>
  <si>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</si>
  <si>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</si>
  <si>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</si>
  <si>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</si>
  <si>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</si>
  <si>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</si>
  <si>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</si>
  <si>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</si>
  <si>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</si>
  <si>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</si>
  <si>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</si>
  <si>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</si>
  <si>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</si>
  <si>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</si>
  <si>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</si>
  <si>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</si>
  <si>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</si>
  <si>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</si>
  <si>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</si>
  <si>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</si>
  <si>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</si>
  <si>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</si>
  <si>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</si>
  <si>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</si>
  <si>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</si>
  <si>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</si>
  <si>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</si>
  <si>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</si>
  <si>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</si>
  <si>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</si>
  <si>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</si>
  <si>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</si>
  <si>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</si>
  <si>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</si>
  <si>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</si>
  <si>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</si>
  <si>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</si>
  <si>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</si>
  <si>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</si>
  <si>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</si>
  <si>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</si>
  <si>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</si>
  <si>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</si>
  <si>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</si>
  <si>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</si>
  <si>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</si>
  <si>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</si>
  <si>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</si>
  <si>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</si>
  <si>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</si>
  <si>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</si>
  <si>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</si>
  <si>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</si>
  <si>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</si>
  <si>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</si>
  <si>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</si>
  <si>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</si>
  <si>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</si>
  <si>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</si>
  <si>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</si>
  <si>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</si>
  <si>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</si>
  <si>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</si>
  <si>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</si>
  <si>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</si>
  <si>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</si>
  <si>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</si>
  <si>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</si>
  <si>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</si>
  <si>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</si>
  <si>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</si>
  <si>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</si>
  <si>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</si>
  <si>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</si>
  <si>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</si>
  <si>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</si>
  <si>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</si>
  <si>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</si>
  <si>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</si>
  <si>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</si>
  <si>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</si>
  <si>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</si>
  <si>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</si>
  <si>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</si>
  <si>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</si>
  <si>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</si>
  <si>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</si>
  <si>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</si>
  <si>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</si>
  <si>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</si>
  <si>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</si>
  <si>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</si>
  <si>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</si>
  <si>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</si>
  <si>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</si>
  <si>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</si>
  <si>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</si>
  <si>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</si>
  <si>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</si>
  <si>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</si>
  <si>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</si>
  <si>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</si>
  <si>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</si>
  <si>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</si>
  <si>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</si>
  <si>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</si>
  <si>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</si>
  <si>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</si>
  <si>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</si>
  <si>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</si>
  <si>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</si>
  <si>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</si>
  <si>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</si>
  <si>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</si>
  <si>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</si>
  <si>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</si>
  <si>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</si>
  <si>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</si>
  <si>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</si>
  <si>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</si>
  <si>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</si>
  <si>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</si>
  <si>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</si>
  <si>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</si>
  <si>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</si>
  <si>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</si>
  <si>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</si>
  <si>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</si>
  <si>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</si>
  <si>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</si>
  <si>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</si>
  <si>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</si>
  <si>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</si>
  <si>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</si>
  <si>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</si>
  <si>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</si>
  <si>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</si>
  <si>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</si>
  <si>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</si>
  <si>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</si>
  <si>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</si>
  <si>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</si>
  <si>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</si>
  <si>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</si>
  <si>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</si>
  <si>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</si>
  <si>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</si>
  <si>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</si>
  <si>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</si>
  <si>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</si>
  <si>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</si>
  <si>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</si>
  <si>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</si>
  <si>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</si>
  <si>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</si>
  <si>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</si>
  <si>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</si>
  <si>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</si>
  <si>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</si>
  <si>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</si>
  <si>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</si>
  <si>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</si>
  <si>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</si>
  <si>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</si>
  <si>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</si>
  <si>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</si>
  <si>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</si>
  <si>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</si>
  <si>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</si>
  <si>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</si>
  <si>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</si>
  <si>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</si>
  <si>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</si>
  <si>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</si>
  <si>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</si>
  <si>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</si>
  <si>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</si>
  <si>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</si>
  <si>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</si>
  <si>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</si>
  <si>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</si>
  <si>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</si>
  <si>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</si>
  <si>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</si>
  <si>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</si>
  <si>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</si>
  <si>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</si>
  <si>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</si>
  <si>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</si>
  <si>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</si>
  <si>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</si>
  <si>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</si>
  <si>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</si>
  <si>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</si>
  <si>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</si>
  <si>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</si>
  <si>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</si>
  <si>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</si>
  <si>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</si>
  <si>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</si>
  <si>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</si>
  <si>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</si>
  <si>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</si>
  <si>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</si>
  <si>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</si>
  <si>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</si>
  <si>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</si>
  <si>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</si>
  <si>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</si>
  <si>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</si>
  <si>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</si>
  <si>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</si>
  <si>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</si>
  <si>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</si>
  <si>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</si>
  <si>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</si>
  <si>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</si>
  <si>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</si>
  <si>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</si>
  <si>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</si>
  <si>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</si>
  <si>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</si>
  <si>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</si>
  <si>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</si>
  <si>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</si>
  <si>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</si>
  <si>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</si>
  <si>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</si>
  <si>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</si>
  <si>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</si>
  <si>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</si>
  <si>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</si>
  <si>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</si>
  <si>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</si>
  <si>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</si>
  <si>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</si>
  <si>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</si>
  <si>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</si>
  <si>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</si>
  <si>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</si>
  <si>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</si>
  <si>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</si>
  <si>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</si>
  <si>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</si>
  <si>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</si>
  <si>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</si>
  <si>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</si>
  <si>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</si>
  <si>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</si>
  <si>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</si>
  <si>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</si>
  <si>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</si>
  <si>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</si>
  <si>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</si>
  <si>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</si>
  <si>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</si>
  <si>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</si>
  <si>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</si>
  <si>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</si>
  <si>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</si>
  <si>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</si>
  <si>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</si>
  <si>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</si>
  <si>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</si>
  <si>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</si>
  <si>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</si>
  <si>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</si>
  <si>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</si>
  <si>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</si>
  <si>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</si>
  <si>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</si>
  <si>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</si>
  <si>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</si>
  <si>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</si>
  <si>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</si>
  <si>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</si>
  <si>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</si>
  <si>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</si>
  <si>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</si>
  <si>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</si>
  <si>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</si>
  <si>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</si>
  <si>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</si>
  <si>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</si>
  <si>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</si>
  <si>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</si>
  <si>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</si>
  <si>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</si>
  <si>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</si>
  <si>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</si>
  <si>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</si>
  <si>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</si>
  <si>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</si>
  <si>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</si>
  <si>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</si>
  <si>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</si>
  <si>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</si>
  <si>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</si>
  <si>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</si>
  <si>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</si>
  <si>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</si>
  <si>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</si>
  <si>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</si>
  <si>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</si>
  <si>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</si>
  <si>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</si>
  <si>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</si>
  <si>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</si>
  <si>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</si>
  <si>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</si>
  <si>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</si>
  <si>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</si>
  <si>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</si>
  <si>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</si>
  <si>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</si>
  <si>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</si>
  <si>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</si>
  <si>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</si>
  <si>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</si>
  <si>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</si>
  <si>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</si>
  <si>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</si>
  <si>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</si>
  <si>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</si>
  <si>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</si>
  <si>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</si>
  <si>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</si>
  <si>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</si>
  <si>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</si>
  <si>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</si>
  <si>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</si>
  <si>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</si>
  <si>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</si>
  <si>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</si>
  <si>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</si>
  <si>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</si>
  <si>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</si>
  <si>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</si>
  <si>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</si>
  <si>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</si>
  <si>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</si>
  <si>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</si>
  <si>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</si>
  <si>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</si>
  <si>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</si>
  <si>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</si>
  <si>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</si>
  <si>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</si>
  <si>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</si>
  <si>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</si>
  <si>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</si>
  <si>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</si>
  <si>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</si>
  <si>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</si>
  <si>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</si>
  <si>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</si>
  <si>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</si>
  <si>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</si>
  <si>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</si>
  <si>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</si>
  <si>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</si>
  <si>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</si>
  <si>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</si>
  <si>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</si>
  <si>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</si>
  <si>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</si>
  <si>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</si>
  <si>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</si>
  <si>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</si>
  <si>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</si>
  <si>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</si>
  <si>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</si>
  <si>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</si>
  <si>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</si>
  <si>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</si>
  <si>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</si>
  <si>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</si>
  <si>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</si>
  <si>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</si>
  <si>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</si>
  <si>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</si>
  <si>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</si>
  <si>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</si>
  <si>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</si>
  <si>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</si>
  <si>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</si>
  <si>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</si>
  <si>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</si>
  <si>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</si>
  <si>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</si>
  <si>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</si>
  <si>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</si>
  <si>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</si>
  <si>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</si>
  <si>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</si>
  <si>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</si>
  <si>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</si>
  <si>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</si>
  <si>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</si>
  <si>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</si>
  <si>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</si>
  <si>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</si>
  <si>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</si>
  <si>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</si>
  <si>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</si>
  <si>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</si>
  <si>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</si>
  <si>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</si>
  <si>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</si>
  <si>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</si>
  <si>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</si>
  <si>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</si>
  <si>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</si>
  <si>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</si>
  <si>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</si>
  <si>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</si>
  <si>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</si>
  <si>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</si>
  <si>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</si>
  <si>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</si>
  <si>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</si>
  <si>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</si>
  <si>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</si>
  <si>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</si>
  <si>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</si>
  <si>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</si>
  <si>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</si>
  <si>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</si>
  <si>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</si>
  <si>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</si>
  <si>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</si>
  <si>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</si>
  <si>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</si>
  <si>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</si>
  <si>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</si>
  <si>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</si>
  <si>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</si>
  <si>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</si>
  <si>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</si>
  <si>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</si>
  <si>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</si>
  <si>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</si>
  <si>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</si>
  <si>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</si>
  <si>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</si>
  <si>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</si>
  <si>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</si>
  <si>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</si>
  <si>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</si>
  <si>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</si>
  <si>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</si>
  <si>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</si>
  <si>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</si>
  <si>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</si>
  <si>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</si>
  <si>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</si>
  <si>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</si>
  <si>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</si>
  <si>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</si>
  <si>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</si>
  <si>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</si>
  <si>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</si>
  <si>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</si>
  <si>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</si>
  <si>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</si>
  <si>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</si>
  <si>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</si>
  <si>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</si>
  <si>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</si>
  <si>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</si>
  <si>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</si>
  <si>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</si>
  <si>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</si>
  <si>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</si>
  <si>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</si>
  <si>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</si>
  <si>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</si>
  <si>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</si>
  <si>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</si>
  <si>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</si>
  <si>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</si>
  <si>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</si>
  <si>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</si>
  <si>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</si>
  <si>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</si>
  <si>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</si>
  <si>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</si>
  <si>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</si>
  <si>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</si>
  <si>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</si>
  <si>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</si>
  <si>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</si>
  <si>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</si>
  <si>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</si>
  <si>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</si>
  <si>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</si>
  <si>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</si>
  <si>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</si>
  <si>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</si>
  <si>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</si>
  <si>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</si>
  <si>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</si>
  <si>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</si>
  <si>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</si>
  <si>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</si>
  <si>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</si>
  <si>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</si>
  <si>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</si>
  <si>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</si>
  <si>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</si>
  <si>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</si>
  <si>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</si>
  <si>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</si>
  <si>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</si>
  <si>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</si>
  <si>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</si>
  <si>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</si>
  <si>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</si>
  <si>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</si>
  <si>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</si>
  <si>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</si>
  <si>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</si>
  <si>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</si>
  <si>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</si>
  <si>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</si>
  <si>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</si>
  <si>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</si>
  <si>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</si>
  <si>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</si>
  <si>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</si>
  <si>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</si>
  <si>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</si>
  <si>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</si>
  <si>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</si>
  <si>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</si>
  <si>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</si>
  <si>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</si>
  <si>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</si>
  <si>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</si>
  <si>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</si>
  <si>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</si>
  <si>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</si>
  <si>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</si>
  <si>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</si>
  <si>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</si>
  <si>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</si>
  <si>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</si>
  <si>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</si>
  <si>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</si>
  <si>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</si>
  <si>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</si>
  <si>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</si>
  <si>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</si>
  <si>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</si>
  <si>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</si>
  <si>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</si>
  <si>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</si>
  <si>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</si>
  <si>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</si>
  <si>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</si>
  <si>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</si>
  <si>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</si>
  <si>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</si>
  <si>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</si>
  <si>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</si>
  <si>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</si>
  <si>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</si>
  <si>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</si>
  <si>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</si>
  <si>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</si>
  <si>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</si>
  <si>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</si>
  <si>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</si>
  <si>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</si>
  <si>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</si>
  <si>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</si>
  <si>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</si>
  <si>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</si>
  <si>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</si>
  <si>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</si>
  <si>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</si>
  <si>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</si>
  <si>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</si>
  <si>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</si>
  <si>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</si>
  <si>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</si>
  <si>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</si>
  <si>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</si>
  <si>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</si>
  <si>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</si>
  <si>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</si>
  <si>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</si>
  <si>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</si>
  <si>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</si>
  <si>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</si>
  <si>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</si>
  <si>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</si>
  <si>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</si>
  <si>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</si>
  <si>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</si>
  <si>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</si>
  <si>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</si>
  <si>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</si>
  <si>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</si>
  <si>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</si>
  <si>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</si>
  <si>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</si>
  <si>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</si>
  <si>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</si>
  <si>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</si>
  <si>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</si>
  <si>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</si>
  <si>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</si>
  <si>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</si>
  <si>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</si>
  <si>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</si>
  <si>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</si>
  <si>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</si>
  <si>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</si>
  <si>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</si>
  <si>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</si>
  <si>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</si>
  <si>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</si>
  <si>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</si>
  <si>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</si>
  <si>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</si>
  <si>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</si>
  <si>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</si>
  <si>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</si>
  <si>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</si>
  <si>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</si>
  <si>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</si>
  <si>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</si>
  <si>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</si>
  <si>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</si>
  <si>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</si>
  <si>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</si>
  <si>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</si>
  <si>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</si>
  <si>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</si>
  <si>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</si>
  <si>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</si>
  <si>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</si>
  <si>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</si>
  <si>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</si>
  <si>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</si>
  <si>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</si>
  <si>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</si>
  <si>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</si>
  <si>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</si>
  <si>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</si>
  <si>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</si>
  <si>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</si>
  <si>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</si>
  <si>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</si>
  <si>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</si>
  <si>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</si>
  <si>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</si>
  <si>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</si>
  <si>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</si>
  <si>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</si>
  <si>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</si>
  <si>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</si>
  <si>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</si>
  <si>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</si>
  <si>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</si>
  <si>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</si>
  <si>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</si>
  <si>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</si>
  <si>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</si>
  <si>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</si>
  <si>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</si>
  <si>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</si>
  <si>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</si>
  <si>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</si>
  <si>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</si>
  <si>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</si>
  <si>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</si>
  <si>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</si>
  <si>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</si>
  <si>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</si>
  <si>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</si>
  <si>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</si>
  <si>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</si>
  <si>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</si>
  <si>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</si>
  <si>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</si>
  <si>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</si>
  <si>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</si>
  <si>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</si>
  <si>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</si>
  <si>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</si>
  <si>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</si>
  <si>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</si>
  <si>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</si>
  <si>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</si>
  <si>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</si>
  <si>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</si>
  <si>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</si>
  <si>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</si>
  <si>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</si>
  <si>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</si>
  <si>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</si>
  <si>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</si>
  <si>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</si>
  <si>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</si>
  <si>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</si>
  <si>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</si>
  <si>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</si>
  <si>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</si>
  <si>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</si>
  <si>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</si>
  <si>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</si>
  <si>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</si>
  <si>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</si>
  <si>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</si>
  <si>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</si>
  <si>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</si>
  <si>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</si>
  <si>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</si>
  <si>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</si>
  <si>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</si>
  <si>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</si>
  <si>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</si>
  <si>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</si>
  <si>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</si>
  <si>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</si>
  <si>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</si>
  <si>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</si>
  <si>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</si>
  <si>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</si>
  <si>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</si>
  <si>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</si>
  <si>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</si>
  <si>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</si>
  <si>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</si>
  <si>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</si>
  <si>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</si>
  <si>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</si>
  <si>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</si>
  <si>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</si>
  <si>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</si>
  <si>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</si>
  <si>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</si>
  <si>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</si>
  <si>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</si>
  <si>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</si>
  <si>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</si>
  <si>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</si>
  <si>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</si>
  <si>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</si>
  <si>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</si>
  <si>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</si>
  <si>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</si>
  <si>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</si>
  <si>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</si>
  <si>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</si>
  <si>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</si>
  <si>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</si>
  <si>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</si>
  <si>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</si>
  <si>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</si>
  <si>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</si>
  <si>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</si>
  <si>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</si>
  <si>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</si>
  <si>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</si>
  <si>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</si>
  <si>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</si>
  <si>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</si>
  <si>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</si>
  <si>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</si>
  <si>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</si>
  <si>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</si>
  <si>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</si>
  <si>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</si>
  <si>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</si>
  <si>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</si>
  <si>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</si>
  <si>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</si>
  <si>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</si>
  <si>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</si>
  <si>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</si>
  <si>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</si>
  <si>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</si>
  <si>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</si>
  <si>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</si>
  <si>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</si>
  <si>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</si>
  <si>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</si>
  <si>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</si>
  <si>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</si>
  <si>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</si>
  <si>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</si>
  <si>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</si>
  <si>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</si>
  <si>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</si>
  <si>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</si>
  <si>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</si>
  <si>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</si>
  <si>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</si>
  <si>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</si>
  <si>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</si>
  <si>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</si>
  <si>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</si>
  <si>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</si>
  <si>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</si>
  <si>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</si>
  <si>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</si>
  <si>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</si>
  <si>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</si>
  <si>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</si>
  <si>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</si>
  <si>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</si>
  <si>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</si>
  <si>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</si>
  <si>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</si>
  <si>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</si>
  <si>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</si>
  <si>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</si>
  <si>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</si>
  <si>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</si>
  <si>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</si>
  <si>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</si>
  <si>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</si>
  <si>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</si>
  <si>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</si>
  <si>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</si>
  <si>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</si>
  <si>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</si>
  <si>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</si>
  <si>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</si>
  <si>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</si>
  <si>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</si>
  <si>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</si>
  <si>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</si>
  <si>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</si>
  <si>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</si>
  <si>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</si>
  <si>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</si>
  <si>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</si>
  <si>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</si>
  <si>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</si>
  <si>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</si>
  <si>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</si>
  <si>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</si>
  <si>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</si>
  <si>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</si>
  <si>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</si>
  <si>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</si>
  <si>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</si>
  <si>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</si>
  <si>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</si>
  <si>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</si>
  <si>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</si>
  <si>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</si>
  <si>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</si>
  <si>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</si>
  <si>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</si>
  <si>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</si>
  <si>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</si>
  <si>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</si>
  <si>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</si>
  <si>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</si>
  <si>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</si>
  <si>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</si>
  <si>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</si>
  <si>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</si>
  <si>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</si>
  <si>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</si>
  <si>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</si>
  <si>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</si>
  <si>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</si>
  <si>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</si>
  <si>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</si>
  <si>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</si>
  <si>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</si>
  <si>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</si>
  <si>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</si>
  <si>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</si>
  <si>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</si>
  <si>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</si>
  <si>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</si>
  <si>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</si>
  <si>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</si>
  <si>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</si>
  <si>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</si>
  <si>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</si>
  <si>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</si>
  <si>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</si>
  <si>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</si>
  <si>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</si>
  <si>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</si>
  <si>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</si>
  <si>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</si>
  <si>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</si>
  <si>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</si>
  <si>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</si>
  <si>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</si>
  <si>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</si>
  <si>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</si>
  <si>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</si>
  <si>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</si>
  <si>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</si>
  <si>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</si>
  <si>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</si>
  <si>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</si>
  <si>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</si>
  <si>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</si>
  <si>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</si>
  <si>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</si>
  <si>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</si>
  <si>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</si>
  <si>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</si>
  <si>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</si>
  <si>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</si>
  <si>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</si>
  <si>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</si>
  <si>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</si>
  <si>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</si>
  <si>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</si>
  <si>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</si>
  <si>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</si>
  <si>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</si>
  <si>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</si>
  <si>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</si>
  <si>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</si>
  <si>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</si>
  <si>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</si>
  <si>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</si>
  <si>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</si>
  <si>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</si>
  <si>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</si>
  <si>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</si>
  <si>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</si>
  <si>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</si>
  <si>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</si>
  <si>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</si>
  <si>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</si>
  <si>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</si>
  <si>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</si>
  <si>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</si>
  <si>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</si>
  <si>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</si>
  <si>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</si>
  <si>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</si>
  <si>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</si>
  <si>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</si>
  <si>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</si>
  <si>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</si>
  <si>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</si>
  <si>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</si>
  <si>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</si>
  <si>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</si>
  <si>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</si>
  <si>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</si>
  <si>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</si>
  <si>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</si>
  <si>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</si>
  <si>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</si>
  <si>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</si>
  <si>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</si>
  <si>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</si>
  <si>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</si>
  <si>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</si>
  <si>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</si>
  <si>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</si>
  <si>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</si>
  <si>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</si>
  <si>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</si>
  <si>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</si>
  <si>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</si>
  <si>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</si>
  <si>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</si>
  <si>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</si>
  <si>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</si>
  <si>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</si>
  <si>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</si>
  <si>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</si>
  <si>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</si>
  <si>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</si>
  <si>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</si>
  <si>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</si>
  <si>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</si>
  <si>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</si>
  <si>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</si>
  <si>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</si>
  <si>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</si>
  <si>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</si>
  <si>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</si>
  <si>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</si>
  <si>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</si>
  <si>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</si>
  <si>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</si>
  <si>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</si>
  <si>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</si>
  <si>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</si>
  <si>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</si>
  <si>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</si>
  <si>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</si>
  <si>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</si>
  <si>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</si>
  <si>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</si>
  <si>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</si>
  <si>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</si>
  <si>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</si>
  <si>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</si>
  <si>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</si>
  <si>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</si>
  <si>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</si>
  <si>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</si>
  <si>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</si>
  <si>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</si>
  <si>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</si>
  <si>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</si>
  <si>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</si>
  <si>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</si>
  <si>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</si>
  <si>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</si>
  <si>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</si>
  <si>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</si>
  <si>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</si>
  <si>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</si>
  <si>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</si>
  <si>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</si>
  <si>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</si>
  <si>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</si>
  <si>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</si>
  <si>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</si>
  <si>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</si>
  <si>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</si>
  <si>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</si>
  <si>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</si>
  <si>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</si>
  <si>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</si>
  <si>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</si>
  <si>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</si>
  <si>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</si>
  <si>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</si>
  <si>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</si>
  <si>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</si>
  <si>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</si>
  <si>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</si>
  <si>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</si>
  <si>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</si>
  <si>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</si>
  <si>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</si>
  <si>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</si>
  <si>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</si>
  <si>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</si>
  <si>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</si>
  <si>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</si>
  <si>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</si>
  <si>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</si>
  <si>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</si>
  <si>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</si>
  <si>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</si>
  <si>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</si>
  <si>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</si>
  <si>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</si>
  <si>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</si>
  <si>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</si>
  <si>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</si>
  <si>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</si>
  <si>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</si>
  <si>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</si>
  <si>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</si>
  <si>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</si>
  <si>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</si>
  <si>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</si>
  <si>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</si>
  <si>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</si>
  <si>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</si>
  <si>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</si>
  <si>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</si>
  <si>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</si>
  <si>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</si>
  <si>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</si>
  <si>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</si>
  <si>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</si>
  <si>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</si>
  <si>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</si>
  <si>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</si>
  <si>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</si>
  <si>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</si>
  <si>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</si>
  <si>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</si>
  <si>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</si>
  <si>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</si>
  <si>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</si>
  <si>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</si>
  <si>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</si>
  <si>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</si>
  <si>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</si>
  <si>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</si>
  <si>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</si>
  <si>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</si>
  <si>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</si>
  <si>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</si>
  <si>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</si>
  <si>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</si>
  <si>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</si>
  <si>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</si>
  <si>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</si>
  <si>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</si>
  <si>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</si>
  <si>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</si>
  <si>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</si>
  <si>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</si>
  <si>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</si>
  <si>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</si>
  <si>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</si>
  <si>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</si>
  <si>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</si>
  <si>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</si>
  <si>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</si>
  <si>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</si>
  <si>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</si>
  <si>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</si>
  <si>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</si>
  <si>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</si>
  <si>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</si>
  <si>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</si>
  <si>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</si>
  <si>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</si>
  <si>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</si>
  <si>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</si>
  <si>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</si>
  <si>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</si>
  <si>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</si>
  <si>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</si>
  <si>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</si>
  <si>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</si>
  <si>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</si>
  <si>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</si>
  <si>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</si>
  <si>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</si>
  <si>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</si>
  <si>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</si>
  <si>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</si>
  <si>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</si>
  <si>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</si>
  <si>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</si>
  <si>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</si>
  <si>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</si>
  <si>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</si>
  <si>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</si>
  <si>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</si>
  <si>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</si>
  <si>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</si>
  <si>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</si>
  <si>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</si>
  <si>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</si>
  <si>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</si>
  <si>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</si>
  <si>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</si>
  <si>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</si>
  <si>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</si>
  <si>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</si>
  <si>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</si>
  <si>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</si>
  <si>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</si>
  <si>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</si>
  <si>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</si>
  <si>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</si>
  <si>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</si>
  <si>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</si>
  <si>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</si>
  <si>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</si>
  <si>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</si>
  <si>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</si>
  <si>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</si>
  <si>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</si>
  <si>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</si>
  <si>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</si>
  <si>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</si>
  <si>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</si>
  <si>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</si>
  <si>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</si>
  <si>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</si>
  <si>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</si>
  <si>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</si>
  <si>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</si>
  <si>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</si>
  <si>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</si>
  <si>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</si>
  <si>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</si>
  <si>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</si>
  <si>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</si>
  <si>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</si>
  <si>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</si>
  <si>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</si>
  <si>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</si>
  <si>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</si>
  <si>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</si>
  <si>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</si>
  <si>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</si>
  <si>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</si>
  <si>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</si>
  <si>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</si>
  <si>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</si>
  <si>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</si>
  <si>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</si>
  <si>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</si>
  <si>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</si>
  <si>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</si>
  <si>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</si>
  <si>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</si>
  <si>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</si>
  <si>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</si>
  <si>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</si>
  <si>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</si>
  <si>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</si>
  <si>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</si>
  <si>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</si>
  <si>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</si>
  <si>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</si>
  <si>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</si>
  <si>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</si>
  <si>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</si>
  <si>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</si>
  <si>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</si>
  <si>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</si>
  <si>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</si>
  <si>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</si>
  <si>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</si>
  <si>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</si>
  <si>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</si>
  <si>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</si>
  <si>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</si>
  <si>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</si>
  <si>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</si>
  <si>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</si>
  <si>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</si>
  <si>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</si>
  <si>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</si>
  <si>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</si>
  <si>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</si>
  <si>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</si>
  <si>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</si>
  <si>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</si>
  <si>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</si>
  <si>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</si>
  <si>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</si>
  <si>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</si>
  <si>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</si>
  <si>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</si>
  <si>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</si>
  <si>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</si>
  <si>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</si>
  <si>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</si>
  <si>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</si>
  <si>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</si>
  <si>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</si>
  <si>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</si>
  <si>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</si>
  <si>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</si>
  <si>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</si>
  <si>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</si>
  <si>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</si>
  <si>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</si>
  <si>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</si>
  <si>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</si>
  <si>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</si>
  <si>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</si>
  <si>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</si>
  <si>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</si>
  <si>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</si>
  <si>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</si>
  <si>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</si>
  <si>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</si>
  <si>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</si>
  <si>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</si>
  <si>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</si>
  <si>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</si>
  <si>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</si>
  <si>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</si>
  <si>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</si>
  <si>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</si>
  <si>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</si>
  <si>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</si>
  <si>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</si>
  <si>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</si>
  <si>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</si>
  <si>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</si>
  <si>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</si>
  <si>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</si>
  <si>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</si>
  <si>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</si>
  <si>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</si>
  <si>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</si>
  <si>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</si>
  <si>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</si>
  <si>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</si>
  <si>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</si>
  <si>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</si>
  <si>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</si>
  <si>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</si>
  <si>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</si>
  <si>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</si>
  <si>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</si>
  <si>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</si>
  <si>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</si>
  <si>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</si>
  <si>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</si>
  <si>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</si>
  <si>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</si>
  <si>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</si>
  <si>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</si>
  <si>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</si>
  <si>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</si>
  <si>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</si>
  <si>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</si>
  <si>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</si>
  <si>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</si>
  <si>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</si>
  <si>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</si>
  <si>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</si>
  <si>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</si>
  <si>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</si>
  <si>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</si>
  <si>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</si>
  <si>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</si>
  <si>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</si>
  <si>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</si>
  <si>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</si>
  <si>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</si>
  <si>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</si>
  <si>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</si>
  <si>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</si>
  <si>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</si>
  <si>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</si>
  <si>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</si>
  <si>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</si>
  <si>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</si>
  <si>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</si>
  <si>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</si>
  <si>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</si>
  <si>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</si>
  <si>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</si>
  <si>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</si>
  <si>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</si>
  <si>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</si>
  <si>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</si>
  <si>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</si>
  <si>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</si>
  <si>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</si>
  <si>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</si>
  <si>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</si>
  <si>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</si>
  <si>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</si>
  <si>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</si>
  <si>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</si>
  <si>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</si>
  <si>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</si>
  <si>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</si>
  <si>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</si>
  <si>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</si>
  <si>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</si>
  <si>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</si>
  <si>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</si>
  <si>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</si>
  <si>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</si>
  <si>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</si>
  <si>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</si>
  <si>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</si>
  <si>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</si>
  <si>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</si>
  <si>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</si>
  <si>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</si>
  <si>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</si>
  <si>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</si>
  <si>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</si>
  <si>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</si>
  <si>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</si>
  <si>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</si>
  <si>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</si>
  <si>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</si>
  <si>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</si>
  <si>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</si>
  <si>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</si>
  <si>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</si>
  <si>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</si>
  <si>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</si>
  <si>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</si>
  <si>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</si>
  <si>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</si>
  <si>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</si>
  <si>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</si>
  <si>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</si>
  <si>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</si>
  <si>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</si>
  <si>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</si>
  <si>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</si>
  <si>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</si>
  <si>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</si>
  <si>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</si>
  <si>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</si>
  <si>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</si>
  <si>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</si>
  <si>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</si>
  <si>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</si>
  <si>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</si>
  <si>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</si>
  <si>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</si>
  <si>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</si>
  <si>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</si>
  <si>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</si>
  <si>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</si>
  <si>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</si>
  <si>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</si>
  <si>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</si>
  <si>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</si>
  <si>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</si>
  <si>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</si>
  <si>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</si>
  <si>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</si>
  <si>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</si>
  <si>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</si>
  <si>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</si>
  <si>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</si>
  <si>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</si>
  <si>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</si>
  <si>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</si>
  <si>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</si>
  <si>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</si>
  <si>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</si>
  <si>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</si>
  <si>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</si>
  <si>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</si>
  <si>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</si>
  <si>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</si>
  <si>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</si>
  <si>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</si>
  <si>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</si>
  <si>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</si>
  <si>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</si>
  <si>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</si>
  <si>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</si>
  <si>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</si>
  <si>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</si>
  <si>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</si>
  <si>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</si>
  <si>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</si>
  <si>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</si>
  <si>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</si>
  <si>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</si>
  <si>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</si>
  <si>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</si>
  <si>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</si>
  <si>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</si>
  <si>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</si>
  <si>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</si>
  <si>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</si>
  <si>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</si>
  <si>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</si>
  <si>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</si>
  <si>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</si>
  <si>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</si>
  <si>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</si>
  <si>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</si>
  <si>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</si>
  <si>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</si>
  <si>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</si>
  <si>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</si>
  <si>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</si>
  <si>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</si>
  <si>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</si>
  <si>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</si>
  <si>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</si>
  <si>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</si>
  <si>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</si>
  <si>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</si>
  <si>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</si>
  <si>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</si>
  <si>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</si>
  <si>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</si>
  <si>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</si>
  <si>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</si>
  <si>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</si>
  <si>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</si>
  <si>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</si>
  <si>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</si>
  <si>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</si>
  <si>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</si>
  <si>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</si>
  <si>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</si>
  <si>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</si>
  <si>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</si>
  <si>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</si>
  <si>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</si>
  <si>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</si>
  <si>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</si>
  <si>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</si>
  <si>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</si>
  <si>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</si>
  <si>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</si>
  <si>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</si>
  <si>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</si>
  <si>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</si>
  <si>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</si>
  <si>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</si>
  <si>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</si>
  <si>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</si>
  <si>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</si>
  <si>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</si>
  <si>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</si>
  <si>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</si>
  <si>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</si>
  <si>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</si>
  <si>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</si>
  <si>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</si>
  <si>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</si>
  <si>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</si>
  <si>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</si>
  <si>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</si>
  <si>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</si>
  <si>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</si>
  <si>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</si>
  <si>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</si>
  <si>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</si>
  <si>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</si>
  <si>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</si>
  <si>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</si>
  <si>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</si>
  <si>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</si>
  <si>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</si>
  <si>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</si>
  <si>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</si>
  <si>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</si>
  <si>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</si>
  <si>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</si>
  <si>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</si>
  <si>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</si>
  <si>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</si>
  <si>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</si>
  <si>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</si>
  <si>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</si>
  <si>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</si>
  <si>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</si>
  <si>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</si>
  <si>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</si>
  <si>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</si>
  <si>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</si>
  <si>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</si>
  <si>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</si>
  <si>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</si>
  <si>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</si>
  <si>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</si>
  <si>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</si>
  <si>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</si>
  <si>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</si>
  <si>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</si>
  <si>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</si>
  <si>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</si>
  <si>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</si>
  <si>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</si>
  <si>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</si>
  <si>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</si>
  <si>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</si>
  <si>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</si>
  <si>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</si>
  <si>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</si>
  <si>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</si>
  <si>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</si>
  <si>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</si>
  <si>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</si>
  <si>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</si>
  <si>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</si>
  <si>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</si>
  <si>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</si>
  <si>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</si>
  <si>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</si>
  <si>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</si>
  <si>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</si>
  <si>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</si>
  <si>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</si>
  <si>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</si>
  <si>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</si>
  <si>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</si>
  <si>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</si>
  <si>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</si>
  <si>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</si>
  <si>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</si>
  <si>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</si>
  <si>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</si>
  <si>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</si>
  <si>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</si>
  <si>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</si>
  <si>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</si>
  <si>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</si>
  <si>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</si>
  <si>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</si>
  <si>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</si>
  <si>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</si>
  <si>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</si>
  <si>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</si>
  <si>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</si>
  <si>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</si>
  <si>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</si>
  <si>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</si>
  <si>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</si>
  <si>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</si>
  <si>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</si>
  <si>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</si>
  <si>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</si>
  <si>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</si>
  <si>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</si>
  <si>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</si>
  <si>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</si>
  <si>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</si>
  <si>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</si>
  <si>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</si>
  <si>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</si>
  <si>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</si>
  <si>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</si>
  <si>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</si>
  <si>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</si>
  <si>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</si>
  <si>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</si>
  <si>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</si>
  <si>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</si>
  <si>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</si>
  <si>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</si>
  <si>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</si>
  <si>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</si>
  <si>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</si>
  <si>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</si>
  <si>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</si>
  <si>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</si>
  <si>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</si>
  <si>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</si>
  <si>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</si>
  <si>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</si>
  <si>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</si>
  <si>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</si>
  <si>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</si>
  <si>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</si>
  <si>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</si>
  <si>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</si>
  <si>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</si>
  <si>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</si>
  <si>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</si>
  <si>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</si>
  <si>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</si>
  <si>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</si>
  <si>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</si>
  <si>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</si>
  <si>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</si>
  <si>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</si>
  <si>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</si>
  <si>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</si>
  <si>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</si>
  <si>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</si>
  <si>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</si>
  <si>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</si>
  <si>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</si>
  <si>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</si>
  <si>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</si>
  <si>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</si>
  <si>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</si>
  <si>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</si>
  <si>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</si>
  <si>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</si>
  <si>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</si>
  <si>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</si>
  <si>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</si>
  <si>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</si>
  <si>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</si>
  <si>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</si>
  <si>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</si>
  <si>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</si>
  <si>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</si>
  <si>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</si>
  <si>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</si>
  <si>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</si>
  <si>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</si>
  <si>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</si>
  <si>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</si>
  <si>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</si>
  <si>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</si>
  <si>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</si>
  <si>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</si>
  <si>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</si>
  <si>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</si>
  <si>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</si>
  <si>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</si>
  <si>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</si>
  <si>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</si>
  <si>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</si>
  <si>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</si>
  <si>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</si>
  <si>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</si>
  <si>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</si>
  <si>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</si>
  <si>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</si>
  <si>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</si>
  <si>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</si>
  <si>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</si>
  <si>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</si>
  <si>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</si>
  <si>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</si>
  <si>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</si>
  <si>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</si>
  <si>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</si>
  <si>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</si>
  <si>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</si>
  <si>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</si>
  <si>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</si>
  <si>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</si>
  <si>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</si>
  <si>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</si>
  <si>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</si>
  <si>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</si>
  <si>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</si>
  <si>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</si>
  <si>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</si>
  <si>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</si>
  <si>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</si>
  <si>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</si>
  <si>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</si>
  <si>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</si>
  <si>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</si>
  <si>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</si>
  <si>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</si>
  <si>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</si>
  <si>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</si>
  <si>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</si>
  <si>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</si>
  <si>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</si>
  <si>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</si>
  <si>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</si>
  <si>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</si>
  <si>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</si>
  <si>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</si>
  <si>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</si>
  <si>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</si>
  <si>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</si>
  <si>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</si>
  <si>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</si>
  <si>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</si>
  <si>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</si>
  <si>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</si>
  <si>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</si>
  <si>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</si>
  <si>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</si>
  <si>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</si>
  <si>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</si>
  <si>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</si>
  <si>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</si>
  <si>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</si>
  <si>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</si>
  <si>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</si>
  <si>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</si>
  <si>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</si>
  <si>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</si>
  <si>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</si>
  <si>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</si>
  <si>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</si>
  <si>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</si>
  <si>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</si>
  <si>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</si>
  <si>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</si>
  <si>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</si>
  <si>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</si>
  <si>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</si>
  <si>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</si>
  <si>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</si>
  <si>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</si>
  <si>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</si>
  <si>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</si>
  <si>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</si>
  <si>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</si>
  <si>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</si>
  <si>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</si>
  <si>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</si>
  <si>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</si>
  <si>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</si>
  <si>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</si>
  <si>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</si>
  <si>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</si>
  <si>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</si>
  <si>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</si>
  <si>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</si>
  <si>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</si>
  <si>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</si>
  <si>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</si>
  <si>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</si>
  <si>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</si>
  <si>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</si>
  <si>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</si>
  <si>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</si>
  <si>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</si>
  <si>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</si>
  <si>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</si>
  <si>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</si>
  <si>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</si>
  <si>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</si>
  <si>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</si>
  <si>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</si>
  <si>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</si>
  <si>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</si>
  <si>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</si>
  <si>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</si>
  <si>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</si>
  <si>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</si>
  <si>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</si>
  <si>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</si>
  <si>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</si>
  <si>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</si>
  <si>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</si>
  <si>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</si>
  <si>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</si>
  <si>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</si>
  <si>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</si>
  <si>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</si>
  <si>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</si>
  <si>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</si>
  <si>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</si>
  <si>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</si>
  <si>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</si>
  <si>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</si>
  <si>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</si>
  <si>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</si>
  <si>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</si>
  <si>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</si>
  <si>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</si>
  <si>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</si>
  <si>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</si>
  <si>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</si>
  <si>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</si>
  <si>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</si>
  <si>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</si>
  <si>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</si>
  <si>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</si>
  <si>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</si>
  <si>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</si>
  <si>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</si>
  <si>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</si>
  <si>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</si>
  <si>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</si>
  <si>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</si>
  <si>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</si>
  <si>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</si>
  <si>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</si>
  <si>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</si>
  <si>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</si>
  <si>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</si>
  <si>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</si>
  <si>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</si>
  <si>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</si>
  <si>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</si>
  <si>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</si>
  <si>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</si>
  <si>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</si>
  <si>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</si>
  <si>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</si>
  <si>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</si>
  <si>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</si>
  <si>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</si>
  <si>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</si>
  <si>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</si>
  <si>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</si>
  <si>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</si>
  <si>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</si>
  <si>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</si>
  <si>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</si>
  <si>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</si>
  <si>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</si>
  <si>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</si>
  <si>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</si>
  <si>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</si>
  <si>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</si>
  <si>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</si>
  <si>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</si>
  <si>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</si>
  <si>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</si>
  <si>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</si>
  <si>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</si>
  <si>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</si>
  <si>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</si>
  <si>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</si>
  <si>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</si>
  <si>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</si>
  <si>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</si>
  <si>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</si>
  <si>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</si>
  <si>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</si>
  <si>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</si>
  <si>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</si>
  <si>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</si>
  <si>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</si>
  <si>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</si>
  <si>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</si>
  <si>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</si>
  <si>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</si>
  <si>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</si>
  <si>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</si>
  <si>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</si>
  <si>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</si>
  <si>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</si>
  <si>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</si>
  <si>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</si>
  <si>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</si>
  <si>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</si>
  <si>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</si>
  <si>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</si>
  <si>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</si>
  <si>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</si>
  <si>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</si>
  <si>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</si>
  <si>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</si>
  <si>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</si>
  <si>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</si>
  <si>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</si>
  <si>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</si>
  <si>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</si>
  <si>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</si>
  <si>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</si>
  <si>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</si>
  <si>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</si>
  <si>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</si>
  <si>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</si>
  <si>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</si>
  <si>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</si>
  <si>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</si>
  <si>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</si>
  <si>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</si>
  <si>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</si>
  <si>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</si>
  <si>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</si>
  <si>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</si>
  <si>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</si>
  <si>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</si>
  <si>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</si>
  <si>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</si>
  <si>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</si>
  <si>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</si>
  <si>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</si>
  <si>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</si>
  <si>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</si>
  <si>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</si>
  <si>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</si>
  <si>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</si>
  <si>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</si>
  <si>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</si>
  <si>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</si>
  <si>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</si>
  <si>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</si>
  <si>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</si>
  <si>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</si>
  <si>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</si>
  <si>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</si>
  <si>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</si>
  <si>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</si>
  <si>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</si>
  <si>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</si>
  <si>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</si>
  <si>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</si>
  <si>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</si>
  <si>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</si>
  <si>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</si>
  <si>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</si>
  <si>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</si>
  <si>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</si>
  <si>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</si>
  <si>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</si>
  <si>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</si>
  <si>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</si>
  <si>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</si>
  <si>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</si>
  <si>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</si>
  <si>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</si>
  <si>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</si>
  <si>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</si>
  <si>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</si>
  <si>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</si>
  <si>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</si>
  <si>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</si>
  <si>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</si>
  <si>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</si>
  <si>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</si>
  <si>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</si>
  <si>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</si>
  <si>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</si>
  <si>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</si>
  <si>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</si>
  <si>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</si>
  <si>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</si>
  <si>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</si>
  <si>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</si>
  <si>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</si>
  <si>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</si>
  <si>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</si>
  <si>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</si>
  <si>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</si>
  <si>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</si>
  <si>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</si>
  <si>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</si>
  <si>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</si>
  <si>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</si>
  <si>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</si>
  <si>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</si>
  <si>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</si>
  <si>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</si>
  <si>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</si>
  <si>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</si>
  <si>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</si>
  <si>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</si>
  <si>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</si>
  <si>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</si>
  <si>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</si>
  <si>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</si>
  <si>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</si>
  <si>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</si>
  <si>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</si>
  <si>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</si>
  <si>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</si>
  <si>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</si>
  <si>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</si>
  <si>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</si>
  <si>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</si>
  <si>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</si>
  <si>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</si>
  <si>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</si>
  <si>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</si>
  <si>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</si>
  <si>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</si>
  <si>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</si>
  <si>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</si>
  <si>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</si>
  <si>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</si>
  <si>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</si>
  <si>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</si>
  <si>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</si>
  <si>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</si>
  <si>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</si>
  <si>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</si>
  <si>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</si>
  <si>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</si>
  <si>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</si>
  <si>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</si>
  <si>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</si>
  <si>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</si>
  <si>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</si>
  <si>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</si>
  <si>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</si>
  <si>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</si>
  <si>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</si>
  <si>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</si>
  <si>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</si>
  <si>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</si>
  <si>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</si>
  <si>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</si>
  <si>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</si>
  <si>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</si>
  <si>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</si>
  <si>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</si>
  <si>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</si>
  <si>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</si>
  <si>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</si>
  <si>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</si>
  <si>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</si>
  <si>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</si>
  <si>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</si>
  <si>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</si>
  <si>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</si>
  <si>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</si>
  <si>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</si>
  <si>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</si>
  <si>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</si>
  <si>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</si>
  <si>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</si>
  <si>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</si>
  <si>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</si>
  <si>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</si>
  <si>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</si>
  <si>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</si>
  <si>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</si>
  <si>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</si>
  <si>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</si>
  <si>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</si>
  <si>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</si>
  <si>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</si>
  <si>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</si>
  <si>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</si>
  <si>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</si>
  <si>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</si>
  <si>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</si>
  <si>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</si>
  <si>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</si>
  <si>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</si>
  <si>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</si>
  <si>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</si>
  <si>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</si>
  <si>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</si>
  <si>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</si>
  <si>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</si>
  <si>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</si>
  <si>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</si>
  <si>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</si>
  <si>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</si>
  <si>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</si>
  <si>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</si>
  <si>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</si>
  <si>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</si>
  <si>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</si>
  <si>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</si>
  <si>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</si>
  <si>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</si>
  <si>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</si>
  <si>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</si>
  <si>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</si>
  <si>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</si>
  <si>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</si>
  <si>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</si>
  <si>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</si>
  <si>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</si>
  <si>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</si>
  <si>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</si>
  <si>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</si>
  <si>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</si>
  <si>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</si>
  <si>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</si>
  <si>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</si>
  <si>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</si>
  <si>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</si>
  <si>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</si>
  <si>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</si>
  <si>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</si>
  <si>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</si>
  <si>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</si>
  <si>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</si>
  <si>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</si>
  <si>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</si>
  <si>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</si>
  <si>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</si>
  <si>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</si>
  <si>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</si>
  <si>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</si>
  <si>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</si>
  <si>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</si>
  <si>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</si>
  <si>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</si>
  <si>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</si>
  <si>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</si>
  <si>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</si>
  <si>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</si>
  <si>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</si>
  <si>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</si>
  <si>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</si>
  <si>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</si>
  <si>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</si>
  <si>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</si>
  <si>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</si>
  <si>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</si>
  <si>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</si>
  <si>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</si>
  <si>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</si>
  <si>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</si>
  <si>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</si>
  <si>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</si>
  <si>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</si>
  <si>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</si>
  <si>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</si>
  <si>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</si>
  <si>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</si>
  <si>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</si>
  <si>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</si>
  <si>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</si>
  <si>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</si>
  <si>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</si>
  <si>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</si>
  <si>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</si>
  <si>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</si>
  <si>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</si>
  <si>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</si>
  <si>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</si>
  <si>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</si>
  <si>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</si>
  <si>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</si>
  <si>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</si>
  <si>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</si>
  <si>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</si>
  <si>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</si>
  <si>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</si>
  <si>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</si>
  <si>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</si>
  <si>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</si>
  <si>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</si>
  <si>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</si>
  <si>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</si>
  <si>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</si>
  <si>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</si>
  <si>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</si>
  <si>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</si>
  <si>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</si>
  <si>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</si>
  <si>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</si>
  <si>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</si>
  <si>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</si>
  <si>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</si>
  <si>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</si>
  <si>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</si>
  <si>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</si>
  <si>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</si>
  <si>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</si>
  <si>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</si>
  <si>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</si>
  <si>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</si>
  <si>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</si>
  <si>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</si>
  <si>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</si>
  <si>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</si>
  <si>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</si>
  <si>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</si>
  <si>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</si>
  <si>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</si>
  <si>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</si>
  <si>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</si>
  <si>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</si>
  <si>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</si>
  <si>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</si>
  <si>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</si>
  <si>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</si>
  <si>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</si>
  <si>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</si>
  <si>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</si>
  <si>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</si>
  <si>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</si>
  <si>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</si>
  <si>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</si>
  <si>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</si>
  <si>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</si>
  <si>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</si>
  <si>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</si>
  <si>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</si>
  <si>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</si>
  <si>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</si>
  <si>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</si>
  <si>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</si>
  <si>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</si>
  <si>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</si>
  <si>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</si>
  <si>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</si>
  <si>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</si>
  <si>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</si>
  <si>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</si>
  <si>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</si>
  <si>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</si>
  <si>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</si>
  <si>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</si>
  <si>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</si>
  <si>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</si>
  <si>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</si>
  <si>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</si>
  <si>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</si>
  <si>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</si>
  <si>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</si>
  <si>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</si>
  <si>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</si>
  <si>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</si>
  <si>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</si>
  <si>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</si>
  <si>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</si>
  <si>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</si>
  <si>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</si>
  <si>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</si>
  <si>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</si>
  <si>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</si>
  <si>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</si>
  <si>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</si>
  <si>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</si>
  <si>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</si>
  <si>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</si>
  <si>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</si>
  <si>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</si>
  <si>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</si>
  <si>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</si>
  <si>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</si>
  <si>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</si>
  <si>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</si>
  <si>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</si>
  <si>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</si>
  <si>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</si>
  <si>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</si>
  <si>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</si>
  <si>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</si>
  <si>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</si>
  <si>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</si>
  <si>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</si>
  <si>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</si>
  <si>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</si>
  <si>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</si>
  <si>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</si>
  <si>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</si>
  <si>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</si>
  <si>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</si>
  <si>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</si>
  <si>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</si>
  <si>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</si>
  <si>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</si>
  <si>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</si>
  <si>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</si>
  <si>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</si>
  <si>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</si>
  <si>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</si>
  <si>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</si>
  <si>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</si>
  <si>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</si>
  <si>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</si>
  <si>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</si>
  <si>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</si>
  <si>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</si>
  <si>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</si>
  <si>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</si>
  <si>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</si>
  <si>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</si>
  <si>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</si>
  <si>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</si>
  <si>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</si>
  <si>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</si>
  <si>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</si>
  <si>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</si>
  <si>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</si>
  <si>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</si>
  <si>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</si>
  <si>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</si>
  <si>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</si>
  <si>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</si>
  <si>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</si>
  <si>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</si>
  <si>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</si>
  <si>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</si>
  <si>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</si>
  <si>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</si>
  <si>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</si>
  <si>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</si>
  <si>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</si>
  <si>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</si>
  <si>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</si>
  <si>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</si>
  <si>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</si>
  <si>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</si>
  <si>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</si>
  <si>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</si>
  <si>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</si>
  <si>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</si>
  <si>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</si>
  <si>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</si>
  <si>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</si>
  <si>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</si>
  <si>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</si>
  <si>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</si>
  <si>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</si>
  <si>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</si>
  <si>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</si>
  <si>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</si>
  <si>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</si>
  <si>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</si>
  <si>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</si>
  <si>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</si>
  <si>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</si>
  <si>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</si>
  <si>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</si>
  <si>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</si>
  <si>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</si>
  <si>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</si>
  <si>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</si>
  <si>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</si>
  <si>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</si>
  <si>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</si>
  <si>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</si>
  <si>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</si>
  <si>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</si>
  <si>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</si>
  <si>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</si>
  <si>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</si>
  <si>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</si>
  <si>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</si>
  <si>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</si>
  <si>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</si>
  <si>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</si>
  <si>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</si>
  <si>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</si>
  <si>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</si>
  <si>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</si>
  <si>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</si>
  <si>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</si>
  <si>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</si>
  <si>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</si>
  <si>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</si>
  <si>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</si>
  <si>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</si>
  <si>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</si>
  <si>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</si>
  <si>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</si>
  <si>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</si>
  <si>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</si>
  <si>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</si>
  <si>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</si>
  <si>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</si>
  <si>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</si>
  <si>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</si>
  <si>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</si>
  <si>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</si>
  <si>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</si>
  <si>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</si>
  <si>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</si>
  <si>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</si>
  <si>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</si>
  <si>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</si>
  <si>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</si>
  <si>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</si>
  <si>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</si>
  <si>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</si>
  <si>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</si>
  <si>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</si>
  <si>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</si>
  <si>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</si>
  <si>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</si>
  <si>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</si>
  <si>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</si>
  <si>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</si>
  <si>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</si>
  <si>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</si>
  <si>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</si>
  <si>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</si>
  <si>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</si>
  <si>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</si>
  <si>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</si>
  <si>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</si>
  <si>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</si>
  <si>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</si>
  <si>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</si>
  <si>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</si>
  <si>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</si>
  <si>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</si>
  <si>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</si>
  <si>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</si>
  <si>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</si>
  <si>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</si>
  <si>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</si>
  <si>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</si>
  <si>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</si>
  <si>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</si>
  <si>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</si>
  <si>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</si>
  <si>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</si>
  <si>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</si>
  <si>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</si>
  <si>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</si>
  <si>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</si>
  <si>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</si>
  <si>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</si>
  <si>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</si>
  <si>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</si>
  <si>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</si>
  <si>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</si>
  <si>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</si>
  <si>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</si>
  <si>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</si>
  <si>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</si>
  <si>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</si>
  <si>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</si>
  <si>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</si>
  <si>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</si>
  <si>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</si>
  <si>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</si>
  <si>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</si>
  <si>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</si>
  <si>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</si>
  <si>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</si>
  <si>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</si>
  <si>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</si>
  <si>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</si>
  <si>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</si>
  <si>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</si>
  <si>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</si>
  <si>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</si>
  <si>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</si>
  <si>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</si>
  <si>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</si>
  <si>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</si>
  <si>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</si>
  <si>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</si>
  <si>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</si>
  <si>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</si>
  <si>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</si>
  <si>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</si>
  <si>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</si>
  <si>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</si>
  <si>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</si>
  <si>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</si>
  <si>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</si>
  <si>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</si>
  <si>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</si>
  <si>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</si>
  <si>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</si>
  <si>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</si>
  <si>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</si>
  <si>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</si>
  <si>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</si>
  <si>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</si>
  <si>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</si>
  <si>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</si>
  <si>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</si>
  <si>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</si>
  <si>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</si>
  <si>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</si>
  <si>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</si>
  <si>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</si>
  <si>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</si>
  <si>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</si>
  <si>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</si>
  <si>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</si>
  <si>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</si>
  <si>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</si>
  <si>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</si>
  <si>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</si>
  <si>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</si>
  <si>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</si>
  <si>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</si>
  <si>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</si>
  <si>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</si>
  <si>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</si>
  <si>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</si>
  <si>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</si>
  <si>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</si>
  <si>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</si>
  <si>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</si>
  <si>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</si>
  <si>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</si>
  <si>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</si>
  <si>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</si>
  <si>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</si>
  <si>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</si>
  <si>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</si>
  <si>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</si>
  <si>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</si>
  <si>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</si>
  <si>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</si>
  <si>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</si>
  <si>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</si>
  <si>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</si>
  <si>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</si>
  <si>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</si>
  <si>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</si>
  <si>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</si>
  <si>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</si>
  <si>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</si>
  <si>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</si>
  <si>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</si>
  <si>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</si>
  <si>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</si>
  <si>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</si>
  <si>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</si>
  <si>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</si>
  <si>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</si>
  <si>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</si>
  <si>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</si>
  <si>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</si>
  <si>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</si>
  <si>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</si>
  <si>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</si>
  <si>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</si>
  <si>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</si>
  <si>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</si>
  <si>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</si>
  <si>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</si>
  <si>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</si>
  <si>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</si>
  <si>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</si>
  <si>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</si>
  <si>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</si>
  <si>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</si>
  <si>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</si>
  <si>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</si>
  <si>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</si>
  <si>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</si>
  <si>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</si>
  <si>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</si>
  <si>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</si>
  <si>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</si>
  <si>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</si>
  <si>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</si>
  <si>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</si>
  <si>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</si>
  <si>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</si>
  <si>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</si>
  <si>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</si>
  <si>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</si>
  <si>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</si>
  <si>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</si>
  <si>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</si>
  <si>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</si>
  <si>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</si>
  <si>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</si>
  <si>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</si>
  <si>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</si>
  <si>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</si>
  <si>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</si>
  <si>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</si>
  <si>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</si>
  <si>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</si>
  <si>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</si>
  <si>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</si>
  <si>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</si>
  <si>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</si>
  <si>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</si>
  <si>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</si>
  <si>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</si>
  <si>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</si>
  <si>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</si>
  <si>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</si>
  <si>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</si>
  <si>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</si>
  <si>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</si>
  <si>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</si>
  <si>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</si>
  <si>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</si>
  <si>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</si>
  <si>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</si>
  <si>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</si>
  <si>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</si>
  <si>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</si>
  <si>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</si>
  <si>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</si>
  <si>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</si>
  <si>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</si>
  <si>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</si>
  <si>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</si>
  <si>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</si>
  <si>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</si>
  <si>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</si>
  <si>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</si>
  <si>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</si>
  <si>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</si>
  <si>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</si>
  <si>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</si>
  <si>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</si>
  <si>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</si>
  <si>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</si>
  <si>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</si>
  <si>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</si>
  <si>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</si>
  <si>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</si>
  <si>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</si>
  <si>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</si>
  <si>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</si>
  <si>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</si>
  <si>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</si>
  <si>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</si>
  <si>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</si>
  <si>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</si>
  <si>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</si>
  <si>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</si>
  <si>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</si>
  <si>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</si>
  <si>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</si>
  <si>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</si>
  <si>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</si>
  <si>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</si>
  <si>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</si>
  <si>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</si>
  <si>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</si>
  <si>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</si>
  <si>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</si>
  <si>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</si>
  <si>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</si>
  <si>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</si>
  <si>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</si>
  <si>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</si>
  <si>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</si>
  <si>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</si>
  <si>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</si>
  <si>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</si>
  <si>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</si>
  <si>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</si>
  <si>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</si>
  <si>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</si>
  <si>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</si>
  <si>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</si>
  <si>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</si>
  <si>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</si>
  <si>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</si>
  <si>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</si>
  <si>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</si>
  <si>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</si>
  <si>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</si>
  <si>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</si>
  <si>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</si>
  <si>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</si>
  <si>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</si>
  <si>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</si>
  <si>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</si>
  <si>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</si>
  <si>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</si>
  <si>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</si>
  <si>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</si>
  <si>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</si>
  <si>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</si>
  <si>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</si>
  <si>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</si>
  <si>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</si>
  <si>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</si>
  <si>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</si>
  <si>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</si>
  <si>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</si>
  <si>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</si>
  <si>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</si>
  <si>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</si>
  <si>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</si>
  <si>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</si>
  <si>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</si>
  <si>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</si>
  <si>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</si>
  <si>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</si>
  <si>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</si>
  <si>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</si>
  <si>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</si>
  <si>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</si>
  <si>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</si>
  <si>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</si>
  <si>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</si>
  <si>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</si>
  <si>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</si>
  <si>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</si>
  <si>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</si>
  <si>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</si>
  <si>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</si>
  <si>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</si>
  <si>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</si>
  <si>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</si>
  <si>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</si>
  <si>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</si>
  <si>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</si>
  <si>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</si>
  <si>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</si>
  <si>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</si>
  <si>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</si>
  <si>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</si>
  <si>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</si>
  <si>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</si>
  <si>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</si>
  <si>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</si>
  <si>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</si>
  <si>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</si>
  <si>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</si>
  <si>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</si>
  <si>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</si>
  <si>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</si>
  <si>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</si>
  <si>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</si>
  <si>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</si>
  <si>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</si>
  <si>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</si>
  <si>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</si>
  <si>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</si>
  <si>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</si>
  <si>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</si>
  <si>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</si>
  <si>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</si>
  <si>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</si>
  <si>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</si>
  <si>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</si>
  <si>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</si>
  <si>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</si>
  <si>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</si>
  <si>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</si>
  <si>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</si>
  <si>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</si>
  <si>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</si>
  <si>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</si>
  <si>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</si>
  <si>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</si>
  <si>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</si>
  <si>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</si>
  <si>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</si>
  <si>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</si>
  <si>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</si>
  <si>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</si>
  <si>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</si>
  <si>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</si>
  <si>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</si>
  <si>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</si>
  <si>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</si>
  <si>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</si>
  <si>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</si>
  <si>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</si>
  <si>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</si>
  <si>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</si>
  <si>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</si>
  <si>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</si>
  <si>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</si>
  <si>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</si>
  <si>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</si>
  <si>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</si>
  <si>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</si>
  <si>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</si>
  <si>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</si>
  <si>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</si>
  <si>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</si>
  <si>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</si>
  <si>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</si>
  <si>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</si>
  <si>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</si>
  <si>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</si>
  <si>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</si>
  <si>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</si>
  <si>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</si>
  <si>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</si>
  <si>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</si>
  <si>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</si>
  <si>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</si>
  <si>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</si>
  <si>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</si>
  <si>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</si>
  <si>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</si>
  <si>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</si>
  <si>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</si>
  <si>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</si>
  <si>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</si>
  <si>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</si>
  <si>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</si>
  <si>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</si>
  <si>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</si>
  <si>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</si>
  <si>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</si>
  <si>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</si>
  <si>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</si>
  <si>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</si>
  <si>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</si>
  <si>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</si>
  <si>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</si>
  <si>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</si>
  <si>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</si>
  <si>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</si>
  <si>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</si>
  <si>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</si>
  <si>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</si>
  <si>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</si>
  <si>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</si>
  <si>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</si>
  <si>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</si>
  <si>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</si>
  <si>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</si>
  <si>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</si>
  <si>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</si>
  <si>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</si>
  <si>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</si>
  <si>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</si>
  <si>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</si>
  <si>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</si>
  <si>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</si>
  <si>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</si>
  <si>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</si>
  <si>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</si>
  <si>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</si>
  <si>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</si>
  <si>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</si>
  <si>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</si>
  <si>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</si>
  <si>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</si>
  <si>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</si>
  <si>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</si>
  <si>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</si>
  <si>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</si>
  <si>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</si>
  <si>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</si>
  <si>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</si>
  <si>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</si>
  <si>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</si>
  <si>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</si>
  <si>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</si>
  <si>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</si>
  <si>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</si>
  <si>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</si>
  <si>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</si>
  <si>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</si>
  <si>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</si>
  <si>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</si>
  <si>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</si>
  <si>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</si>
  <si>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</si>
  <si>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</si>
  <si>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</si>
  <si>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</si>
  <si>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</si>
  <si>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</si>
  <si>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</si>
  <si>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</si>
  <si>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</si>
  <si>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</si>
  <si>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</si>
  <si>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</si>
  <si>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</si>
  <si>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</si>
  <si>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</si>
  <si>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</si>
  <si>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</si>
  <si>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</si>
  <si>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</si>
  <si>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</si>
  <si>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</si>
  <si>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</si>
  <si>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</si>
  <si>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</si>
  <si>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</si>
  <si>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</si>
  <si>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</si>
  <si>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</si>
  <si>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</si>
  <si>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</si>
  <si>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</si>
  <si>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</si>
  <si>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</si>
  <si>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</si>
  <si>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</si>
  <si>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</si>
  <si>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</si>
  <si>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</si>
  <si>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</si>
  <si>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</si>
  <si>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</si>
  <si>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</si>
  <si>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</si>
  <si>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</si>
  <si>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</si>
  <si>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</si>
  <si>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</si>
  <si>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</si>
  <si>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</si>
  <si>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</si>
  <si>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</si>
  <si>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</si>
  <si>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</si>
  <si>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</si>
  <si>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</si>
  <si>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</si>
  <si>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</si>
  <si>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</si>
  <si>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</si>
  <si>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</si>
  <si>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</si>
  <si>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</si>
  <si>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</si>
  <si>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</si>
  <si>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</si>
  <si>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</si>
  <si>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</si>
  <si>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</si>
  <si>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</si>
  <si>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</si>
  <si>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</si>
  <si>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</si>
  <si>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</si>
  <si>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</si>
  <si>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</si>
  <si>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</si>
  <si>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</si>
  <si>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</si>
  <si>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</si>
  <si>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</si>
  <si>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</si>
  <si>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</si>
  <si>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</si>
  <si>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</si>
  <si>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</si>
  <si>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</si>
  <si>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</si>
  <si>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</si>
  <si>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</si>
  <si>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</si>
  <si>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</si>
  <si>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</si>
  <si>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</si>
  <si>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</si>
  <si>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</si>
  <si>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</si>
  <si>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</si>
  <si>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</si>
  <si>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</si>
  <si>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</si>
  <si>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</si>
  <si>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</si>
  <si>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</si>
  <si>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</si>
  <si>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</si>
  <si>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</si>
  <si>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</si>
  <si>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</si>
  <si>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</si>
  <si>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</si>
  <si>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</si>
  <si>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</si>
  <si>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</si>
  <si>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</si>
  <si>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</si>
  <si>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</si>
  <si>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</si>
  <si>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</si>
  <si>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</si>
  <si>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</si>
  <si>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</si>
  <si>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</si>
  <si>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</si>
  <si>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</si>
  <si>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</si>
  <si>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</si>
  <si>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</si>
  <si>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</si>
  <si>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</si>
  <si>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</si>
  <si>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</si>
  <si>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</si>
  <si>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</si>
  <si>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</si>
  <si>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</si>
  <si>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</si>
  <si>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</si>
  <si>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</si>
  <si>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</si>
  <si>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</si>
  <si>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</si>
  <si>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</si>
  <si>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</si>
  <si>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</si>
  <si>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</si>
  <si>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</si>
  <si>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</si>
  <si>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</si>
  <si>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</si>
  <si>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</si>
  <si>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</si>
  <si>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</si>
  <si>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</si>
  <si>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</si>
  <si>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</si>
  <si>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</si>
  <si>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</si>
  <si>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</si>
  <si>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</si>
  <si>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</si>
  <si>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</si>
  <si>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</si>
  <si>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</si>
  <si>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</si>
  <si>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</si>
  <si>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</si>
  <si>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</si>
  <si>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</si>
  <si>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</si>
  <si>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</si>
  <si>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</si>
  <si>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</si>
  <si>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</si>
  <si>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</si>
  <si>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</si>
  <si>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</si>
  <si>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</si>
  <si>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</si>
  <si>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</si>
  <si>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</si>
  <si>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</si>
  <si>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</si>
  <si>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</si>
  <si>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</si>
  <si>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</si>
  <si>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</si>
  <si>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</si>
  <si>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</si>
  <si>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</si>
  <si>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</si>
  <si>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</si>
  <si>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</si>
  <si>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</si>
  <si>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</si>
  <si>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</si>
  <si>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</si>
  <si>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</si>
  <si>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</si>
  <si>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</si>
  <si>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</si>
  <si>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</si>
  <si>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</si>
  <si>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</si>
  <si>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</si>
  <si>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</si>
  <si>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</si>
  <si>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</si>
  <si>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</si>
  <si>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</si>
  <si>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</si>
  <si>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</si>
  <si>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</si>
  <si>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</si>
  <si>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</si>
  <si>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</si>
  <si>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</si>
  <si>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</si>
  <si>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</si>
  <si>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</si>
  <si>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</si>
  <si>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</si>
  <si>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</si>
  <si>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</si>
  <si>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</si>
  <si>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</si>
  <si>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</si>
  <si>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</si>
  <si>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</si>
  <si>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</si>
  <si>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</si>
  <si>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</si>
  <si>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</si>
  <si>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</si>
  <si>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</si>
  <si>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</si>
  <si>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</si>
  <si>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</si>
  <si>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</si>
  <si>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</si>
  <si>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</si>
  <si>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</si>
  <si>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</si>
  <si>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</si>
  <si>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</si>
  <si>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</si>
  <si>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</si>
  <si>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</si>
  <si>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</si>
  <si>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</si>
  <si>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</si>
  <si>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</si>
  <si>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</si>
  <si>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</si>
  <si>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</si>
  <si>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</si>
  <si>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</si>
  <si>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</si>
  <si>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</si>
  <si>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</si>
  <si>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</si>
  <si>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</si>
  <si>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</si>
  <si>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</si>
  <si>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</si>
  <si>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</si>
  <si>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</si>
  <si>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</si>
  <si>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</si>
  <si>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</si>
  <si>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</si>
  <si>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</si>
  <si>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</si>
  <si>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</si>
  <si>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</si>
  <si>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</si>
  <si>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</si>
  <si>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</si>
  <si>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</si>
  <si>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</si>
  <si>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</si>
  <si>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</si>
  <si>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</si>
  <si>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</si>
  <si>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</si>
  <si>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</si>
  <si>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</si>
  <si>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</si>
  <si>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</si>
  <si>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</si>
  <si>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</si>
  <si>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</si>
  <si>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</si>
  <si>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</si>
  <si>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</si>
  <si>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</si>
  <si>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</si>
  <si>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</si>
  <si>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</si>
  <si>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</si>
  <si>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</si>
  <si>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</si>
  <si>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</si>
  <si>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</si>
  <si>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</si>
  <si>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</si>
  <si>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</si>
  <si>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</si>
  <si>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</si>
  <si>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</si>
  <si>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</si>
  <si>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</si>
  <si>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</si>
  <si>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</si>
  <si>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</si>
  <si>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</si>
  <si>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</si>
  <si>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</si>
  <si>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</si>
  <si>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</si>
  <si>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</si>
  <si>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</si>
  <si>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</si>
  <si>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</si>
  <si>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</si>
  <si>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</si>
  <si>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</si>
  <si>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</si>
  <si>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</si>
  <si>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</si>
  <si>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</si>
  <si>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</si>
  <si>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</si>
  <si>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</si>
  <si>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</si>
  <si>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</si>
  <si>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</si>
  <si>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</si>
  <si>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</si>
  <si>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</si>
  <si>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</si>
  <si>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</si>
  <si>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</si>
  <si>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</si>
  <si>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</si>
  <si>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</si>
  <si>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</si>
  <si>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</si>
  <si>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</si>
  <si>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</si>
  <si>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</si>
  <si>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</si>
  <si>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</si>
  <si>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</si>
  <si>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</si>
  <si>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</si>
  <si>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</si>
  <si>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</si>
  <si>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</si>
  <si>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</si>
  <si>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</si>
  <si>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</si>
  <si>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</si>
  <si>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</si>
  <si>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</si>
  <si>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</si>
  <si>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</si>
  <si>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</si>
  <si>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</si>
  <si>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</si>
  <si>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</si>
  <si>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</si>
  <si>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</si>
  <si>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</si>
  <si>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</si>
  <si>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</si>
  <si>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</si>
  <si>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</si>
  <si>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</si>
  <si>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</si>
  <si>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</si>
  <si>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</si>
  <si>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</si>
  <si>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</si>
  <si>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</si>
  <si>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</si>
  <si>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</si>
  <si>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</si>
  <si>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</si>
  <si>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</si>
  <si>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</si>
  <si>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</si>
  <si>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</si>
  <si>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</si>
  <si>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</si>
  <si>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</si>
  <si>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</si>
  <si>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</si>
  <si>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</si>
  <si>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</si>
  <si>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</si>
  <si>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</si>
  <si>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</si>
  <si>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</si>
  <si>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</si>
  <si>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</si>
  <si>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</si>
  <si>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</si>
  <si>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</si>
  <si>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</si>
  <si>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</si>
  <si>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</si>
  <si>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</si>
  <si>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</si>
  <si>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</si>
  <si>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</si>
  <si>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</si>
  <si>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</si>
  <si>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</si>
  <si>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</si>
  <si>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</si>
  <si>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</si>
  <si>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</si>
  <si>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</si>
  <si>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</si>
  <si>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</si>
  <si>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</si>
  <si>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</si>
  <si>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</si>
  <si>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</si>
  <si>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</si>
  <si>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</si>
  <si>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</si>
  <si>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</si>
  <si>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</si>
  <si>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</si>
  <si>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</si>
  <si>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</si>
  <si>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</si>
  <si>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</si>
  <si>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</si>
  <si>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</si>
  <si>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</si>
  <si>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</si>
  <si>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</si>
  <si>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</si>
  <si>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</si>
  <si>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</si>
  <si>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</si>
  <si>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</si>
  <si>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</si>
  <si>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</si>
  <si>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</si>
  <si>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</si>
  <si>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</si>
  <si>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</si>
  <si>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</si>
  <si>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</si>
  <si>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</si>
  <si>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</si>
  <si>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</si>
  <si>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</si>
  <si>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</si>
  <si>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</si>
  <si>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</si>
  <si>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</si>
  <si>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</si>
  <si>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</si>
  <si>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</si>
  <si>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</si>
  <si>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</si>
  <si>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</si>
  <si>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</si>
  <si>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</si>
  <si>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</si>
  <si>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</si>
  <si>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</si>
  <si>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</si>
  <si>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</si>
  <si>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</si>
  <si>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</si>
  <si>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</si>
  <si>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</si>
  <si>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</si>
  <si>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</si>
  <si>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</si>
  <si>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</si>
  <si>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</si>
  <si>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</si>
  <si>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</si>
  <si>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</si>
  <si>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</si>
  <si>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</si>
  <si>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</si>
  <si>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</si>
  <si>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</si>
  <si>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</si>
  <si>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</si>
  <si>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</si>
  <si>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</si>
  <si>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</si>
  <si>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</si>
  <si>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</si>
  <si>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</si>
  <si>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</si>
  <si>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</si>
  <si>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</si>
  <si>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</si>
  <si>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</si>
  <si>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</si>
  <si>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</si>
  <si>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</si>
  <si>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</si>
  <si>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</si>
  <si>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</si>
  <si>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</si>
  <si>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</si>
  <si>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</si>
  <si>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</si>
  <si>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</si>
  <si>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</si>
  <si>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</si>
  <si>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</si>
  <si>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</si>
  <si>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</si>
  <si>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</si>
  <si>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</si>
  <si>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</si>
  <si>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</si>
  <si>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</si>
  <si>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</si>
  <si>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</si>
  <si>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</si>
  <si>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</si>
  <si>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</si>
  <si>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</si>
  <si>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</si>
  <si>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</si>
  <si>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</si>
  <si>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</si>
  <si>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</si>
  <si>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</si>
  <si>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</si>
  <si>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</si>
  <si>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</si>
  <si>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</si>
  <si>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</si>
  <si>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</si>
  <si>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</si>
  <si>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</si>
  <si>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</si>
  <si>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</si>
  <si>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</si>
  <si>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</si>
  <si>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</si>
  <si>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</si>
  <si>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</si>
  <si>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</si>
  <si>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</si>
  <si>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</si>
  <si>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</si>
  <si>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</si>
  <si>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</si>
  <si>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</si>
  <si>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</si>
  <si>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</si>
  <si>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</si>
  <si>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</si>
  <si>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</si>
  <si>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</si>
  <si>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</si>
  <si>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</si>
  <si>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</si>
  <si>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</si>
  <si>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</si>
  <si>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</si>
  <si>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</si>
  <si>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</si>
  <si>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</si>
  <si>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</si>
  <si>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</si>
  <si>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</si>
  <si>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</si>
  <si>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</si>
  <si>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</si>
  <si>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</si>
  <si>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</si>
  <si>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</si>
  <si>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</si>
  <si>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</si>
  <si>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</si>
  <si>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</si>
  <si>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</si>
  <si>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</si>
  <si>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</si>
  <si>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</si>
  <si>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</si>
  <si>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</si>
  <si>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</si>
  <si>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</si>
  <si>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</si>
  <si>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</si>
  <si>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</si>
  <si>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</si>
  <si>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</si>
  <si>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</si>
  <si>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</si>
  <si>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</si>
  <si>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</si>
  <si>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</si>
  <si>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</si>
  <si>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</si>
  <si>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</si>
  <si>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</si>
  <si>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</si>
  <si>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</si>
  <si>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</si>
  <si>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</si>
  <si>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</si>
  <si>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</si>
  <si>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</si>
  <si>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</si>
  <si>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</si>
  <si>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</si>
  <si>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</si>
  <si>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</si>
  <si>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</si>
  <si>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</si>
  <si>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</si>
  <si>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</si>
  <si>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</si>
  <si>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</si>
  <si>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</si>
  <si>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</si>
  <si>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</si>
  <si>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</si>
  <si>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</si>
  <si>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</si>
  <si>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</si>
  <si>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</si>
  <si>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</si>
  <si>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</si>
  <si>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</si>
  <si>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</si>
  <si>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</si>
  <si>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</si>
  <si>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</si>
  <si>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</si>
  <si>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</si>
  <si>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</si>
  <si>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</si>
  <si>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</si>
  <si>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</si>
  <si>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</si>
  <si>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</si>
  <si>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</si>
  <si>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</si>
  <si>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</si>
  <si>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</si>
  <si>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</si>
  <si>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</si>
  <si>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</si>
  <si>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</si>
  <si>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</si>
  <si>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</si>
  <si>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</si>
  <si>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</si>
  <si>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</si>
  <si>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</si>
  <si>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</si>
  <si>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</si>
  <si>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</si>
  <si>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</si>
  <si>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</si>
  <si>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</si>
  <si>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</si>
  <si>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</si>
  <si>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</si>
  <si>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</si>
  <si>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</si>
  <si>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</si>
  <si>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</si>
  <si>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</si>
  <si>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</si>
  <si>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</si>
  <si>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</si>
  <si>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</si>
  <si>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</si>
  <si>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</si>
  <si>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</si>
  <si>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</si>
  <si>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</si>
  <si>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</si>
  <si>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</si>
  <si>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</si>
  <si>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</si>
  <si>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</si>
  <si>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</si>
  <si>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</si>
  <si>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</si>
  <si>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</si>
  <si>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</si>
  <si>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</si>
  <si>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</si>
  <si>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</si>
  <si>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</si>
  <si>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</si>
  <si>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</si>
  <si>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</si>
  <si>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</si>
  <si>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</si>
  <si>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</si>
  <si>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</si>
  <si>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</si>
  <si>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</si>
  <si>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</si>
  <si>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</si>
  <si>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</si>
  <si>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</si>
  <si>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</si>
  <si>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</si>
  <si>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</si>
  <si>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</si>
  <si>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</si>
  <si>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</si>
  <si>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</si>
  <si>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</si>
  <si>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</si>
  <si>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</si>
  <si>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</si>
  <si>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</si>
  <si>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</si>
  <si>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</si>
  <si>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</si>
  <si>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</si>
  <si>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</si>
  <si>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</si>
  <si>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</si>
  <si>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</si>
  <si>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</si>
  <si>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</si>
  <si>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</si>
  <si>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</si>
  <si>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</si>
  <si>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</si>
  <si>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</si>
  <si>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</si>
  <si>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</si>
  <si>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</si>
  <si>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</si>
  <si>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</si>
  <si>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</si>
  <si>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</si>
  <si>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</si>
  <si>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</si>
  <si>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</si>
  <si>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</si>
  <si>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</si>
  <si>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</si>
  <si>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</si>
  <si>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</si>
  <si>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</si>
  <si>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</si>
  <si>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</si>
  <si>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</si>
  <si>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</si>
  <si>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</si>
  <si>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</si>
  <si>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</si>
  <si>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</si>
  <si>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</si>
  <si>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</si>
  <si>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</si>
  <si>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</si>
  <si>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</si>
  <si>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</si>
  <si>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</si>
  <si>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</si>
  <si>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</si>
  <si>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</si>
  <si>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</si>
  <si>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</si>
  <si>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</si>
  <si>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</si>
  <si>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</si>
  <si>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</si>
  <si>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</si>
  <si>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</si>
  <si>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</si>
  <si>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</si>
  <si>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</si>
  <si>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</si>
  <si>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</si>
  <si>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</si>
  <si>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</si>
  <si>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</si>
  <si>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</si>
  <si>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</si>
  <si>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</si>
  <si>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</si>
  <si>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</si>
  <si>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</si>
  <si>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</si>
  <si>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</si>
  <si>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</si>
  <si>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</si>
  <si>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</si>
  <si>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</si>
  <si>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</si>
  <si>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</si>
  <si>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</si>
  <si>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</si>
  <si>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</si>
  <si>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</si>
  <si>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</si>
  <si>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</si>
  <si>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</si>
  <si>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</si>
  <si>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</si>
  <si>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</si>
  <si>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</si>
  <si>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</si>
  <si>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</si>
  <si>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</si>
  <si>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</si>
  <si>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</si>
  <si>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</si>
  <si>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</si>
  <si>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</si>
  <si>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</si>
  <si>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</si>
  <si>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</si>
  <si>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</si>
  <si>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</si>
  <si>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</si>
  <si>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</si>
  <si>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</si>
  <si>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</si>
  <si>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</si>
  <si>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</si>
  <si>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</si>
  <si>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</si>
  <si>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</si>
  <si>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</si>
  <si>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</si>
  <si>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</si>
  <si>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</si>
  <si>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</si>
  <si>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</si>
  <si>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</si>
  <si>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</si>
  <si>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</si>
  <si>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</si>
  <si>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</si>
  <si>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</si>
  <si>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</si>
  <si>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</si>
  <si>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</si>
  <si>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</si>
  <si>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</si>
  <si>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</si>
  <si>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</si>
  <si>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</si>
  <si>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</si>
  <si>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</si>
  <si>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</si>
  <si>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</si>
  <si>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</si>
  <si>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</si>
  <si>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</si>
  <si>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</si>
  <si>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</si>
  <si>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</si>
  <si>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</si>
  <si>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</si>
  <si>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</si>
  <si>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</si>
  <si>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</si>
  <si>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</si>
  <si>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</si>
  <si>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</si>
  <si>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</si>
  <si>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</si>
  <si>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</si>
  <si>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</si>
  <si>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</si>
  <si>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</si>
  <si>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</si>
  <si>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</si>
  <si>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</si>
  <si>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</si>
  <si>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</si>
  <si>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</si>
  <si>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</si>
  <si>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</si>
  <si>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</si>
  <si>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</si>
  <si>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</si>
  <si>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</si>
  <si>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</si>
  <si>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</si>
  <si>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</si>
  <si>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</si>
  <si>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</si>
  <si>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</si>
  <si>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</si>
  <si>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</si>
  <si>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</si>
  <si>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</si>
  <si>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</si>
  <si>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</si>
  <si>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</si>
  <si>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</si>
  <si>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</si>
  <si>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</si>
  <si>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</si>
  <si>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</si>
  <si>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</si>
  <si>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</si>
  <si>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</si>
  <si>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</si>
  <si>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</si>
  <si>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</si>
  <si>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</si>
  <si>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</si>
  <si>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</si>
  <si>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</si>
  <si>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</si>
  <si>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</si>
  <si>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</si>
  <si>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</si>
  <si>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</si>
  <si>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</si>
  <si>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</si>
  <si>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</si>
  <si>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</si>
  <si>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</si>
  <si>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</si>
  <si>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</si>
  <si>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</si>
  <si>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</si>
  <si>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</si>
  <si>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</si>
  <si>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</si>
  <si>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</si>
  <si>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</si>
  <si>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</si>
  <si>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</si>
  <si>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</si>
  <si>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</si>
  <si>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</si>
  <si>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</si>
  <si>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</si>
  <si>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</si>
  <si>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</si>
  <si>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</si>
  <si>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</si>
  <si>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</si>
  <si>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</si>
  <si>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</si>
  <si>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</si>
  <si>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</si>
  <si>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</si>
  <si>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</si>
  <si>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</si>
  <si>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</si>
  <si>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</si>
  <si>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</si>
  <si>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</si>
  <si>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</si>
  <si>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</si>
  <si>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</si>
  <si>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</si>
  <si>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</si>
  <si>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</si>
  <si>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</si>
  <si>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</si>
  <si>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</si>
  <si>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</si>
  <si>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</si>
  <si>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</si>
  <si>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</si>
  <si>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</si>
  <si>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</si>
  <si>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</si>
  <si>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</si>
  <si>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</si>
  <si>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</si>
  <si>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</si>
  <si>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</si>
  <si>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</si>
  <si>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</si>
  <si>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</si>
  <si>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</si>
  <si>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</si>
  <si>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</si>
  <si>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</si>
  <si>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</si>
  <si>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</si>
  <si>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</si>
  <si>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</si>
  <si>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</si>
  <si>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</si>
  <si>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</si>
  <si>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</si>
  <si>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</si>
  <si>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</si>
  <si>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</si>
  <si>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</si>
  <si>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</si>
  <si>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</si>
  <si>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</si>
  <si>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</si>
  <si>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</si>
  <si>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</si>
  <si>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</si>
  <si>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</si>
  <si>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</si>
  <si>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</si>
  <si>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</si>
  <si>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</si>
  <si>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</si>
  <si>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</si>
  <si>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</si>
  <si>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</si>
  <si>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</si>
  <si>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</si>
  <si>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</si>
  <si>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</si>
  <si>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</si>
  <si>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</si>
  <si>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</si>
  <si>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</si>
  <si>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</si>
  <si>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</si>
  <si>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</si>
  <si>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</si>
  <si>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</si>
  <si>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</si>
  <si>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</si>
  <si>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</si>
  <si>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</si>
  <si>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</si>
  <si>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</si>
  <si>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</si>
  <si>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</si>
  <si>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</si>
  <si>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</si>
  <si>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</si>
  <si>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</si>
  <si>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</si>
  <si>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</si>
  <si>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</si>
  <si>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</si>
  <si>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</si>
  <si>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</si>
  <si>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</si>
  <si>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</si>
  <si>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</si>
  <si>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</si>
  <si>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</si>
  <si>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</si>
  <si>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</si>
  <si>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</si>
  <si>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</si>
  <si>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</si>
  <si>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</si>
  <si>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</si>
  <si>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</si>
  <si>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</si>
  <si>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</si>
  <si>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</si>
  <si>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</si>
  <si>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</si>
  <si>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</si>
  <si>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</si>
  <si>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</si>
  <si>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</si>
  <si>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</si>
  <si>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</si>
  <si>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</si>
  <si>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</si>
  <si>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</si>
  <si>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</si>
  <si>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</si>
  <si>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</si>
  <si>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</si>
  <si>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</si>
  <si>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</si>
  <si>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</si>
  <si>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</si>
  <si>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</si>
  <si>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</si>
  <si>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</si>
  <si>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</si>
  <si>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</si>
  <si>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</si>
  <si>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</si>
  <si>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</si>
  <si>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</si>
  <si>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</si>
  <si>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</si>
  <si>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</si>
  <si>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</si>
  <si>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</si>
  <si>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</si>
  <si>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</si>
  <si>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</si>
  <si>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</si>
  <si>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</si>
  <si>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</si>
  <si>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</si>
  <si>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</si>
  <si>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</si>
  <si>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</si>
  <si>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</si>
  <si>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</si>
  <si>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</si>
  <si>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</si>
  <si>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</si>
  <si>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</si>
  <si>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</si>
  <si>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</si>
  <si>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</si>
  <si>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</si>
  <si>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</si>
  <si>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</si>
  <si>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</si>
  <si>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</si>
  <si>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</si>
  <si>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</si>
  <si>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</si>
  <si>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</si>
  <si>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</si>
  <si>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</si>
  <si>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</si>
  <si>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</si>
  <si>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</si>
  <si>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</si>
  <si>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</si>
  <si>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</si>
  <si>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</si>
  <si>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</si>
  <si>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</si>
  <si>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</si>
  <si>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</si>
  <si>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</si>
  <si>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</si>
  <si>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</si>
  <si>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</si>
  <si>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</si>
  <si>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</si>
  <si>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</si>
  <si>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</si>
  <si>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</si>
  <si>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</si>
  <si>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</si>
  <si>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</si>
  <si>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</si>
  <si>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</si>
  <si>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</si>
  <si>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</si>
  <si>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</si>
  <si>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</si>
  <si>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</si>
  <si>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</si>
  <si>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</si>
  <si>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</si>
  <si>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</si>
  <si>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</si>
  <si>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</si>
  <si>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</si>
  <si>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</si>
  <si>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</si>
  <si>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</si>
  <si>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</si>
  <si>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</si>
  <si>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</si>
  <si>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</si>
  <si>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</si>
  <si>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</si>
  <si>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</si>
  <si>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</si>
  <si>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</si>
  <si>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</si>
  <si>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</si>
  <si>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</si>
  <si>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</si>
  <si>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</si>
  <si>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</si>
  <si>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</si>
  <si>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</si>
  <si>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</si>
  <si>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</si>
  <si>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</si>
  <si>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</si>
  <si>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</si>
  <si>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</si>
  <si>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</si>
  <si>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</si>
  <si>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</si>
  <si>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</si>
  <si>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</si>
  <si>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</si>
  <si>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</si>
  <si>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</si>
  <si>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</si>
  <si>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</si>
  <si>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</si>
  <si>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</si>
  <si>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</si>
  <si>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</si>
  <si>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</si>
  <si>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</si>
  <si>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</si>
  <si>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</si>
  <si>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</si>
  <si>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</si>
  <si>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</si>
  <si>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</si>
  <si>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</si>
  <si>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</si>
  <si>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</si>
  <si>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</si>
  <si>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</si>
  <si>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</si>
  <si>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</si>
  <si>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</si>
  <si>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</si>
  <si>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</si>
  <si>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</si>
  <si>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</si>
  <si>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</si>
  <si>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</si>
  <si>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</si>
  <si>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</si>
  <si>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</si>
  <si>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</si>
  <si>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</si>
  <si>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</si>
  <si>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</si>
  <si>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</si>
  <si>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</si>
  <si>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</si>
  <si>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</si>
  <si>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</si>
  <si>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</si>
  <si>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</si>
  <si>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</si>
  <si>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</si>
  <si>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</si>
  <si>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</si>
  <si>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</si>
  <si>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</si>
  <si>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</si>
  <si>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</si>
  <si>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</si>
  <si>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</si>
  <si>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</si>
  <si>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</si>
  <si>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</si>
  <si>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</si>
  <si>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</si>
  <si>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</si>
  <si>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</si>
  <si>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</si>
  <si>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</si>
  <si>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</si>
  <si>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</si>
  <si>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</si>
  <si>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</si>
  <si>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</si>
  <si>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</si>
  <si>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</si>
  <si>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</si>
  <si>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</si>
  <si>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</si>
  <si>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</si>
  <si>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</si>
  <si>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</si>
  <si>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</si>
  <si>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</si>
  <si>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</si>
  <si>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</si>
  <si>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</si>
  <si>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</si>
  <si>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</si>
  <si>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</si>
  <si>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</si>
  <si>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</si>
  <si>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</si>
  <si>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</si>
  <si>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</si>
  <si>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</si>
  <si>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</si>
  <si>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</si>
  <si>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</si>
  <si>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</si>
  <si>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</si>
  <si>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</si>
  <si>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</si>
  <si>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</si>
  <si>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</si>
  <si>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</si>
  <si>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</si>
  <si>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</si>
  <si>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</si>
  <si>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</si>
  <si>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</si>
  <si>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</si>
  <si>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</si>
  <si>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</si>
  <si>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</si>
  <si>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</si>
  <si>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</si>
  <si>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</si>
  <si>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</si>
  <si>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</si>
  <si>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</si>
  <si>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</si>
  <si>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</si>
  <si>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</si>
  <si>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</si>
  <si>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</si>
  <si>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</si>
  <si>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</si>
  <si>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</si>
  <si>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</si>
  <si>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</si>
  <si>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</si>
  <si>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</si>
  <si>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</si>
  <si>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</si>
  <si>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</si>
  <si>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</si>
  <si>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</si>
  <si>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</si>
  <si>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</si>
  <si>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</si>
  <si>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</si>
  <si>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</si>
  <si>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</si>
  <si>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</si>
  <si>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</si>
  <si>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</si>
  <si>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</si>
  <si>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</si>
  <si>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</si>
  <si>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</si>
  <si>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</si>
  <si>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</si>
  <si>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</si>
  <si>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</si>
  <si>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</si>
  <si>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</si>
  <si>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</si>
  <si>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</si>
  <si>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</si>
  <si>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</si>
  <si>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</si>
  <si>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</si>
  <si>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</si>
  <si>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</si>
  <si>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</si>
  <si>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</si>
  <si>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</si>
  <si>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</si>
  <si>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</si>
  <si>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</si>
  <si>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</si>
  <si>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</si>
  <si>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</si>
  <si>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</si>
  <si>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</si>
  <si>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</si>
  <si>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</si>
  <si>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</si>
  <si>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</si>
  <si>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</si>
  <si>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</si>
  <si>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</si>
  <si>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</si>
  <si>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</si>
  <si>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</si>
  <si>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</si>
  <si>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</si>
  <si>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</si>
  <si>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</si>
  <si>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</si>
  <si>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</si>
  <si>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</si>
  <si>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</si>
  <si>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</si>
  <si>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</si>
  <si>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</si>
  <si>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</si>
  <si>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</si>
  <si>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</si>
  <si>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</si>
  <si>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</si>
  <si>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</si>
  <si>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</si>
  <si>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</si>
  <si>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</si>
  <si>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</si>
  <si>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</si>
  <si>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</si>
  <si>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</si>
  <si>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</si>
  <si>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</si>
  <si>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</si>
  <si>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</si>
  <si>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</si>
  <si>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</si>
  <si>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</si>
  <si>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</si>
  <si>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</si>
  <si>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</si>
  <si>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</si>
  <si>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</si>
  <si>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</si>
  <si>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</si>
  <si>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</si>
  <si>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</si>
  <si>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</si>
  <si>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</si>
  <si>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</si>
  <si>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</si>
  <si>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</si>
  <si>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</si>
  <si>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</si>
  <si>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</si>
  <si>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</si>
  <si>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</si>
  <si>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</si>
  <si>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</si>
  <si>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</si>
  <si>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</si>
  <si>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</si>
  <si>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</si>
  <si>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</si>
  <si>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</si>
  <si>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</si>
  <si>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</si>
  <si>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</si>
  <si>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</si>
  <si>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</si>
  <si>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</si>
  <si>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</si>
  <si>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</si>
  <si>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</si>
  <si>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</si>
  <si>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</si>
  <si>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</si>
  <si>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</si>
  <si>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</si>
  <si>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</si>
  <si>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</si>
  <si>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</si>
  <si>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</si>
  <si>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</si>
  <si>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</si>
  <si>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</si>
  <si>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</si>
  <si>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</si>
  <si>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</si>
  <si>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</si>
  <si>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</si>
  <si>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</si>
  <si>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</si>
  <si>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</si>
  <si>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</si>
  <si>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</si>
  <si>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</si>
  <si>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</si>
  <si>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</si>
  <si>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</si>
  <si>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</si>
  <si>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</si>
  <si>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</si>
  <si>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</si>
  <si>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</si>
  <si>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</si>
  <si>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</si>
  <si>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</si>
  <si>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</si>
  <si>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</si>
  <si>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</si>
  <si>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</si>
  <si>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</si>
  <si>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</si>
  <si>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</si>
  <si>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</si>
  <si>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</si>
  <si>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</si>
  <si>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</si>
  <si>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</si>
  <si>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</si>
  <si>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</si>
  <si>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</si>
  <si>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</si>
  <si>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</si>
  <si>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</si>
  <si>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</si>
  <si>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</si>
  <si>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</si>
  <si>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</si>
  <si>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</si>
  <si>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</si>
  <si>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</si>
  <si>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</si>
  <si>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</si>
  <si>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</si>
  <si>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</si>
  <si>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</si>
  <si>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</si>
  <si>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</si>
  <si>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</si>
  <si>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</si>
  <si>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</si>
  <si>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</si>
  <si>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</si>
  <si>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</si>
  <si>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</si>
  <si>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</si>
  <si>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</si>
  <si>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</si>
  <si>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</si>
  <si>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</si>
  <si>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</si>
  <si>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</si>
  <si>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</si>
  <si>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</si>
  <si>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</si>
  <si>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</si>
  <si>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</si>
  <si>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</si>
  <si>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</si>
  <si>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</si>
  <si>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</si>
  <si>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</si>
  <si>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</si>
  <si>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</si>
  <si>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</si>
  <si>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</si>
  <si>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</si>
  <si>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</si>
  <si>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</si>
  <si>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</si>
  <si>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</si>
  <si>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</si>
  <si>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</si>
  <si>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</si>
  <si>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</si>
  <si>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</si>
  <si>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</si>
  <si>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</si>
  <si>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</si>
  <si>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</si>
  <si>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</si>
  <si>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</si>
  <si>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</si>
  <si>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</si>
  <si>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</si>
  <si>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</si>
  <si>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</si>
  <si>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</si>
  <si>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</si>
  <si>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</si>
  <si>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</si>
  <si>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</si>
  <si>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</si>
  <si>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</si>
  <si>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</si>
  <si>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</si>
  <si>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</si>
  <si>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</si>
  <si>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</si>
  <si>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</si>
  <si>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</si>
  <si>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</si>
  <si>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</si>
  <si>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</si>
  <si>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</si>
  <si>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</si>
  <si>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</si>
  <si>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</si>
  <si>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</si>
  <si>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</si>
  <si>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</si>
  <si>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</si>
  <si>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</si>
  <si>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</si>
  <si>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</si>
  <si>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</si>
  <si>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</si>
  <si>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</si>
  <si>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</si>
  <si>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</si>
  <si>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</si>
  <si>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</si>
  <si>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</si>
  <si>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</si>
  <si>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</si>
  <si>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</si>
  <si>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</si>
  <si>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</si>
  <si>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</si>
  <si>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</si>
  <si>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</si>
  <si>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</si>
  <si>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</si>
  <si>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</si>
  <si>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</si>
  <si>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</si>
  <si>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</si>
  <si>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</si>
  <si>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</si>
  <si>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</si>
  <si>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</si>
  <si>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</si>
  <si>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</si>
  <si>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</si>
  <si>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</si>
  <si>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</si>
  <si>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</si>
  <si>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</si>
  <si>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</si>
  <si>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</si>
  <si>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</si>
  <si>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</si>
  <si>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</si>
  <si>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</si>
  <si>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</si>
  <si>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</si>
  <si>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</si>
  <si>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</si>
  <si>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</si>
  <si>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</si>
  <si>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</si>
  <si>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</si>
  <si>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</si>
  <si>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</si>
  <si>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</si>
  <si>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</si>
  <si>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</si>
  <si>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</si>
  <si>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</si>
  <si>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</si>
  <si>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</si>
  <si>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</si>
  <si>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</si>
  <si>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</si>
  <si>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</si>
  <si>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</si>
  <si>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</si>
  <si>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</si>
  <si>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</si>
  <si>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</si>
  <si>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</si>
  <si>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</si>
  <si>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</si>
  <si>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</si>
  <si>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</si>
  <si>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</si>
  <si>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</si>
  <si>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</si>
  <si>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</si>
  <si>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</si>
  <si>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</si>
  <si>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</si>
  <si>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</si>
  <si>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</si>
  <si>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</si>
  <si>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</si>
  <si>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</si>
  <si>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</si>
  <si>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</si>
  <si>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</si>
  <si>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</si>
  <si>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</si>
  <si>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</si>
  <si>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</si>
  <si>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</si>
  <si>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</si>
  <si>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</si>
  <si>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</si>
  <si>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</si>
  <si>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</si>
  <si>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</si>
  <si>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</si>
  <si>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</si>
  <si>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</si>
  <si>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</si>
  <si>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</si>
  <si>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</si>
  <si>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</si>
  <si>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</si>
  <si>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</si>
  <si>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</si>
  <si>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</si>
  <si>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</si>
  <si>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</si>
  <si>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</si>
  <si>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</si>
  <si>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</si>
  <si>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</si>
  <si>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</si>
  <si>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</si>
  <si>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</si>
  <si>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</si>
  <si>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</si>
  <si>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</si>
  <si>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</si>
  <si>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</si>
  <si>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</si>
  <si>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</si>
  <si>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</si>
  <si>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</si>
  <si>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</si>
  <si>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</si>
  <si>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</si>
  <si>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</si>
  <si>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</si>
  <si>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</si>
  <si>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</si>
  <si>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</si>
  <si>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</si>
  <si>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</si>
  <si>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</si>
  <si>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</si>
  <si>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</si>
  <si>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</si>
  <si>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</si>
  <si>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</si>
  <si>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</si>
  <si>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</si>
  <si>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</si>
  <si>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</si>
  <si>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</si>
  <si>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</si>
  <si>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</si>
  <si>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</si>
  <si>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</si>
  <si>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</si>
  <si>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</si>
  <si>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</si>
  <si>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</si>
  <si>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</si>
  <si>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</si>
  <si>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</si>
  <si>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</si>
  <si>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</si>
  <si>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</si>
  <si>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</si>
  <si>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</si>
  <si>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</si>
  <si>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</si>
  <si>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</si>
  <si>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</si>
  <si>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</si>
  <si>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</si>
  <si>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</si>
  <si>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</si>
  <si>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</si>
  <si>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</si>
  <si>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</si>
  <si>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</si>
  <si>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</si>
  <si>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</si>
  <si>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</si>
  <si>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</si>
  <si>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</si>
  <si>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</si>
  <si>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</si>
  <si>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</si>
  <si>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</si>
  <si>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</si>
  <si>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</si>
  <si>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</si>
  <si>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</si>
  <si>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</si>
  <si>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</si>
  <si>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</si>
  <si>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</si>
  <si>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</si>
  <si>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</si>
  <si>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</si>
  <si>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</si>
  <si>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</si>
  <si>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</si>
  <si>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</si>
  <si>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</si>
  <si>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</si>
  <si>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</si>
  <si>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</si>
  <si>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</si>
  <si>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</si>
  <si>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</si>
  <si>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</si>
  <si>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</si>
  <si>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</si>
  <si>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</si>
  <si>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</si>
  <si>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</si>
  <si>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</si>
  <si>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</si>
  <si>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</si>
  <si>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</si>
  <si>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</si>
  <si>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</si>
  <si>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</si>
  <si>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</si>
  <si>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</si>
  <si>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</si>
  <si>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</si>
  <si>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</si>
  <si>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</si>
  <si>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</si>
  <si>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</si>
  <si>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</si>
  <si>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</si>
  <si>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</si>
  <si>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</si>
  <si>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</si>
  <si>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</si>
  <si>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</si>
  <si>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</si>
  <si>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</si>
  <si>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</si>
  <si>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</si>
  <si>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</si>
  <si>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</si>
  <si>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</si>
  <si>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</si>
  <si>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</si>
  <si>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</si>
  <si>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</si>
  <si>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</si>
  <si>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</si>
  <si>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</si>
  <si>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</si>
  <si>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</si>
  <si>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</si>
  <si>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</si>
  <si>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</si>
  <si>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</si>
  <si>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</si>
  <si>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</si>
  <si>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</si>
  <si>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</si>
  <si>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</si>
  <si>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</si>
  <si>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</si>
  <si>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</si>
  <si>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</si>
  <si>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</si>
  <si>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</si>
  <si>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</si>
  <si>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</si>
  <si>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</si>
  <si>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</si>
  <si>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</si>
  <si>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</si>
  <si>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</si>
  <si>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</si>
  <si>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</si>
  <si>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</si>
  <si>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</si>
  <si>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</si>
  <si>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</si>
  <si>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</si>
  <si>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</si>
  <si>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</si>
  <si>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</si>
  <si>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</si>
  <si>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</si>
  <si>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</si>
  <si>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</si>
  <si>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</si>
  <si>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</si>
  <si>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</si>
  <si>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</si>
  <si>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</si>
  <si>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</si>
  <si>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</si>
  <si>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</si>
  <si>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</si>
  <si>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</si>
  <si>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</si>
  <si>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</si>
  <si>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</si>
  <si>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</si>
  <si>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</si>
  <si>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</si>
  <si>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</si>
  <si>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</si>
  <si>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</si>
  <si>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</si>
  <si>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</si>
  <si>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</si>
  <si>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</si>
  <si>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</si>
  <si>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</si>
  <si>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</si>
  <si>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</si>
  <si>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</si>
  <si>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</si>
  <si>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</si>
  <si>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</si>
  <si>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</si>
  <si>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</si>
  <si>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</si>
  <si>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</si>
  <si>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</si>
  <si>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</si>
  <si>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</si>
  <si>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</si>
  <si>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</si>
  <si>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</si>
  <si>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</si>
  <si>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</si>
  <si>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</si>
  <si>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</si>
  <si>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</si>
  <si>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</si>
  <si>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</si>
  <si>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</si>
  <si>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</si>
  <si>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</si>
  <si>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</si>
  <si>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</si>
  <si>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</si>
  <si>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</si>
  <si>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</si>
  <si>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</si>
  <si>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</si>
  <si>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</si>
  <si>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</si>
  <si>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</si>
  <si>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</si>
  <si>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</si>
  <si>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</si>
  <si>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</si>
  <si>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</si>
  <si>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</si>
  <si>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</si>
  <si>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</si>
  <si>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</si>
  <si>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</si>
  <si>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</si>
  <si>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</si>
  <si>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</si>
  <si>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</si>
  <si>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</si>
  <si>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</si>
  <si>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</si>
  <si>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</si>
  <si>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</si>
  <si>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</si>
  <si>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</si>
  <si>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</si>
  <si>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</si>
  <si>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</si>
  <si>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</si>
  <si>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</si>
  <si>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</si>
  <si>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</si>
  <si>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</si>
  <si>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</si>
  <si>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</si>
  <si>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</si>
  <si>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</si>
  <si>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</si>
  <si>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</si>
  <si>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</si>
  <si>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</si>
  <si>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</si>
  <si>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</si>
  <si>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</si>
  <si>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</si>
  <si>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</si>
  <si>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</si>
  <si>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</si>
  <si>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</si>
  <si>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</si>
  <si>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</si>
  <si>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</si>
  <si>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</si>
  <si>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</si>
  <si>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</si>
  <si>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</si>
  <si>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</si>
  <si>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</si>
  <si>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</si>
  <si>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</si>
  <si>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</si>
  <si>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</si>
  <si>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</si>
  <si>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</si>
  <si>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</si>
  <si>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</si>
  <si>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</si>
  <si>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</si>
  <si>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</si>
  <si>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</si>
  <si>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</si>
  <si>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</si>
  <si>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</si>
  <si>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</si>
  <si>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</si>
  <si>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</si>
  <si>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</si>
  <si>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</si>
  <si>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</si>
  <si>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</si>
  <si>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</si>
  <si>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</si>
  <si>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</si>
  <si>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</si>
  <si>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</si>
  <si>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</si>
  <si>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</si>
  <si>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</si>
  <si>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</si>
  <si>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</si>
  <si>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</si>
  <si>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</si>
  <si>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</si>
  <si>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</si>
  <si>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</si>
  <si>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</si>
  <si>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</si>
  <si>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</si>
  <si>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</si>
  <si>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</si>
  <si>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</si>
  <si>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</si>
  <si>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</si>
  <si>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</si>
  <si>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</si>
  <si>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</si>
  <si>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</si>
  <si>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</si>
  <si>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</si>
  <si>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</si>
  <si>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</si>
  <si>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</si>
  <si>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cancelled</t>
  </si>
  <si>
    <t>category</t>
  </si>
  <si>
    <t>sub-category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</si>
  <si>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</si>
  <si>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</si>
  <si>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</si>
  <si>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</si>
  <si>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</si>
  <si>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</si>
  <si>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</si>
  <si>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</si>
  <si>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</si>
  <si>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</si>
  <si>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</si>
  <si>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</si>
  <si>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(All)</t>
  </si>
  <si>
    <t>Count of Outcome</t>
  </si>
  <si>
    <t>Date Created Conversion</t>
  </si>
  <si>
    <t>Date Ended Conversion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</si>
  <si>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</si>
  <si>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</si>
  <si>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</si>
  <si>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</si>
  <si>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</si>
  <si>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</si>
  <si>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</si>
  <si>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</si>
  <si>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</si>
  <si>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</si>
  <si>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</si>
  <si>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</si>
  <si>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</si>
  <si>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</si>
  <si>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</si>
  <si>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</si>
  <si>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</si>
  <si>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</si>
  <si>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</si>
  <si>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</si>
  <si>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</si>
  <si>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</si>
  <si>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</si>
  <si>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</si>
  <si>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</si>
  <si>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</si>
  <si>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</si>
  <si>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</si>
  <si>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</si>
  <si>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</si>
  <si>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</si>
  <si>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</si>
  <si>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</si>
  <si>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</si>
  <si>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</si>
  <si>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</si>
  <si>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</si>
  <si>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</si>
  <si>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</si>
  <si>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</si>
  <si>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</si>
  <si>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state</t>
  </si>
  <si>
    <t>Parent Category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</si>
  <si>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</si>
  <si>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</si>
  <si>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</si>
  <si>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</si>
  <si>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</si>
  <si>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</si>
  <si>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</si>
  <si>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</si>
  <si>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</si>
  <si>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</si>
  <si>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</si>
  <si>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</si>
  <si>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</si>
  <si>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</si>
  <si>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</si>
  <si>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</si>
  <si>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</si>
  <si>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</si>
  <si>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</si>
  <si>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Successful</t>
  </si>
  <si>
    <t>Failed</t>
  </si>
  <si>
    <t>Number Cancelled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</si>
  <si>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</si>
  <si>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</si>
  <si>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</si>
  <si>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</si>
  <si>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</si>
  <si>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</si>
  <si>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</si>
  <si>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</si>
  <si>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</si>
  <si>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</si>
  <si>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</si>
  <si>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</si>
  <si>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</si>
  <si>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average donation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</si>
</sst>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_);[Red]\(&quot;$&quot;#,##0\)"/>
    <numFmt numFmtId="8" formatCode="&quot;$&quot;#,##0.00_);[Red]\(&quot;$&quot;#,##0.00\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8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NumberFormat="1"/>
    <xf numFmtId="0" fontId="1" fillId="0" borderId="0" xfId="0" applyFont="1"/>
    <xf numFmtId="6" fontId="0" fillId="0" borderId="0" xfId="0" applyNumberFormat="1" applyAlignment="1">
      <alignment horizontal="center"/>
    </xf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5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7"/>
        </patternFill>
      </fill>
    </dxf>
    <dxf>
      <font>
        <color rgb="FF9C0006"/>
      </font>
      <fill>
        <patternFill>
          <bgColor rgb="FF00B050"/>
        </patternFill>
      </fill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[StarterBook_DTG.xlsx]Pivottable1!PivotTable2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Pivottable1!$B$3:$B$4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5A-414D-84B7-C5F5EC8862D2}"/>
            </c:ext>
          </c:extLst>
        </c:ser>
        <c:ser>
          <c:idx val="1"/>
          <c:order val="1"/>
          <c:tx>
            <c:strRef>
              <c:f>Pivottable1!$C$3:$C$4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5A-414D-84B7-C5F5EC8862D2}"/>
            </c:ext>
          </c:extLst>
        </c:ser>
        <c:ser>
          <c:idx val="2"/>
          <c:order val="2"/>
          <c:tx>
            <c:strRef>
              <c:f>Pivottable1!$D$3:$D$4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5A-414D-84B7-C5F5EC8862D2}"/>
            </c:ext>
          </c:extLst>
        </c:ser>
        <c:ser>
          <c:idx val="3"/>
          <c:order val="3"/>
          <c:tx>
            <c:strRef>
              <c:f>Pivottable1!$E$3:$E$4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5A-414D-84B7-C5F5EC8862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0002176"/>
        <c:axId val="540006440"/>
      </c:barChart>
      <c:catAx>
        <c:axId val="540002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006440"/>
        <c:crosses val="autoZero"/>
        <c:auto val="1"/>
        <c:lblAlgn val="ctr"/>
        <c:lblOffset val="100"/>
        <c:noMultiLvlLbl val="0"/>
      </c:catAx>
      <c:valAx>
        <c:axId val="540006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002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[StarterBook_DTG.xlsx]Pitvottable2!PivotTable1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Pitvottable2!$B$4:$B$5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Pitvottable2!$A$6:$A$47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Pitvottable2!$B$6:$B$47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21-410A-802D-01837768AA02}"/>
            </c:ext>
          </c:extLst>
        </c:ser>
        <c:ser>
          <c:idx val="1"/>
          <c:order val="1"/>
          <c:tx>
            <c:strRef>
              <c:f>Pitvottable2!$C$4:$C$5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Pitvottable2!$A$6:$A$47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Pitvottable2!$C$6:$C$47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21-410A-802D-01837768AA02}"/>
            </c:ext>
          </c:extLst>
        </c:ser>
        <c:ser>
          <c:idx val="2"/>
          <c:order val="2"/>
          <c:tx>
            <c:strRef>
              <c:f>Pitvottable2!$D$4:$D$5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Pitvottable2!$A$6:$A$47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Pitvottable2!$D$6:$D$47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21-410A-802D-01837768AA02}"/>
            </c:ext>
          </c:extLst>
        </c:ser>
        <c:ser>
          <c:idx val="3"/>
          <c:order val="3"/>
          <c:tx>
            <c:strRef>
              <c:f>Pitvottable2!$E$4:$E$5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Pitvottable2!$A$6:$A$47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Pitvottable2!$E$6:$E$47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821-410A-802D-01837768A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8242504"/>
        <c:axId val="398241520"/>
      </c:barChart>
      <c:catAx>
        <c:axId val="398242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241520"/>
        <c:crosses val="autoZero"/>
        <c:auto val="1"/>
        <c:lblAlgn val="ctr"/>
        <c:lblOffset val="100"/>
        <c:noMultiLvlLbl val="0"/>
      </c:catAx>
      <c:valAx>
        <c:axId val="398241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242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Goal!$I$3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Goal!$D$4:$D$15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Goal!$I$4:$I$15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15-4E6E-9F31-7FAF7C05D791}"/>
            </c:ext>
          </c:extLst>
        </c:ser>
        <c:ser>
          <c:idx val="1"/>
          <c:order val="1"/>
          <c:tx>
            <c:strRef>
              <c:f>Goal!$J$3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Goal!$D$4:$D$15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Goal!$J$4:$J$15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15-4E6E-9F31-7FAF7C05D791}"/>
            </c:ext>
          </c:extLst>
        </c:ser>
        <c:ser>
          <c:idx val="2"/>
          <c:order val="2"/>
          <c:tx>
            <c:strRef>
              <c:f>Goal!$K$3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Goal!$D$4:$D$15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Goal!$K$4:$K$15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15-4E6E-9F31-7FAF7C05D7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7038448"/>
        <c:axId val="597038776"/>
      </c:lineChart>
      <c:catAx>
        <c:axId val="597038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038776"/>
        <c:crosses val="autoZero"/>
        <c:auto val="1"/>
        <c:lblAlgn val="ctr"/>
        <c:lblOffset val="100"/>
        <c:noMultiLvlLbl val="0"/>
      </c:catAx>
      <c:valAx>
        <c:axId val="597038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038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[StarterBook_DTG.xlsx]Pivottable3!PivotTable1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Pivottable3!$B$4:$B$5</c:f>
              <c:strCache>
                <c:ptCount val="1"/>
                <c:pt idx="0">
                  <c:v>cancelled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E9-40AB-AD46-CDC64762C6F3}"/>
            </c:ext>
          </c:extLst>
        </c:ser>
        <c:ser>
          <c:idx val="1"/>
          <c:order val="1"/>
          <c:tx>
            <c:strRef>
              <c:f>Pivottable3!$C$4:$C$5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E9-40AB-AD46-CDC64762C6F3}"/>
            </c:ext>
          </c:extLst>
        </c:ser>
        <c:ser>
          <c:idx val="2"/>
          <c:order val="2"/>
          <c:tx>
            <c:strRef>
              <c:f>Pivottable3!$D$4:$D$5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E9-40AB-AD46-CDC64762C6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7201088"/>
        <c:axId val="557202400"/>
      </c:lineChart>
      <c:catAx>
        <c:axId val="557201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202400"/>
        <c:crosses val="autoZero"/>
        <c:auto val="1"/>
        <c:lblAlgn val="ctr"/>
        <c:lblOffset val="100"/>
        <c:noMultiLvlLbl val="0"/>
      </c:catAx>
      <c:valAx>
        <c:axId val="55720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201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157162</xdr:colOff>
      <xdr:row>0</xdr:row>
      <xdr:rowOff>119062</xdr:rowOff>
    </xdr:from>
    <xdr:to>
      <xdr:col>15</xdr:col>
      <xdr:colOff>400050</xdr:colOff>
      <xdr:row>20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AE26A0B-3777-414E-9271-7459F54A48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449035</xdr:colOff>
      <xdr:row>3</xdr:row>
      <xdr:rowOff>43544</xdr:rowOff>
    </xdr:from>
    <xdr:to>
      <xdr:col>19</xdr:col>
      <xdr:colOff>27213</xdr:colOff>
      <xdr:row>27</xdr:row>
      <xdr:rowOff>163286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C3FA01-8E2B-4EFC-9B60-C70A741693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714374</xdr:colOff>
      <xdr:row>15</xdr:row>
      <xdr:rowOff>76199</xdr:rowOff>
    </xdr:from>
    <xdr:to>
      <xdr:col>10</xdr:col>
      <xdr:colOff>1314450</xdr:colOff>
      <xdr:row>39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F25D89-A793-469A-A700-36DB70730A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481011</xdr:colOff>
      <xdr:row>4</xdr:row>
      <xdr:rowOff>4762</xdr:rowOff>
    </xdr:from>
    <xdr:to>
      <xdr:col>14</xdr:col>
      <xdr:colOff>504824</xdr:colOff>
      <xdr:row>20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8649D0-979A-4319-94FB-05847FB4D8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grimm" refreshedDate="43358.536436226852" createdVersion="6" refreshedVersion="6" minRefreshableVersion="3" recordCount="4114" xr:uid="{255B89B0-F6E4-4E1F-910B-0918EFB3435E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8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grimm" refreshedDate="43360.825850231478" createdVersion="6" refreshedVersion="6" minRefreshableVersion="3" recordCount="4114" xr:uid="{9435445D-CA49-4FC1-9F37-84F255D326A0}">
  <cacheSource type="worksheet">
    <worksheetSource ref="F1:R4115" sheet="Data"/>
  </cacheSource>
  <cacheFields count="13">
    <cacheField name="state" numFmtId="0">
      <sharedItems count="4">
        <s v="successful"/>
        <s v="cancel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8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grimm" refreshedDate="43361.843108217596" createdVersion="6" refreshedVersion="6" minRefreshableVersion="3" recordCount="4114" xr:uid="{0203EBE6-B7F5-4C21-BE8A-B501163DB4B4}">
  <cacheSource type="worksheet">
    <worksheetSource ref="D1:T4115" sheet="Data"/>
  </cacheSource>
  <cacheFields count="19">
    <cacheField name="goal" numFmtId="6">
      <sharedItems containsSemiMixedTypes="0" containsString="0" containsNumber="1" minValue="1" maxValue="100000000"/>
    </cacheField>
    <cacheField name="pledged" numFmtId="6">
      <sharedItems containsSemiMixedTypes="0" containsString="0" containsNumber="1" minValue="0" maxValue="2344134.67"/>
    </cacheField>
    <cacheField name="state" numFmtId="0">
      <sharedItems count="4">
        <s v="successful"/>
        <s v="cancel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8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18" base="15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5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5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x v="0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</r>
  <r>
    <n v="1"/>
    <x v="1"/>
    <x v="1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</r>
  <r>
    <n v="2"/>
    <x v="2"/>
    <x v="2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</r>
  <r>
    <n v="3"/>
    <x v="3"/>
    <x v="3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</r>
  <r>
    <n v="4"/>
    <x v="4"/>
    <x v="4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</r>
  <r>
    <n v="5"/>
    <x v="5"/>
    <x v="5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</r>
  <r>
    <n v="6"/>
    <x v="6"/>
    <x v="6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</r>
  <r>
    <n v="7"/>
    <x v="7"/>
    <x v="7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</r>
  <r>
    <n v="8"/>
    <x v="8"/>
    <x v="8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</r>
  <r>
    <n v="9"/>
    <x v="9"/>
    <x v="9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</r>
  <r>
    <n v="10"/>
    <x v="10"/>
    <x v="10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</r>
  <r>
    <n v="11"/>
    <x v="11"/>
    <x v="11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</r>
  <r>
    <n v="12"/>
    <x v="12"/>
    <x v="12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</r>
  <r>
    <n v="13"/>
    <x v="13"/>
    <x v="13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</r>
  <r>
    <n v="14"/>
    <x v="14"/>
    <x v="14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</r>
  <r>
    <n v="15"/>
    <x v="15"/>
    <x v="15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</r>
  <r>
    <n v="16"/>
    <x v="16"/>
    <x v="16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</r>
  <r>
    <n v="17"/>
    <x v="17"/>
    <x v="17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</r>
  <r>
    <n v="18"/>
    <x v="18"/>
    <x v="18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</r>
  <r>
    <n v="19"/>
    <x v="19"/>
    <x v="19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</r>
  <r>
    <n v="20"/>
    <x v="20"/>
    <x v="20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</r>
  <r>
    <n v="21"/>
    <x v="21"/>
    <x v="21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</r>
  <r>
    <n v="22"/>
    <x v="22"/>
    <x v="22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</r>
  <r>
    <n v="23"/>
    <x v="23"/>
    <x v="23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</r>
  <r>
    <n v="24"/>
    <x v="24"/>
    <x v="24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</r>
  <r>
    <n v="25"/>
    <x v="25"/>
    <x v="25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</r>
  <r>
    <n v="26"/>
    <x v="26"/>
    <x v="26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</r>
  <r>
    <n v="27"/>
    <x v="27"/>
    <x v="27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</r>
  <r>
    <n v="28"/>
    <x v="28"/>
    <x v="28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</r>
  <r>
    <n v="29"/>
    <x v="29"/>
    <x v="29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</r>
  <r>
    <n v="30"/>
    <x v="30"/>
    <x v="30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</r>
  <r>
    <n v="31"/>
    <x v="31"/>
    <x v="31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</r>
  <r>
    <n v="32"/>
    <x v="32"/>
    <x v="32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</r>
  <r>
    <n v="33"/>
    <x v="33"/>
    <x v="33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</r>
  <r>
    <n v="34"/>
    <x v="34"/>
    <x v="34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</r>
  <r>
    <n v="35"/>
    <x v="35"/>
    <x v="35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</r>
  <r>
    <n v="36"/>
    <x v="36"/>
    <x v="36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</r>
  <r>
    <n v="37"/>
    <x v="37"/>
    <x v="37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</r>
  <r>
    <n v="38"/>
    <x v="38"/>
    <x v="38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</r>
  <r>
    <n v="39"/>
    <x v="39"/>
    <x v="39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</r>
  <r>
    <n v="40"/>
    <x v="40"/>
    <x v="40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</r>
  <r>
    <n v="41"/>
    <x v="41"/>
    <x v="41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</r>
  <r>
    <n v="42"/>
    <x v="42"/>
    <x v="42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</r>
  <r>
    <n v="43"/>
    <x v="43"/>
    <x v="43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</r>
  <r>
    <n v="44"/>
    <x v="44"/>
    <x v="44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</r>
  <r>
    <n v="45"/>
    <x v="45"/>
    <x v="45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</r>
  <r>
    <n v="46"/>
    <x v="46"/>
    <x v="46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</r>
  <r>
    <n v="47"/>
    <x v="47"/>
    <x v="47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</r>
  <r>
    <n v="48"/>
    <x v="48"/>
    <x v="48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</r>
  <r>
    <n v="49"/>
    <x v="49"/>
    <x v="49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</r>
  <r>
    <n v="50"/>
    <x v="50"/>
    <x v="50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</r>
  <r>
    <n v="51"/>
    <x v="51"/>
    <x v="51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</r>
  <r>
    <n v="52"/>
    <x v="52"/>
    <x v="52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</r>
  <r>
    <n v="53"/>
    <x v="53"/>
    <x v="53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</r>
  <r>
    <n v="54"/>
    <x v="54"/>
    <x v="54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</r>
  <r>
    <n v="55"/>
    <x v="55"/>
    <x v="55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</r>
  <r>
    <n v="56"/>
    <x v="56"/>
    <x v="56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</r>
  <r>
    <n v="57"/>
    <x v="57"/>
    <x v="57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</r>
  <r>
    <n v="58"/>
    <x v="58"/>
    <x v="58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</r>
  <r>
    <n v="59"/>
    <x v="59"/>
    <x v="59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</r>
  <r>
    <n v="60"/>
    <x v="60"/>
    <x v="60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</r>
  <r>
    <n v="61"/>
    <x v="61"/>
    <x v="61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</r>
  <r>
    <n v="62"/>
    <x v="62"/>
    <x v="62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</r>
  <r>
    <n v="63"/>
    <x v="63"/>
    <x v="63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</r>
  <r>
    <n v="64"/>
    <x v="64"/>
    <x v="64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</r>
  <r>
    <n v="65"/>
    <x v="65"/>
    <x v="65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</r>
  <r>
    <n v="66"/>
    <x v="66"/>
    <x v="66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</r>
  <r>
    <n v="67"/>
    <x v="67"/>
    <x v="67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</r>
  <r>
    <n v="68"/>
    <x v="68"/>
    <x v="68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</r>
  <r>
    <n v="69"/>
    <x v="69"/>
    <x v="69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</r>
  <r>
    <n v="70"/>
    <x v="70"/>
    <x v="70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</r>
  <r>
    <n v="71"/>
    <x v="71"/>
    <x v="71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</r>
  <r>
    <n v="72"/>
    <x v="72"/>
    <x v="72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</r>
  <r>
    <n v="73"/>
    <x v="73"/>
    <x v="73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</r>
  <r>
    <n v="74"/>
    <x v="74"/>
    <x v="74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</r>
  <r>
    <n v="75"/>
    <x v="75"/>
    <x v="75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</r>
  <r>
    <n v="76"/>
    <x v="76"/>
    <x v="76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</r>
  <r>
    <n v="77"/>
    <x v="77"/>
    <x v="77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</r>
  <r>
    <n v="78"/>
    <x v="78"/>
    <x v="78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</r>
  <r>
    <n v="79"/>
    <x v="79"/>
    <x v="79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</r>
  <r>
    <n v="80"/>
    <x v="80"/>
    <x v="80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</r>
  <r>
    <n v="81"/>
    <x v="81"/>
    <x v="81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</r>
  <r>
    <n v="82"/>
    <x v="82"/>
    <x v="82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</r>
  <r>
    <n v="83"/>
    <x v="83"/>
    <x v="83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</r>
  <r>
    <n v="84"/>
    <x v="84"/>
    <x v="84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</r>
  <r>
    <n v="85"/>
    <x v="85"/>
    <x v="85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</r>
  <r>
    <n v="86"/>
    <x v="86"/>
    <x v="86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</r>
  <r>
    <n v="87"/>
    <x v="87"/>
    <x v="87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</r>
  <r>
    <n v="88"/>
    <x v="88"/>
    <x v="88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</r>
  <r>
    <n v="89"/>
    <x v="89"/>
    <x v="89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</r>
  <r>
    <n v="90"/>
    <x v="90"/>
    <x v="90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</r>
  <r>
    <n v="91"/>
    <x v="91"/>
    <x v="91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</r>
  <r>
    <n v="92"/>
    <x v="92"/>
    <x v="92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</r>
  <r>
    <n v="93"/>
    <x v="93"/>
    <x v="93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</r>
  <r>
    <n v="94"/>
    <x v="94"/>
    <x v="94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</r>
  <r>
    <n v="95"/>
    <x v="95"/>
    <x v="95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</r>
  <r>
    <n v="96"/>
    <x v="96"/>
    <x v="96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</r>
  <r>
    <n v="97"/>
    <x v="97"/>
    <x v="97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</r>
  <r>
    <n v="98"/>
    <x v="98"/>
    <x v="98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</r>
  <r>
    <n v="99"/>
    <x v="99"/>
    <x v="99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</r>
  <r>
    <n v="100"/>
    <x v="100"/>
    <x v="100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</r>
  <r>
    <n v="101"/>
    <x v="101"/>
    <x v="101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</r>
  <r>
    <n v="102"/>
    <x v="102"/>
    <x v="102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</r>
  <r>
    <n v="103"/>
    <x v="103"/>
    <x v="103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</r>
  <r>
    <n v="104"/>
    <x v="104"/>
    <x v="104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</r>
  <r>
    <n v="105"/>
    <x v="105"/>
    <x v="105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</r>
  <r>
    <n v="106"/>
    <x v="106"/>
    <x v="106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</r>
  <r>
    <n v="107"/>
    <x v="107"/>
    <x v="107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</r>
  <r>
    <n v="108"/>
    <x v="108"/>
    <x v="108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</r>
  <r>
    <n v="109"/>
    <x v="109"/>
    <x v="109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</r>
  <r>
    <n v="110"/>
    <x v="110"/>
    <x v="110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</r>
  <r>
    <n v="111"/>
    <x v="111"/>
    <x v="111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</r>
  <r>
    <n v="112"/>
    <x v="112"/>
    <x v="112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</r>
  <r>
    <n v="113"/>
    <x v="113"/>
    <x v="113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</r>
  <r>
    <n v="114"/>
    <x v="114"/>
    <x v="114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</r>
  <r>
    <n v="115"/>
    <x v="115"/>
    <x v="115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</r>
  <r>
    <n v="116"/>
    <x v="116"/>
    <x v="116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</r>
  <r>
    <n v="117"/>
    <x v="117"/>
    <x v="117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</r>
  <r>
    <n v="118"/>
    <x v="118"/>
    <x v="118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</r>
  <r>
    <n v="119"/>
    <x v="119"/>
    <x v="119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</r>
  <r>
    <n v="120"/>
    <x v="120"/>
    <x v="120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</r>
  <r>
    <n v="121"/>
    <x v="121"/>
    <x v="121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</r>
  <r>
    <n v="122"/>
    <x v="122"/>
    <x v="122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x v="123"/>
    <x v="123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</r>
  <r>
    <n v="124"/>
    <x v="124"/>
    <x v="124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x v="125"/>
    <x v="125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</r>
  <r>
    <n v="126"/>
    <x v="126"/>
    <x v="126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</r>
  <r>
    <n v="127"/>
    <x v="127"/>
    <x v="127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</r>
  <r>
    <n v="128"/>
    <x v="128"/>
    <x v="128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</r>
  <r>
    <n v="129"/>
    <x v="129"/>
    <x v="129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x v="130"/>
    <x v="130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x v="131"/>
    <x v="131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x v="132"/>
    <x v="132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</r>
  <r>
    <n v="133"/>
    <x v="133"/>
    <x v="133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x v="134"/>
    <x v="134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x v="135"/>
    <x v="135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n v="136"/>
    <x v="136"/>
    <x v="121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x v="137"/>
    <x v="136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x v="138"/>
    <x v="137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</r>
  <r>
    <n v="139"/>
    <x v="139"/>
    <x v="138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</r>
  <r>
    <n v="140"/>
    <x v="140"/>
    <x v="139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x v="141"/>
    <x v="140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</r>
  <r>
    <n v="142"/>
    <x v="142"/>
    <x v="141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</r>
  <r>
    <n v="143"/>
    <x v="143"/>
    <x v="142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x v="144"/>
    <x v="143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</r>
  <r>
    <n v="145"/>
    <x v="145"/>
    <x v="144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</r>
  <r>
    <n v="146"/>
    <x v="146"/>
    <x v="145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</r>
  <r>
    <n v="147"/>
    <x v="147"/>
    <x v="146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x v="148"/>
    <x v="147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</r>
  <r>
    <n v="149"/>
    <x v="149"/>
    <x v="148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</r>
  <r>
    <n v="150"/>
    <x v="150"/>
    <x v="149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</r>
  <r>
    <n v="151"/>
    <x v="151"/>
    <x v="150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</r>
  <r>
    <n v="152"/>
    <x v="152"/>
    <x v="151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</r>
  <r>
    <n v="153"/>
    <x v="153"/>
    <x v="152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</r>
  <r>
    <n v="154"/>
    <x v="154"/>
    <x v="153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</r>
  <r>
    <n v="155"/>
    <x v="155"/>
    <x v="154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</r>
  <r>
    <n v="156"/>
    <x v="156"/>
    <x v="155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</r>
  <r>
    <n v="157"/>
    <x v="157"/>
    <x v="156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</r>
  <r>
    <n v="158"/>
    <x v="158"/>
    <x v="157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x v="159"/>
    <x v="158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</r>
  <r>
    <n v="160"/>
    <x v="160"/>
    <x v="159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x v="161"/>
    <x v="160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</r>
  <r>
    <n v="162"/>
    <x v="162"/>
    <x v="161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</r>
  <r>
    <n v="163"/>
    <x v="163"/>
    <x v="162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x v="164"/>
    <x v="163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</r>
  <r>
    <n v="165"/>
    <x v="165"/>
    <x v="164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x v="166"/>
    <x v="165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</r>
  <r>
    <n v="167"/>
    <x v="167"/>
    <x v="166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</r>
  <r>
    <n v="168"/>
    <x v="168"/>
    <x v="167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</r>
  <r>
    <n v="169"/>
    <x v="169"/>
    <x v="168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</r>
  <r>
    <n v="170"/>
    <x v="170"/>
    <x v="169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</r>
  <r>
    <n v="171"/>
    <x v="171"/>
    <x v="170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</r>
  <r>
    <n v="172"/>
    <x v="172"/>
    <x v="171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x v="173"/>
    <x v="172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x v="174"/>
    <x v="173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x v="175"/>
    <x v="174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</r>
  <r>
    <n v="176"/>
    <x v="176"/>
    <x v="175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x v="177"/>
    <x v="176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</r>
  <r>
    <n v="178"/>
    <x v="178"/>
    <x v="177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x v="179"/>
    <x v="178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</r>
  <r>
    <n v="180"/>
    <x v="180"/>
    <x v="179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</r>
  <r>
    <n v="181"/>
    <x v="181"/>
    <x v="180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</r>
  <r>
    <n v="182"/>
    <x v="182"/>
    <x v="181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x v="183"/>
    <x v="182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</r>
  <r>
    <n v="184"/>
    <x v="184"/>
    <x v="183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</r>
  <r>
    <n v="185"/>
    <x v="185"/>
    <x v="184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</r>
  <r>
    <n v="186"/>
    <x v="186"/>
    <x v="185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x v="187"/>
    <x v="186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</r>
  <r>
    <n v="188"/>
    <x v="188"/>
    <x v="187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x v="189"/>
    <x v="188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</r>
  <r>
    <n v="190"/>
    <x v="190"/>
    <x v="189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</r>
  <r>
    <n v="191"/>
    <x v="191"/>
    <x v="190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</r>
  <r>
    <n v="192"/>
    <x v="192"/>
    <x v="191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</r>
  <r>
    <n v="193"/>
    <x v="193"/>
    <x v="192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x v="194"/>
    <x v="193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</r>
  <r>
    <n v="195"/>
    <x v="195"/>
    <x v="194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x v="196"/>
    <x v="195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</r>
  <r>
    <n v="197"/>
    <x v="197"/>
    <x v="196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</r>
  <r>
    <n v="198"/>
    <x v="198"/>
    <x v="197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</r>
  <r>
    <n v="199"/>
    <x v="199"/>
    <x v="198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x v="200"/>
    <x v="199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</r>
  <r>
    <n v="201"/>
    <x v="201"/>
    <x v="200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</r>
  <r>
    <n v="202"/>
    <x v="202"/>
    <x v="201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x v="203"/>
    <x v="202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</r>
  <r>
    <n v="204"/>
    <x v="204"/>
    <x v="203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</r>
  <r>
    <n v="205"/>
    <x v="205"/>
    <x v="204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</r>
  <r>
    <n v="206"/>
    <x v="206"/>
    <x v="205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x v="207"/>
    <x v="206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</r>
  <r>
    <n v="208"/>
    <x v="208"/>
    <x v="207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x v="209"/>
    <x v="208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x v="210"/>
    <x v="209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</r>
  <r>
    <n v="211"/>
    <x v="211"/>
    <x v="210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</r>
  <r>
    <n v="212"/>
    <x v="212"/>
    <x v="211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</r>
  <r>
    <n v="213"/>
    <x v="213"/>
    <x v="212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</r>
  <r>
    <n v="214"/>
    <x v="214"/>
    <x v="213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</r>
  <r>
    <n v="215"/>
    <x v="215"/>
    <x v="214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</r>
  <r>
    <n v="216"/>
    <x v="216"/>
    <x v="215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</r>
  <r>
    <n v="217"/>
    <x v="217"/>
    <x v="216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</r>
  <r>
    <n v="218"/>
    <x v="218"/>
    <x v="217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</r>
  <r>
    <n v="219"/>
    <x v="219"/>
    <x v="218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</r>
  <r>
    <n v="220"/>
    <x v="220"/>
    <x v="219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</r>
  <r>
    <n v="221"/>
    <x v="221"/>
    <x v="220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x v="222"/>
    <x v="221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</r>
  <r>
    <n v="223"/>
    <x v="223"/>
    <x v="222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x v="224"/>
    <x v="223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x v="225"/>
    <x v="224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x v="226"/>
    <x v="225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</r>
  <r>
    <n v="227"/>
    <x v="227"/>
    <x v="226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x v="228"/>
    <x v="227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x v="229"/>
    <x v="228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x v="230"/>
    <x v="229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</r>
  <r>
    <n v="231"/>
    <x v="231"/>
    <x v="230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x v="232"/>
    <x v="231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</r>
  <r>
    <n v="233"/>
    <x v="233"/>
    <x v="232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x v="234"/>
    <x v="233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</r>
  <r>
    <n v="235"/>
    <x v="235"/>
    <x v="234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x v="236"/>
    <x v="235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x v="237"/>
    <x v="236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</r>
  <r>
    <n v="238"/>
    <x v="238"/>
    <x v="237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x v="239"/>
    <x v="238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</r>
  <r>
    <n v="240"/>
    <x v="240"/>
    <x v="239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</r>
  <r>
    <n v="241"/>
    <x v="241"/>
    <x v="240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</r>
  <r>
    <n v="242"/>
    <x v="242"/>
    <x v="241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</r>
  <r>
    <n v="243"/>
    <x v="243"/>
    <x v="242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</r>
  <r>
    <n v="244"/>
    <x v="244"/>
    <x v="243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</r>
  <r>
    <n v="245"/>
    <x v="245"/>
    <x v="24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</r>
  <r>
    <n v="246"/>
    <x v="246"/>
    <x v="245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</r>
  <r>
    <n v="247"/>
    <x v="247"/>
    <x v="246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</r>
  <r>
    <n v="248"/>
    <x v="248"/>
    <x v="247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</r>
  <r>
    <n v="249"/>
    <x v="249"/>
    <x v="248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</r>
  <r>
    <n v="250"/>
    <x v="250"/>
    <x v="249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</r>
  <r>
    <n v="251"/>
    <x v="251"/>
    <x v="250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</r>
  <r>
    <n v="252"/>
    <x v="252"/>
    <x v="251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</r>
  <r>
    <n v="253"/>
    <x v="253"/>
    <x v="252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</r>
  <r>
    <n v="254"/>
    <x v="254"/>
    <x v="253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</r>
  <r>
    <n v="255"/>
    <x v="255"/>
    <x v="254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</r>
  <r>
    <n v="256"/>
    <x v="256"/>
    <x v="255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</r>
  <r>
    <n v="257"/>
    <x v="257"/>
    <x v="256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</r>
  <r>
    <n v="258"/>
    <x v="258"/>
    <x v="257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</r>
  <r>
    <n v="259"/>
    <x v="259"/>
    <x v="258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</r>
  <r>
    <n v="260"/>
    <x v="260"/>
    <x v="259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</r>
  <r>
    <n v="261"/>
    <x v="261"/>
    <x v="260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</r>
  <r>
    <n v="262"/>
    <x v="262"/>
    <x v="261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</r>
  <r>
    <n v="263"/>
    <x v="263"/>
    <x v="262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</r>
  <r>
    <n v="264"/>
    <x v="264"/>
    <x v="263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</r>
  <r>
    <n v="265"/>
    <x v="265"/>
    <x v="264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</r>
  <r>
    <n v="266"/>
    <x v="266"/>
    <x v="265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</r>
  <r>
    <n v="267"/>
    <x v="267"/>
    <x v="266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</r>
  <r>
    <n v="268"/>
    <x v="268"/>
    <x v="267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</r>
  <r>
    <n v="269"/>
    <x v="269"/>
    <x v="268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</r>
  <r>
    <n v="270"/>
    <x v="270"/>
    <x v="269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</r>
  <r>
    <n v="271"/>
    <x v="271"/>
    <x v="270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</r>
  <r>
    <n v="272"/>
    <x v="272"/>
    <x v="271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</r>
  <r>
    <n v="273"/>
    <x v="273"/>
    <x v="272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</r>
  <r>
    <n v="274"/>
    <x v="274"/>
    <x v="273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</r>
  <r>
    <n v="275"/>
    <x v="275"/>
    <x v="274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</r>
  <r>
    <n v="276"/>
    <x v="276"/>
    <x v="275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</r>
  <r>
    <n v="277"/>
    <x v="277"/>
    <x v="276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</r>
  <r>
    <n v="278"/>
    <x v="278"/>
    <x v="277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</r>
  <r>
    <n v="279"/>
    <x v="279"/>
    <x v="278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</r>
  <r>
    <n v="280"/>
    <x v="280"/>
    <x v="279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</r>
  <r>
    <n v="281"/>
    <x v="281"/>
    <x v="280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</r>
  <r>
    <n v="282"/>
    <x v="282"/>
    <x v="281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</r>
  <r>
    <n v="283"/>
    <x v="283"/>
    <x v="282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</r>
  <r>
    <n v="284"/>
    <x v="284"/>
    <x v="283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</r>
  <r>
    <n v="285"/>
    <x v="285"/>
    <x v="284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</r>
  <r>
    <n v="286"/>
    <x v="286"/>
    <x v="285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</r>
  <r>
    <n v="287"/>
    <x v="287"/>
    <x v="286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</r>
  <r>
    <n v="288"/>
    <x v="288"/>
    <x v="287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</r>
  <r>
    <n v="289"/>
    <x v="289"/>
    <x v="288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</r>
  <r>
    <n v="290"/>
    <x v="290"/>
    <x v="289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</r>
  <r>
    <n v="291"/>
    <x v="291"/>
    <x v="290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</r>
  <r>
    <n v="292"/>
    <x v="292"/>
    <x v="291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</r>
  <r>
    <n v="293"/>
    <x v="293"/>
    <x v="292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</r>
  <r>
    <n v="294"/>
    <x v="294"/>
    <x v="293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</r>
  <r>
    <n v="295"/>
    <x v="295"/>
    <x v="294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</r>
  <r>
    <n v="296"/>
    <x v="296"/>
    <x v="295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</r>
  <r>
    <n v="297"/>
    <x v="297"/>
    <x v="296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</r>
  <r>
    <n v="298"/>
    <x v="298"/>
    <x v="297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</r>
  <r>
    <n v="299"/>
    <x v="299"/>
    <x v="298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</r>
  <r>
    <n v="300"/>
    <x v="300"/>
    <x v="299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</r>
  <r>
    <n v="301"/>
    <x v="301"/>
    <x v="300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</r>
  <r>
    <n v="302"/>
    <x v="302"/>
    <x v="301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</r>
  <r>
    <n v="303"/>
    <x v="303"/>
    <x v="302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</r>
  <r>
    <n v="304"/>
    <x v="304"/>
    <x v="303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</r>
  <r>
    <n v="305"/>
    <x v="305"/>
    <x v="304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</r>
  <r>
    <n v="306"/>
    <x v="306"/>
    <x v="305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</r>
  <r>
    <n v="307"/>
    <x v="307"/>
    <x v="306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</r>
  <r>
    <n v="308"/>
    <x v="308"/>
    <x v="307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</r>
  <r>
    <n v="309"/>
    <x v="309"/>
    <x v="308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</r>
  <r>
    <n v="310"/>
    <x v="310"/>
    <x v="309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</r>
  <r>
    <n v="311"/>
    <x v="311"/>
    <x v="310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</r>
  <r>
    <n v="312"/>
    <x v="312"/>
    <x v="311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</r>
  <r>
    <n v="313"/>
    <x v="313"/>
    <x v="312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</r>
  <r>
    <n v="314"/>
    <x v="314"/>
    <x v="313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</r>
  <r>
    <n v="315"/>
    <x v="315"/>
    <x v="314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</r>
  <r>
    <n v="316"/>
    <x v="316"/>
    <x v="315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</r>
  <r>
    <n v="317"/>
    <x v="317"/>
    <x v="316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</r>
  <r>
    <n v="318"/>
    <x v="318"/>
    <x v="317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</r>
  <r>
    <n v="319"/>
    <x v="319"/>
    <x v="318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</r>
  <r>
    <n v="320"/>
    <x v="320"/>
    <x v="319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</r>
  <r>
    <n v="321"/>
    <x v="321"/>
    <x v="320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</r>
  <r>
    <n v="322"/>
    <x v="322"/>
    <x v="321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</r>
  <r>
    <n v="323"/>
    <x v="323"/>
    <x v="322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</r>
  <r>
    <n v="324"/>
    <x v="324"/>
    <x v="323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</r>
  <r>
    <n v="325"/>
    <x v="325"/>
    <x v="324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</r>
  <r>
    <n v="326"/>
    <x v="326"/>
    <x v="325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</r>
  <r>
    <n v="327"/>
    <x v="327"/>
    <x v="326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</r>
  <r>
    <n v="328"/>
    <x v="328"/>
    <x v="327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</r>
  <r>
    <n v="329"/>
    <x v="329"/>
    <x v="328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</r>
  <r>
    <n v="330"/>
    <x v="330"/>
    <x v="329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</r>
  <r>
    <n v="331"/>
    <x v="331"/>
    <x v="330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</r>
  <r>
    <n v="332"/>
    <x v="332"/>
    <x v="331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</r>
  <r>
    <n v="333"/>
    <x v="333"/>
    <x v="332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</r>
  <r>
    <n v="334"/>
    <x v="334"/>
    <x v="333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</r>
  <r>
    <n v="335"/>
    <x v="335"/>
    <x v="334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</r>
  <r>
    <n v="336"/>
    <x v="336"/>
    <x v="335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</r>
  <r>
    <n v="337"/>
    <x v="337"/>
    <x v="336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</r>
  <r>
    <n v="338"/>
    <x v="338"/>
    <x v="337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</r>
  <r>
    <n v="339"/>
    <x v="339"/>
    <x v="338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</r>
  <r>
    <n v="340"/>
    <x v="340"/>
    <x v="339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</r>
  <r>
    <n v="341"/>
    <x v="341"/>
    <x v="340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</r>
  <r>
    <n v="342"/>
    <x v="342"/>
    <x v="341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</r>
  <r>
    <n v="343"/>
    <x v="343"/>
    <x v="342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</r>
  <r>
    <n v="344"/>
    <x v="344"/>
    <x v="343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</r>
  <r>
    <n v="345"/>
    <x v="345"/>
    <x v="344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</r>
  <r>
    <n v="346"/>
    <x v="346"/>
    <x v="345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</r>
  <r>
    <n v="347"/>
    <x v="347"/>
    <x v="346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</r>
  <r>
    <n v="348"/>
    <x v="348"/>
    <x v="347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</r>
  <r>
    <n v="349"/>
    <x v="349"/>
    <x v="348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</r>
  <r>
    <n v="350"/>
    <x v="350"/>
    <x v="349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</r>
  <r>
    <n v="351"/>
    <x v="351"/>
    <x v="350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</r>
  <r>
    <n v="352"/>
    <x v="352"/>
    <x v="351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</r>
  <r>
    <n v="353"/>
    <x v="353"/>
    <x v="352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</r>
  <r>
    <n v="354"/>
    <x v="354"/>
    <x v="353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</r>
  <r>
    <n v="355"/>
    <x v="355"/>
    <x v="354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</r>
  <r>
    <n v="356"/>
    <x v="356"/>
    <x v="355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</r>
  <r>
    <n v="357"/>
    <x v="357"/>
    <x v="356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</r>
  <r>
    <n v="358"/>
    <x v="358"/>
    <x v="357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</r>
  <r>
    <n v="359"/>
    <x v="359"/>
    <x v="358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</r>
  <r>
    <n v="360"/>
    <x v="360"/>
    <x v="359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</r>
  <r>
    <n v="361"/>
    <x v="361"/>
    <x v="360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</r>
  <r>
    <n v="362"/>
    <x v="362"/>
    <x v="361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</r>
  <r>
    <n v="363"/>
    <x v="363"/>
    <x v="362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</r>
  <r>
    <n v="364"/>
    <x v="364"/>
    <x v="363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</r>
  <r>
    <n v="365"/>
    <x v="365"/>
    <x v="364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</r>
  <r>
    <n v="366"/>
    <x v="366"/>
    <x v="365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</r>
  <r>
    <n v="367"/>
    <x v="367"/>
    <x v="366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</r>
  <r>
    <n v="368"/>
    <x v="368"/>
    <x v="367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</r>
  <r>
    <n v="369"/>
    <x v="369"/>
    <x v="368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</r>
  <r>
    <n v="370"/>
    <x v="370"/>
    <x v="369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</r>
  <r>
    <n v="371"/>
    <x v="371"/>
    <x v="370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</r>
  <r>
    <n v="372"/>
    <x v="372"/>
    <x v="371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</r>
  <r>
    <n v="373"/>
    <x v="373"/>
    <x v="372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</r>
  <r>
    <n v="374"/>
    <x v="374"/>
    <x v="373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</r>
  <r>
    <n v="375"/>
    <x v="375"/>
    <x v="374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</r>
  <r>
    <n v="376"/>
    <x v="376"/>
    <x v="375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</r>
  <r>
    <n v="377"/>
    <x v="377"/>
    <x v="376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</r>
  <r>
    <n v="378"/>
    <x v="378"/>
    <x v="377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</r>
  <r>
    <n v="379"/>
    <x v="379"/>
    <x v="378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</r>
  <r>
    <n v="380"/>
    <x v="380"/>
    <x v="379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</r>
  <r>
    <n v="381"/>
    <x v="381"/>
    <x v="380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</r>
  <r>
    <n v="382"/>
    <x v="382"/>
    <x v="381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</r>
  <r>
    <n v="383"/>
    <x v="383"/>
    <x v="382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</r>
  <r>
    <n v="384"/>
    <x v="384"/>
    <x v="383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</r>
  <r>
    <n v="385"/>
    <x v="385"/>
    <x v="384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</r>
  <r>
    <n v="386"/>
    <x v="386"/>
    <x v="385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</r>
  <r>
    <n v="387"/>
    <x v="387"/>
    <x v="386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</r>
  <r>
    <n v="388"/>
    <x v="388"/>
    <x v="387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</r>
  <r>
    <n v="389"/>
    <x v="389"/>
    <x v="388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</r>
  <r>
    <n v="390"/>
    <x v="390"/>
    <x v="389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</r>
  <r>
    <n v="391"/>
    <x v="391"/>
    <x v="390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</r>
  <r>
    <n v="392"/>
    <x v="392"/>
    <x v="391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</r>
  <r>
    <n v="393"/>
    <x v="393"/>
    <x v="392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</r>
  <r>
    <n v="394"/>
    <x v="394"/>
    <x v="393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</r>
  <r>
    <n v="395"/>
    <x v="395"/>
    <x v="394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</r>
  <r>
    <n v="396"/>
    <x v="396"/>
    <x v="395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</r>
  <r>
    <n v="397"/>
    <x v="397"/>
    <x v="396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</r>
  <r>
    <n v="398"/>
    <x v="398"/>
    <x v="397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</r>
  <r>
    <n v="399"/>
    <x v="399"/>
    <x v="398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</r>
  <r>
    <n v="400"/>
    <x v="400"/>
    <x v="399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</r>
  <r>
    <n v="401"/>
    <x v="401"/>
    <x v="400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</r>
  <r>
    <n v="402"/>
    <x v="402"/>
    <x v="401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</r>
  <r>
    <n v="403"/>
    <x v="403"/>
    <x v="402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</r>
  <r>
    <n v="404"/>
    <x v="404"/>
    <x v="403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</r>
  <r>
    <n v="405"/>
    <x v="405"/>
    <x v="404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</r>
  <r>
    <n v="406"/>
    <x v="406"/>
    <x v="405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</r>
  <r>
    <n v="407"/>
    <x v="407"/>
    <x v="406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</r>
  <r>
    <n v="408"/>
    <x v="408"/>
    <x v="407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</r>
  <r>
    <n v="409"/>
    <x v="409"/>
    <x v="408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</r>
  <r>
    <n v="410"/>
    <x v="410"/>
    <x v="409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</r>
  <r>
    <n v="411"/>
    <x v="411"/>
    <x v="410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</r>
  <r>
    <n v="412"/>
    <x v="412"/>
    <x v="411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</r>
  <r>
    <n v="413"/>
    <x v="413"/>
    <x v="412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</r>
  <r>
    <n v="414"/>
    <x v="414"/>
    <x v="413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</r>
  <r>
    <n v="415"/>
    <x v="415"/>
    <x v="414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</r>
  <r>
    <n v="416"/>
    <x v="416"/>
    <x v="415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</r>
  <r>
    <n v="417"/>
    <x v="417"/>
    <x v="416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</r>
  <r>
    <n v="418"/>
    <x v="418"/>
    <x v="417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</r>
  <r>
    <n v="419"/>
    <x v="419"/>
    <x v="418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</r>
  <r>
    <n v="420"/>
    <x v="420"/>
    <x v="419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</r>
  <r>
    <n v="421"/>
    <x v="421"/>
    <x v="420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</r>
  <r>
    <n v="422"/>
    <x v="422"/>
    <x v="421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</r>
  <r>
    <n v="423"/>
    <x v="423"/>
    <x v="422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</r>
  <r>
    <n v="424"/>
    <x v="424"/>
    <x v="423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</r>
  <r>
    <n v="425"/>
    <x v="425"/>
    <x v="424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</r>
  <r>
    <n v="426"/>
    <x v="426"/>
    <x v="425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</r>
  <r>
    <n v="427"/>
    <x v="427"/>
    <x v="426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x v="428"/>
    <x v="427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</r>
  <r>
    <n v="429"/>
    <x v="429"/>
    <x v="428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x v="430"/>
    <x v="429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</r>
  <r>
    <n v="431"/>
    <x v="431"/>
    <x v="430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</r>
  <r>
    <n v="432"/>
    <x v="432"/>
    <x v="431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</r>
  <r>
    <n v="433"/>
    <x v="433"/>
    <x v="432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x v="434"/>
    <x v="433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</r>
  <r>
    <n v="435"/>
    <x v="435"/>
    <x v="434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</r>
  <r>
    <n v="436"/>
    <x v="436"/>
    <x v="435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x v="437"/>
    <x v="436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x v="438"/>
    <x v="437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</r>
  <r>
    <n v="439"/>
    <x v="439"/>
    <x v="438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x v="440"/>
    <x v="439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</r>
  <r>
    <n v="441"/>
    <x v="441"/>
    <x v="440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x v="442"/>
    <x v="441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</r>
  <r>
    <n v="443"/>
    <x v="443"/>
    <x v="442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</r>
  <r>
    <n v="444"/>
    <x v="444"/>
    <x v="443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</r>
  <r>
    <n v="445"/>
    <x v="445"/>
    <x v="444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</r>
  <r>
    <n v="446"/>
    <x v="446"/>
    <x v="445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</r>
  <r>
    <n v="447"/>
    <x v="447"/>
    <x v="446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</r>
  <r>
    <n v="448"/>
    <x v="448"/>
    <x v="447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</r>
  <r>
    <n v="449"/>
    <x v="449"/>
    <x v="448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</r>
  <r>
    <n v="450"/>
    <x v="450"/>
    <x v="449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</r>
  <r>
    <n v="451"/>
    <x v="451"/>
    <x v="450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x v="452"/>
    <x v="451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</r>
  <r>
    <n v="453"/>
    <x v="453"/>
    <x v="452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</r>
  <r>
    <n v="454"/>
    <x v="454"/>
    <x v="453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</r>
  <r>
    <n v="455"/>
    <x v="455"/>
    <x v="454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</r>
  <r>
    <n v="456"/>
    <x v="456"/>
    <x v="455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</r>
  <r>
    <n v="457"/>
    <x v="457"/>
    <x v="456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x v="458"/>
    <x v="457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</r>
  <r>
    <n v="459"/>
    <x v="459"/>
    <x v="458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</r>
  <r>
    <n v="460"/>
    <x v="460"/>
    <x v="459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</r>
  <r>
    <n v="461"/>
    <x v="461"/>
    <x v="460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x v="462"/>
    <x v="461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x v="463"/>
    <x v="462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</r>
  <r>
    <n v="464"/>
    <x v="464"/>
    <x v="463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</r>
  <r>
    <n v="465"/>
    <x v="465"/>
    <x v="464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</r>
  <r>
    <n v="466"/>
    <x v="466"/>
    <x v="465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</r>
  <r>
    <n v="467"/>
    <x v="467"/>
    <x v="466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</r>
  <r>
    <n v="468"/>
    <x v="468"/>
    <x v="467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x v="469"/>
    <x v="468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x v="470"/>
    <x v="469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</r>
  <r>
    <n v="471"/>
    <x v="471"/>
    <x v="470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</r>
  <r>
    <n v="472"/>
    <x v="472"/>
    <x v="471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</r>
  <r>
    <n v="473"/>
    <x v="473"/>
    <x v="472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</r>
  <r>
    <n v="474"/>
    <x v="474"/>
    <x v="473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</r>
  <r>
    <n v="475"/>
    <x v="475"/>
    <x v="474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x v="476"/>
    <x v="475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</r>
  <r>
    <n v="477"/>
    <x v="477"/>
    <x v="476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x v="478"/>
    <x v="477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x v="479"/>
    <x v="478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</r>
  <r>
    <n v="480"/>
    <x v="480"/>
    <x v="479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</r>
  <r>
    <n v="481"/>
    <x v="481"/>
    <x v="480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</r>
  <r>
    <n v="482"/>
    <x v="482"/>
    <x v="481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</r>
  <r>
    <n v="483"/>
    <x v="483"/>
    <x v="482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</r>
  <r>
    <n v="484"/>
    <x v="484"/>
    <x v="483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</r>
  <r>
    <n v="485"/>
    <x v="485"/>
    <x v="484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</r>
  <r>
    <n v="486"/>
    <x v="486"/>
    <x v="485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</r>
  <r>
    <n v="487"/>
    <x v="487"/>
    <x v="486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x v="488"/>
    <x v="487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x v="489"/>
    <x v="488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</r>
  <r>
    <n v="490"/>
    <x v="490"/>
    <x v="489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x v="491"/>
    <x v="490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x v="492"/>
    <x v="491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x v="493"/>
    <x v="492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x v="494"/>
    <x v="493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</r>
  <r>
    <n v="495"/>
    <x v="495"/>
    <x v="494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x v="496"/>
    <x v="495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</r>
  <r>
    <n v="497"/>
    <x v="497"/>
    <x v="496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</r>
  <r>
    <n v="498"/>
    <x v="498"/>
    <x v="497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</r>
  <r>
    <n v="499"/>
    <x v="499"/>
    <x v="498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</r>
  <r>
    <n v="500"/>
    <x v="500"/>
    <x v="499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</r>
  <r>
    <n v="501"/>
    <x v="501"/>
    <x v="500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x v="502"/>
    <x v="501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</r>
  <r>
    <n v="503"/>
    <x v="503"/>
    <x v="502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</r>
  <r>
    <n v="504"/>
    <x v="504"/>
    <x v="503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</r>
  <r>
    <n v="505"/>
    <x v="505"/>
    <x v="504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</r>
  <r>
    <n v="506"/>
    <x v="506"/>
    <x v="505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</r>
  <r>
    <n v="507"/>
    <x v="507"/>
    <x v="506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</r>
  <r>
    <n v="508"/>
    <x v="508"/>
    <x v="507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</r>
  <r>
    <n v="509"/>
    <x v="509"/>
    <x v="508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</r>
  <r>
    <n v="510"/>
    <x v="510"/>
    <x v="509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x v="511"/>
    <x v="510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</r>
  <r>
    <n v="512"/>
    <x v="512"/>
    <x v="511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</r>
  <r>
    <n v="513"/>
    <x v="513"/>
    <x v="512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</r>
  <r>
    <n v="514"/>
    <x v="514"/>
    <x v="513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</r>
  <r>
    <n v="515"/>
    <x v="515"/>
    <x v="514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</r>
  <r>
    <n v="516"/>
    <x v="516"/>
    <x v="515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x v="517"/>
    <x v="516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</r>
  <r>
    <n v="518"/>
    <x v="518"/>
    <x v="517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x v="519"/>
    <x v="518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</r>
  <r>
    <n v="520"/>
    <x v="520"/>
    <x v="519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</r>
  <r>
    <n v="521"/>
    <x v="521"/>
    <x v="520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</r>
  <r>
    <n v="522"/>
    <x v="522"/>
    <x v="521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</r>
  <r>
    <n v="523"/>
    <x v="523"/>
    <x v="522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</r>
  <r>
    <n v="524"/>
    <x v="524"/>
    <x v="523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</r>
  <r>
    <n v="525"/>
    <x v="525"/>
    <x v="524"/>
    <n v="12000"/>
    <n v="12000"/>
    <x v="0"/>
    <x v="0"/>
    <s v="USD"/>
    <n v="1410601041"/>
    <n v="1406713041"/>
    <b v="0"/>
    <n v="12"/>
    <b v="1"/>
    <s v="theater/plays"/>
    <n v="1"/>
    <n v="1000"/>
    <x v="1"/>
    <s v="plays"/>
  </r>
  <r>
    <n v="526"/>
    <x v="526"/>
    <x v="525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</r>
  <r>
    <n v="527"/>
    <x v="527"/>
    <x v="526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</r>
  <r>
    <n v="528"/>
    <x v="528"/>
    <x v="527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</r>
  <r>
    <n v="529"/>
    <x v="529"/>
    <x v="528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</r>
  <r>
    <n v="530"/>
    <x v="530"/>
    <x v="529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</r>
  <r>
    <n v="531"/>
    <x v="531"/>
    <x v="530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</r>
  <r>
    <n v="532"/>
    <x v="532"/>
    <x v="531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</r>
  <r>
    <n v="533"/>
    <x v="533"/>
    <x v="532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</r>
  <r>
    <n v="534"/>
    <x v="534"/>
    <x v="533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</r>
  <r>
    <n v="535"/>
    <x v="535"/>
    <x v="534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</r>
  <r>
    <n v="536"/>
    <x v="536"/>
    <x v="535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</r>
  <r>
    <n v="537"/>
    <x v="537"/>
    <x v="536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</r>
  <r>
    <n v="538"/>
    <x v="538"/>
    <x v="537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</r>
  <r>
    <n v="539"/>
    <x v="539"/>
    <x v="538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</r>
  <r>
    <n v="540"/>
    <x v="540"/>
    <x v="539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</r>
  <r>
    <n v="541"/>
    <x v="541"/>
    <x v="540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</r>
  <r>
    <n v="542"/>
    <x v="542"/>
    <x v="541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</r>
  <r>
    <n v="543"/>
    <x v="543"/>
    <x v="542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</r>
  <r>
    <n v="544"/>
    <x v="544"/>
    <x v="543"/>
    <n v="500"/>
    <n v="6"/>
    <x v="2"/>
    <x v="0"/>
    <s v="USD"/>
    <n v="1467647160"/>
    <n v="1465055160"/>
    <b v="0"/>
    <n v="2"/>
    <b v="0"/>
    <s v="technology/web"/>
    <n v="1.2E-2"/>
    <n v="3"/>
    <x v="2"/>
    <s v="web"/>
  </r>
  <r>
    <n v="545"/>
    <x v="545"/>
    <x v="544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</r>
  <r>
    <n v="546"/>
    <x v="546"/>
    <x v="545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</r>
  <r>
    <n v="547"/>
    <x v="547"/>
    <x v="546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x v="548"/>
    <x v="547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</r>
  <r>
    <n v="549"/>
    <x v="549"/>
    <x v="548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</r>
  <r>
    <n v="550"/>
    <x v="550"/>
    <x v="549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</r>
  <r>
    <n v="551"/>
    <x v="551"/>
    <x v="550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</r>
  <r>
    <n v="552"/>
    <x v="552"/>
    <x v="551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x v="553"/>
    <x v="552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</r>
  <r>
    <n v="554"/>
    <x v="554"/>
    <x v="553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</r>
  <r>
    <n v="555"/>
    <x v="555"/>
    <x v="554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x v="556"/>
    <x v="555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</r>
  <r>
    <n v="557"/>
    <x v="557"/>
    <x v="556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</r>
  <r>
    <n v="558"/>
    <x v="558"/>
    <x v="557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x v="559"/>
    <x v="558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</r>
  <r>
    <n v="560"/>
    <x v="560"/>
    <x v="559"/>
    <n v="100000"/>
    <n v="12"/>
    <x v="2"/>
    <x v="5"/>
    <s v="CAD"/>
    <n v="1418841045"/>
    <n v="1416249045"/>
    <b v="0"/>
    <n v="3"/>
    <b v="0"/>
    <s v="technology/web"/>
    <n v="1.2E-4"/>
    <n v="4"/>
    <x v="2"/>
    <s v="web"/>
  </r>
  <r>
    <n v="561"/>
    <x v="561"/>
    <x v="560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</r>
  <r>
    <n v="562"/>
    <x v="562"/>
    <x v="561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x v="563"/>
    <x v="562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</r>
  <r>
    <n v="564"/>
    <x v="564"/>
    <x v="563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</r>
  <r>
    <n v="565"/>
    <x v="565"/>
    <x v="564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x v="566"/>
    <x v="565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</r>
  <r>
    <n v="567"/>
    <x v="567"/>
    <x v="566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x v="568"/>
    <x v="567"/>
    <n v="24500"/>
    <n v="245"/>
    <x v="2"/>
    <x v="4"/>
    <s v="NZD"/>
    <n v="1452942000"/>
    <n v="1449785223"/>
    <b v="0"/>
    <n v="5"/>
    <b v="0"/>
    <s v="technology/web"/>
    <n v="0.01"/>
    <n v="49"/>
    <x v="2"/>
    <s v="web"/>
  </r>
  <r>
    <n v="569"/>
    <x v="569"/>
    <x v="568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</r>
  <r>
    <n v="570"/>
    <x v="570"/>
    <x v="569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</r>
  <r>
    <n v="571"/>
    <x v="571"/>
    <x v="570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</r>
  <r>
    <n v="572"/>
    <x v="572"/>
    <x v="571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x v="573"/>
    <x v="572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</r>
  <r>
    <n v="574"/>
    <x v="574"/>
    <x v="573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</r>
  <r>
    <n v="575"/>
    <x v="575"/>
    <x v="574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</r>
  <r>
    <n v="576"/>
    <x v="576"/>
    <x v="575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</r>
  <r>
    <n v="577"/>
    <x v="577"/>
    <x v="576"/>
    <n v="5000"/>
    <n v="10"/>
    <x v="2"/>
    <x v="0"/>
    <s v="USD"/>
    <n v="1463753302"/>
    <n v="1458569302"/>
    <b v="0"/>
    <n v="1"/>
    <b v="0"/>
    <s v="technology/web"/>
    <n v="2E-3"/>
    <n v="10"/>
    <x v="2"/>
    <s v="web"/>
  </r>
  <r>
    <n v="578"/>
    <x v="578"/>
    <x v="577"/>
    <n v="125000"/>
    <n v="14"/>
    <x v="2"/>
    <x v="1"/>
    <s v="GBP"/>
    <n v="1441633993"/>
    <n v="1439560393"/>
    <b v="0"/>
    <n v="7"/>
    <b v="0"/>
    <s v="technology/web"/>
    <n v="1.12E-4"/>
    <n v="2"/>
    <x v="2"/>
    <s v="web"/>
  </r>
  <r>
    <n v="579"/>
    <x v="579"/>
    <x v="578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</r>
  <r>
    <n v="580"/>
    <x v="580"/>
    <x v="579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</r>
  <r>
    <n v="581"/>
    <x v="581"/>
    <x v="580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x v="582"/>
    <x v="581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x v="583"/>
    <x v="582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</r>
  <r>
    <n v="584"/>
    <x v="584"/>
    <x v="583"/>
    <n v="1000"/>
    <n v="10"/>
    <x v="2"/>
    <x v="0"/>
    <s v="USD"/>
    <n v="1426522316"/>
    <n v="1423933916"/>
    <b v="0"/>
    <n v="2"/>
    <b v="0"/>
    <s v="technology/web"/>
    <n v="0.01"/>
    <n v="5"/>
    <x v="2"/>
    <s v="web"/>
  </r>
  <r>
    <n v="585"/>
    <x v="585"/>
    <x v="584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x v="586"/>
    <x v="585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</r>
  <r>
    <n v="587"/>
    <x v="587"/>
    <x v="586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</r>
  <r>
    <n v="588"/>
    <x v="588"/>
    <x v="587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</r>
  <r>
    <n v="589"/>
    <x v="589"/>
    <x v="588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</r>
  <r>
    <n v="590"/>
    <x v="590"/>
    <x v="589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</r>
  <r>
    <n v="591"/>
    <x v="591"/>
    <x v="590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</r>
  <r>
    <n v="592"/>
    <x v="592"/>
    <x v="591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</r>
  <r>
    <n v="593"/>
    <x v="593"/>
    <x v="592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</r>
  <r>
    <n v="594"/>
    <x v="594"/>
    <x v="593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</r>
  <r>
    <n v="595"/>
    <x v="595"/>
    <x v="594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</r>
  <r>
    <n v="596"/>
    <x v="596"/>
    <x v="595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</r>
  <r>
    <n v="597"/>
    <x v="597"/>
    <x v="596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</r>
  <r>
    <n v="598"/>
    <x v="598"/>
    <x v="597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</r>
  <r>
    <n v="599"/>
    <x v="599"/>
    <x v="598"/>
    <n v="50000"/>
    <n v="31"/>
    <x v="2"/>
    <x v="0"/>
    <s v="USD"/>
    <n v="1425827760"/>
    <n v="1423769402"/>
    <b v="0"/>
    <n v="2"/>
    <b v="0"/>
    <s v="technology/web"/>
    <n v="6.2E-4"/>
    <n v="15.5"/>
    <x v="2"/>
    <s v="web"/>
  </r>
  <r>
    <n v="600"/>
    <x v="600"/>
    <x v="599"/>
    <n v="5000"/>
    <n v="100"/>
    <x v="1"/>
    <x v="0"/>
    <s v="USD"/>
    <n v="1431198562"/>
    <n v="1426014562"/>
    <b v="0"/>
    <n v="1"/>
    <b v="0"/>
    <s v="technology/web"/>
    <n v="0.02"/>
    <n v="100"/>
    <x v="2"/>
    <s v="web"/>
  </r>
  <r>
    <n v="601"/>
    <x v="601"/>
    <x v="600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</r>
  <r>
    <n v="602"/>
    <x v="602"/>
    <x v="601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x v="603"/>
    <x v="602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</r>
  <r>
    <n v="604"/>
    <x v="604"/>
    <x v="603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x v="605"/>
    <x v="604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</r>
  <r>
    <n v="606"/>
    <x v="606"/>
    <x v="605"/>
    <n v="5000"/>
    <n v="10"/>
    <x v="1"/>
    <x v="9"/>
    <s v="EUR"/>
    <n v="1432479600"/>
    <n v="1428507409"/>
    <b v="0"/>
    <n v="1"/>
    <b v="0"/>
    <s v="technology/web"/>
    <n v="2E-3"/>
    <n v="10"/>
    <x v="2"/>
    <s v="web"/>
  </r>
  <r>
    <n v="607"/>
    <x v="607"/>
    <x v="606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x v="608"/>
    <x v="607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</r>
  <r>
    <n v="609"/>
    <x v="609"/>
    <x v="608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</r>
  <r>
    <n v="610"/>
    <x v="610"/>
    <x v="609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x v="611"/>
    <x v="610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x v="612"/>
    <x v="611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x v="613"/>
    <x v="612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</r>
  <r>
    <n v="614"/>
    <x v="614"/>
    <x v="613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x v="615"/>
    <x v="614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x v="616"/>
    <x v="615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x v="617"/>
    <x v="616"/>
    <n v="2000"/>
    <n v="60"/>
    <x v="1"/>
    <x v="1"/>
    <s v="GBP"/>
    <n v="1431072843"/>
    <n v="1427184843"/>
    <b v="0"/>
    <n v="3"/>
    <b v="0"/>
    <s v="technology/web"/>
    <n v="0.03"/>
    <n v="20"/>
    <x v="2"/>
    <s v="web"/>
  </r>
  <r>
    <n v="618"/>
    <x v="618"/>
    <x v="617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x v="619"/>
    <x v="618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</r>
  <r>
    <n v="620"/>
    <x v="620"/>
    <x v="619"/>
    <n v="30000"/>
    <n v="300"/>
    <x v="1"/>
    <x v="5"/>
    <s v="CAD"/>
    <n v="1408986738"/>
    <n v="1405098738"/>
    <b v="0"/>
    <n v="1"/>
    <b v="0"/>
    <s v="technology/web"/>
    <n v="0.01"/>
    <n v="300"/>
    <x v="2"/>
    <s v="web"/>
  </r>
  <r>
    <n v="621"/>
    <x v="621"/>
    <x v="620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</r>
  <r>
    <n v="622"/>
    <x v="622"/>
    <x v="621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</r>
  <r>
    <n v="623"/>
    <x v="623"/>
    <x v="622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x v="624"/>
    <x v="623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x v="625"/>
    <x v="624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x v="626"/>
    <x v="625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</r>
  <r>
    <n v="627"/>
    <x v="627"/>
    <x v="626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</r>
  <r>
    <n v="628"/>
    <x v="628"/>
    <x v="627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x v="629"/>
    <x v="628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</r>
  <r>
    <n v="630"/>
    <x v="630"/>
    <x v="629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</r>
  <r>
    <n v="631"/>
    <x v="631"/>
    <x v="630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</r>
  <r>
    <n v="632"/>
    <x v="632"/>
    <x v="631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x v="633"/>
    <x v="632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</r>
  <r>
    <n v="634"/>
    <x v="634"/>
    <x v="633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</r>
  <r>
    <n v="635"/>
    <x v="635"/>
    <x v="634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</r>
  <r>
    <n v="636"/>
    <x v="636"/>
    <x v="635"/>
    <n v="2000"/>
    <n v="4"/>
    <x v="1"/>
    <x v="1"/>
    <s v="GBP"/>
    <n v="1433587620"/>
    <n v="1430996150"/>
    <b v="0"/>
    <n v="1"/>
    <b v="0"/>
    <s v="technology/web"/>
    <n v="2E-3"/>
    <n v="4"/>
    <x v="2"/>
    <s v="web"/>
  </r>
  <r>
    <n v="637"/>
    <x v="637"/>
    <x v="636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x v="638"/>
    <x v="637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</r>
  <r>
    <n v="639"/>
    <x v="639"/>
    <x v="638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</r>
  <r>
    <n v="640"/>
    <x v="640"/>
    <x v="639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</r>
  <r>
    <n v="641"/>
    <x v="641"/>
    <x v="640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</r>
  <r>
    <n v="642"/>
    <x v="642"/>
    <x v="641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</r>
  <r>
    <n v="643"/>
    <x v="643"/>
    <x v="642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</r>
  <r>
    <n v="644"/>
    <x v="644"/>
    <x v="643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</r>
  <r>
    <n v="645"/>
    <x v="645"/>
    <x v="644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</r>
  <r>
    <n v="646"/>
    <x v="646"/>
    <x v="645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</r>
  <r>
    <n v="647"/>
    <x v="647"/>
    <x v="646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</r>
  <r>
    <n v="648"/>
    <x v="648"/>
    <x v="647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</r>
  <r>
    <n v="649"/>
    <x v="649"/>
    <x v="648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</r>
  <r>
    <n v="650"/>
    <x v="650"/>
    <x v="649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</r>
  <r>
    <n v="651"/>
    <x v="651"/>
    <x v="650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</r>
  <r>
    <n v="652"/>
    <x v="652"/>
    <x v="651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</r>
  <r>
    <n v="653"/>
    <x v="653"/>
    <x v="652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</r>
  <r>
    <n v="654"/>
    <x v="654"/>
    <x v="653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</r>
  <r>
    <n v="655"/>
    <x v="655"/>
    <x v="654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</r>
  <r>
    <n v="656"/>
    <x v="656"/>
    <x v="655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</r>
  <r>
    <n v="657"/>
    <x v="657"/>
    <x v="656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</r>
  <r>
    <n v="658"/>
    <x v="658"/>
    <x v="657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</r>
  <r>
    <n v="659"/>
    <x v="659"/>
    <x v="658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</r>
  <r>
    <n v="660"/>
    <x v="660"/>
    <x v="659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</r>
  <r>
    <n v="661"/>
    <x v="661"/>
    <x v="660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</r>
  <r>
    <n v="662"/>
    <x v="662"/>
    <x v="661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</r>
  <r>
    <n v="663"/>
    <x v="663"/>
    <x v="662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</r>
  <r>
    <n v="664"/>
    <x v="664"/>
    <x v="663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</r>
  <r>
    <n v="665"/>
    <x v="665"/>
    <x v="664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</r>
  <r>
    <n v="666"/>
    <x v="666"/>
    <x v="665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</r>
  <r>
    <n v="667"/>
    <x v="667"/>
    <x v="666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</r>
  <r>
    <n v="668"/>
    <x v="668"/>
    <x v="667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</r>
  <r>
    <n v="669"/>
    <x v="669"/>
    <x v="668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</r>
  <r>
    <n v="670"/>
    <x v="670"/>
    <x v="669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</r>
  <r>
    <n v="671"/>
    <x v="671"/>
    <x v="670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</r>
  <r>
    <n v="672"/>
    <x v="672"/>
    <x v="671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</r>
  <r>
    <n v="673"/>
    <x v="673"/>
    <x v="672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</r>
  <r>
    <n v="674"/>
    <x v="674"/>
    <x v="673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</r>
  <r>
    <n v="675"/>
    <x v="675"/>
    <x v="674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</r>
  <r>
    <n v="676"/>
    <x v="676"/>
    <x v="675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</r>
  <r>
    <n v="677"/>
    <x v="677"/>
    <x v="676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</r>
  <r>
    <n v="678"/>
    <x v="678"/>
    <x v="677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</r>
  <r>
    <n v="679"/>
    <x v="679"/>
    <x v="678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</r>
  <r>
    <n v="680"/>
    <x v="680"/>
    <x v="679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</r>
  <r>
    <n v="681"/>
    <x v="681"/>
    <x v="680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</r>
  <r>
    <n v="682"/>
    <x v="682"/>
    <x v="681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</r>
  <r>
    <n v="683"/>
    <x v="683"/>
    <x v="682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</r>
  <r>
    <n v="684"/>
    <x v="684"/>
    <x v="683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</r>
  <r>
    <n v="685"/>
    <x v="685"/>
    <x v="684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</r>
  <r>
    <n v="686"/>
    <x v="686"/>
    <x v="685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x v="687"/>
    <x v="686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</r>
  <r>
    <n v="688"/>
    <x v="688"/>
    <x v="687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</r>
  <r>
    <n v="689"/>
    <x v="689"/>
    <x v="688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</r>
  <r>
    <n v="690"/>
    <x v="690"/>
    <x v="689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</r>
  <r>
    <n v="691"/>
    <x v="691"/>
    <x v="690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</r>
  <r>
    <n v="692"/>
    <x v="692"/>
    <x v="691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</r>
  <r>
    <n v="693"/>
    <x v="693"/>
    <x v="692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</r>
  <r>
    <n v="694"/>
    <x v="694"/>
    <x v="693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</r>
  <r>
    <n v="695"/>
    <x v="695"/>
    <x v="694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</r>
  <r>
    <n v="696"/>
    <x v="696"/>
    <x v="695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</r>
  <r>
    <n v="697"/>
    <x v="697"/>
    <x v="696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</r>
  <r>
    <n v="698"/>
    <x v="698"/>
    <x v="697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</r>
  <r>
    <n v="699"/>
    <x v="699"/>
    <x v="698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</r>
  <r>
    <n v="700"/>
    <x v="700"/>
    <x v="699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</r>
  <r>
    <n v="701"/>
    <x v="701"/>
    <x v="700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</r>
  <r>
    <n v="702"/>
    <x v="702"/>
    <x v="701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</r>
  <r>
    <n v="703"/>
    <x v="703"/>
    <x v="702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</r>
  <r>
    <n v="704"/>
    <x v="704"/>
    <x v="703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</r>
  <r>
    <n v="705"/>
    <x v="705"/>
    <x v="704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</r>
  <r>
    <n v="706"/>
    <x v="706"/>
    <x v="705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x v="707"/>
    <x v="706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</r>
  <r>
    <n v="708"/>
    <x v="708"/>
    <x v="707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</r>
  <r>
    <n v="709"/>
    <x v="709"/>
    <x v="708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</r>
  <r>
    <n v="710"/>
    <x v="710"/>
    <x v="709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x v="711"/>
    <x v="710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</r>
  <r>
    <n v="712"/>
    <x v="712"/>
    <x v="711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</r>
  <r>
    <n v="713"/>
    <x v="713"/>
    <x v="712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</r>
  <r>
    <n v="714"/>
    <x v="714"/>
    <x v="713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</r>
  <r>
    <n v="715"/>
    <x v="715"/>
    <x v="714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</r>
  <r>
    <n v="716"/>
    <x v="716"/>
    <x v="715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</r>
  <r>
    <n v="717"/>
    <x v="717"/>
    <x v="716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</r>
  <r>
    <n v="718"/>
    <x v="718"/>
    <x v="717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</r>
  <r>
    <n v="719"/>
    <x v="719"/>
    <x v="718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</r>
  <r>
    <n v="720"/>
    <x v="720"/>
    <x v="719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</r>
  <r>
    <n v="721"/>
    <x v="721"/>
    <x v="720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</r>
  <r>
    <n v="722"/>
    <x v="722"/>
    <x v="721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</r>
  <r>
    <n v="723"/>
    <x v="723"/>
    <x v="722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</r>
  <r>
    <n v="724"/>
    <x v="724"/>
    <x v="723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</r>
  <r>
    <n v="725"/>
    <x v="725"/>
    <x v="724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</r>
  <r>
    <n v="726"/>
    <x v="726"/>
    <x v="725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</r>
  <r>
    <n v="727"/>
    <x v="727"/>
    <x v="726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</r>
  <r>
    <n v="728"/>
    <x v="728"/>
    <x v="727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</r>
  <r>
    <n v="729"/>
    <x v="729"/>
    <x v="728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</r>
  <r>
    <n v="730"/>
    <x v="730"/>
    <x v="729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</r>
  <r>
    <n v="731"/>
    <x v="731"/>
    <x v="730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</r>
  <r>
    <n v="732"/>
    <x v="732"/>
    <x v="731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</r>
  <r>
    <n v="733"/>
    <x v="733"/>
    <x v="732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</r>
  <r>
    <n v="734"/>
    <x v="734"/>
    <x v="733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</r>
  <r>
    <n v="735"/>
    <x v="735"/>
    <x v="734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</r>
  <r>
    <n v="736"/>
    <x v="736"/>
    <x v="735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</r>
  <r>
    <n v="737"/>
    <x v="737"/>
    <x v="736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</r>
  <r>
    <n v="738"/>
    <x v="738"/>
    <x v="737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</r>
  <r>
    <n v="739"/>
    <x v="739"/>
    <x v="738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</r>
  <r>
    <n v="740"/>
    <x v="740"/>
    <x v="739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</r>
  <r>
    <n v="741"/>
    <x v="741"/>
    <x v="740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</r>
  <r>
    <n v="742"/>
    <x v="742"/>
    <x v="741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</r>
  <r>
    <n v="743"/>
    <x v="743"/>
    <x v="742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</r>
  <r>
    <n v="744"/>
    <x v="744"/>
    <x v="743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</r>
  <r>
    <n v="745"/>
    <x v="745"/>
    <x v="744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</r>
  <r>
    <n v="746"/>
    <x v="746"/>
    <x v="745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</r>
  <r>
    <n v="747"/>
    <x v="747"/>
    <x v="746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</r>
  <r>
    <n v="748"/>
    <x v="748"/>
    <x v="747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</r>
  <r>
    <n v="749"/>
    <x v="749"/>
    <x v="748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</r>
  <r>
    <n v="750"/>
    <x v="750"/>
    <x v="749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</r>
  <r>
    <n v="751"/>
    <x v="751"/>
    <x v="750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</r>
  <r>
    <n v="752"/>
    <x v="752"/>
    <x v="751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</r>
  <r>
    <n v="753"/>
    <x v="753"/>
    <x v="752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</r>
  <r>
    <n v="754"/>
    <x v="754"/>
    <x v="753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</r>
  <r>
    <n v="755"/>
    <x v="755"/>
    <x v="754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</r>
  <r>
    <n v="756"/>
    <x v="756"/>
    <x v="755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</r>
  <r>
    <n v="757"/>
    <x v="757"/>
    <x v="756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</r>
  <r>
    <n v="758"/>
    <x v="758"/>
    <x v="757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</r>
  <r>
    <n v="759"/>
    <x v="759"/>
    <x v="758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</r>
  <r>
    <n v="760"/>
    <x v="760"/>
    <x v="759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x v="761"/>
    <x v="760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</r>
  <r>
    <n v="762"/>
    <x v="762"/>
    <x v="761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x v="763"/>
    <x v="762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</r>
  <r>
    <n v="764"/>
    <x v="764"/>
    <x v="763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x v="765"/>
    <x v="764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</r>
  <r>
    <n v="766"/>
    <x v="766"/>
    <x v="765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x v="767"/>
    <x v="766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</r>
  <r>
    <n v="768"/>
    <x v="768"/>
    <x v="767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x v="769"/>
    <x v="768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</r>
  <r>
    <n v="770"/>
    <x v="770"/>
    <x v="769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x v="771"/>
    <x v="770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</r>
  <r>
    <n v="772"/>
    <x v="772"/>
    <x v="771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</r>
  <r>
    <n v="773"/>
    <x v="773"/>
    <x v="772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</r>
  <r>
    <n v="774"/>
    <x v="774"/>
    <x v="773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</r>
  <r>
    <n v="775"/>
    <x v="775"/>
    <x v="774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</r>
  <r>
    <n v="776"/>
    <x v="776"/>
    <x v="775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</r>
  <r>
    <n v="777"/>
    <x v="777"/>
    <x v="776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</r>
  <r>
    <n v="778"/>
    <x v="778"/>
    <x v="777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</r>
  <r>
    <n v="779"/>
    <x v="779"/>
    <x v="778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</r>
  <r>
    <n v="780"/>
    <x v="780"/>
    <x v="779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</r>
  <r>
    <n v="781"/>
    <x v="781"/>
    <x v="780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</r>
  <r>
    <n v="782"/>
    <x v="782"/>
    <x v="781"/>
    <n v="700"/>
    <n v="700"/>
    <x v="0"/>
    <x v="0"/>
    <s v="USD"/>
    <n v="1345918302"/>
    <n v="1343326302"/>
    <b v="0"/>
    <n v="14"/>
    <b v="1"/>
    <s v="music/rock"/>
    <n v="1"/>
    <n v="50"/>
    <x v="4"/>
    <s v="rock"/>
  </r>
  <r>
    <n v="783"/>
    <x v="783"/>
    <x v="782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</r>
  <r>
    <n v="784"/>
    <x v="784"/>
    <x v="783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</r>
  <r>
    <n v="785"/>
    <x v="785"/>
    <x v="784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</r>
  <r>
    <n v="786"/>
    <x v="786"/>
    <x v="785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</r>
  <r>
    <n v="787"/>
    <x v="787"/>
    <x v="786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</r>
  <r>
    <n v="788"/>
    <x v="788"/>
    <x v="787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</r>
  <r>
    <n v="789"/>
    <x v="789"/>
    <x v="788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</r>
  <r>
    <n v="790"/>
    <x v="790"/>
    <x v="789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</r>
  <r>
    <n v="791"/>
    <x v="791"/>
    <x v="790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</r>
  <r>
    <n v="792"/>
    <x v="792"/>
    <x v="791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</r>
  <r>
    <n v="793"/>
    <x v="793"/>
    <x v="792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</r>
  <r>
    <n v="794"/>
    <x v="794"/>
    <x v="793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</r>
  <r>
    <n v="795"/>
    <x v="795"/>
    <x v="794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</r>
  <r>
    <n v="796"/>
    <x v="796"/>
    <x v="795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</r>
  <r>
    <n v="797"/>
    <x v="797"/>
    <x v="796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</r>
  <r>
    <n v="798"/>
    <x v="798"/>
    <x v="797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</r>
  <r>
    <n v="799"/>
    <x v="799"/>
    <x v="798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</r>
  <r>
    <n v="800"/>
    <x v="800"/>
    <x v="799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</r>
  <r>
    <n v="801"/>
    <x v="801"/>
    <x v="800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</r>
  <r>
    <n v="802"/>
    <x v="802"/>
    <x v="801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</r>
  <r>
    <n v="803"/>
    <x v="803"/>
    <x v="802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</r>
  <r>
    <n v="804"/>
    <x v="804"/>
    <x v="803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</r>
  <r>
    <n v="805"/>
    <x v="805"/>
    <x v="804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</r>
  <r>
    <n v="806"/>
    <x v="806"/>
    <x v="805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</r>
  <r>
    <n v="807"/>
    <x v="807"/>
    <x v="806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</r>
  <r>
    <n v="808"/>
    <x v="808"/>
    <x v="807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</r>
  <r>
    <n v="809"/>
    <x v="809"/>
    <x v="808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</r>
  <r>
    <n v="810"/>
    <x v="810"/>
    <x v="809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</r>
  <r>
    <n v="811"/>
    <x v="811"/>
    <x v="810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</r>
  <r>
    <n v="812"/>
    <x v="812"/>
    <x v="811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</r>
  <r>
    <n v="813"/>
    <x v="813"/>
    <x v="812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</r>
  <r>
    <n v="814"/>
    <x v="814"/>
    <x v="813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</r>
  <r>
    <n v="815"/>
    <x v="815"/>
    <x v="814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</r>
  <r>
    <n v="816"/>
    <x v="816"/>
    <x v="815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</r>
  <r>
    <n v="817"/>
    <x v="817"/>
    <x v="816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</r>
  <r>
    <n v="818"/>
    <x v="818"/>
    <x v="817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</r>
  <r>
    <n v="819"/>
    <x v="819"/>
    <x v="818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</r>
  <r>
    <n v="820"/>
    <x v="820"/>
    <x v="819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</r>
  <r>
    <n v="821"/>
    <x v="821"/>
    <x v="820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</r>
  <r>
    <n v="822"/>
    <x v="822"/>
    <x v="821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</r>
  <r>
    <n v="823"/>
    <x v="823"/>
    <x v="822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</r>
  <r>
    <n v="824"/>
    <x v="824"/>
    <x v="823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</r>
  <r>
    <n v="825"/>
    <x v="825"/>
    <x v="824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</r>
  <r>
    <n v="826"/>
    <x v="826"/>
    <x v="825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</r>
  <r>
    <n v="827"/>
    <x v="827"/>
    <x v="826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</r>
  <r>
    <n v="828"/>
    <x v="828"/>
    <x v="827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</r>
  <r>
    <n v="829"/>
    <x v="829"/>
    <x v="828"/>
    <n v="500"/>
    <n v="520"/>
    <x v="0"/>
    <x v="1"/>
    <s v="GBP"/>
    <n v="1468437240"/>
    <n v="1463253240"/>
    <b v="0"/>
    <n v="16"/>
    <b v="1"/>
    <s v="music/rock"/>
    <n v="1.04"/>
    <n v="32.5"/>
    <x v="4"/>
    <s v="rock"/>
  </r>
  <r>
    <n v="830"/>
    <x v="830"/>
    <x v="829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</r>
  <r>
    <n v="831"/>
    <x v="831"/>
    <x v="830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</r>
  <r>
    <n v="832"/>
    <x v="832"/>
    <x v="831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</r>
  <r>
    <n v="833"/>
    <x v="833"/>
    <x v="832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</r>
  <r>
    <n v="834"/>
    <x v="834"/>
    <x v="833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</r>
  <r>
    <n v="835"/>
    <x v="835"/>
    <x v="834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</r>
  <r>
    <n v="836"/>
    <x v="836"/>
    <x v="835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</r>
  <r>
    <n v="837"/>
    <x v="837"/>
    <x v="836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</r>
  <r>
    <n v="838"/>
    <x v="838"/>
    <x v="837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</r>
  <r>
    <n v="839"/>
    <x v="839"/>
    <x v="838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</r>
  <r>
    <n v="840"/>
    <x v="840"/>
    <x v="839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</r>
  <r>
    <n v="841"/>
    <x v="841"/>
    <x v="840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</r>
  <r>
    <n v="842"/>
    <x v="842"/>
    <x v="841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</r>
  <r>
    <n v="843"/>
    <x v="843"/>
    <x v="842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</r>
  <r>
    <n v="844"/>
    <x v="844"/>
    <x v="843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</r>
  <r>
    <n v="845"/>
    <x v="845"/>
    <x v="844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</r>
  <r>
    <n v="846"/>
    <x v="846"/>
    <x v="845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</r>
  <r>
    <n v="847"/>
    <x v="847"/>
    <x v="846"/>
    <n v="10"/>
    <n v="10"/>
    <x v="0"/>
    <x v="0"/>
    <s v="USD"/>
    <n v="1436555376"/>
    <n v="1433963376"/>
    <b v="0"/>
    <n v="1"/>
    <b v="1"/>
    <s v="music/metal"/>
    <n v="1"/>
    <n v="10"/>
    <x v="4"/>
    <s v="metal"/>
  </r>
  <r>
    <n v="848"/>
    <x v="848"/>
    <x v="847"/>
    <n v="300"/>
    <n v="300"/>
    <x v="0"/>
    <x v="0"/>
    <s v="USD"/>
    <n v="1429038033"/>
    <n v="1426446033"/>
    <b v="0"/>
    <n v="16"/>
    <b v="1"/>
    <s v="music/metal"/>
    <n v="1"/>
    <n v="18.75"/>
    <x v="4"/>
    <s v="metal"/>
  </r>
  <r>
    <n v="849"/>
    <x v="849"/>
    <x v="848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</r>
  <r>
    <n v="850"/>
    <x v="850"/>
    <x v="849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</r>
  <r>
    <n v="851"/>
    <x v="851"/>
    <x v="850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</r>
  <r>
    <n v="852"/>
    <x v="852"/>
    <x v="851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</r>
  <r>
    <n v="853"/>
    <x v="853"/>
    <x v="852"/>
    <n v="300"/>
    <n v="300"/>
    <x v="0"/>
    <x v="0"/>
    <s v="USD"/>
    <n v="1424116709"/>
    <n v="1421524709"/>
    <b v="0"/>
    <n v="10"/>
    <b v="1"/>
    <s v="music/metal"/>
    <n v="1"/>
    <n v="30"/>
    <x v="4"/>
    <s v="metal"/>
  </r>
  <r>
    <n v="854"/>
    <x v="854"/>
    <x v="853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</r>
  <r>
    <n v="855"/>
    <x v="855"/>
    <x v="854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</r>
  <r>
    <n v="856"/>
    <x v="856"/>
    <x v="855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</r>
  <r>
    <n v="857"/>
    <x v="857"/>
    <x v="856"/>
    <n v="1200"/>
    <n v="1200"/>
    <x v="0"/>
    <x v="3"/>
    <s v="EUR"/>
    <n v="1448463431"/>
    <n v="1444831031"/>
    <b v="0"/>
    <n v="24"/>
    <b v="1"/>
    <s v="music/metal"/>
    <n v="1"/>
    <n v="50"/>
    <x v="4"/>
    <s v="metal"/>
  </r>
  <r>
    <n v="858"/>
    <x v="858"/>
    <x v="857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</r>
  <r>
    <n v="859"/>
    <x v="859"/>
    <x v="858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</r>
  <r>
    <n v="860"/>
    <x v="860"/>
    <x v="859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</r>
  <r>
    <n v="861"/>
    <x v="861"/>
    <x v="860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</r>
  <r>
    <n v="862"/>
    <x v="862"/>
    <x v="861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</r>
  <r>
    <n v="863"/>
    <x v="863"/>
    <x v="862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</r>
  <r>
    <n v="864"/>
    <x v="864"/>
    <x v="863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</r>
  <r>
    <n v="865"/>
    <x v="865"/>
    <x v="864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</r>
  <r>
    <n v="866"/>
    <x v="866"/>
    <x v="865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</r>
  <r>
    <n v="867"/>
    <x v="867"/>
    <x v="866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</r>
  <r>
    <n v="868"/>
    <x v="868"/>
    <x v="867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</r>
  <r>
    <n v="869"/>
    <x v="869"/>
    <x v="868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</r>
  <r>
    <n v="870"/>
    <x v="870"/>
    <x v="869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</r>
  <r>
    <n v="871"/>
    <x v="871"/>
    <x v="870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</r>
  <r>
    <n v="872"/>
    <x v="872"/>
    <x v="871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</r>
  <r>
    <n v="873"/>
    <x v="873"/>
    <x v="872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</r>
  <r>
    <n v="874"/>
    <x v="874"/>
    <x v="873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</r>
  <r>
    <n v="875"/>
    <x v="875"/>
    <x v="874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x v="876"/>
    <x v="875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</r>
  <r>
    <n v="877"/>
    <x v="877"/>
    <x v="876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</r>
  <r>
    <n v="878"/>
    <x v="878"/>
    <x v="877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</r>
  <r>
    <n v="879"/>
    <x v="879"/>
    <x v="878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</r>
  <r>
    <n v="880"/>
    <x v="880"/>
    <x v="879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</r>
  <r>
    <n v="881"/>
    <x v="881"/>
    <x v="880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</r>
  <r>
    <n v="882"/>
    <x v="882"/>
    <x v="881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</r>
  <r>
    <n v="883"/>
    <x v="883"/>
    <x v="882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</r>
  <r>
    <n v="884"/>
    <x v="884"/>
    <x v="883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</r>
  <r>
    <n v="885"/>
    <x v="885"/>
    <x v="884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</r>
  <r>
    <n v="886"/>
    <x v="886"/>
    <x v="885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</r>
  <r>
    <n v="887"/>
    <x v="887"/>
    <x v="886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x v="888"/>
    <x v="887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</r>
  <r>
    <n v="889"/>
    <x v="889"/>
    <x v="888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</r>
  <r>
    <n v="890"/>
    <x v="890"/>
    <x v="889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</r>
  <r>
    <n v="891"/>
    <x v="891"/>
    <x v="890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</r>
  <r>
    <n v="892"/>
    <x v="892"/>
    <x v="891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</r>
  <r>
    <n v="893"/>
    <x v="893"/>
    <x v="892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</r>
  <r>
    <n v="894"/>
    <x v="894"/>
    <x v="893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</r>
  <r>
    <n v="895"/>
    <x v="895"/>
    <x v="894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</r>
  <r>
    <n v="896"/>
    <x v="896"/>
    <x v="895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</r>
  <r>
    <n v="897"/>
    <x v="897"/>
    <x v="896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x v="898"/>
    <x v="897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</r>
  <r>
    <n v="899"/>
    <x v="899"/>
    <x v="898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</r>
  <r>
    <n v="900"/>
    <x v="900"/>
    <x v="899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</r>
  <r>
    <n v="901"/>
    <x v="901"/>
    <x v="900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x v="902"/>
    <x v="901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</r>
  <r>
    <n v="903"/>
    <x v="903"/>
    <x v="902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</r>
  <r>
    <n v="904"/>
    <x v="904"/>
    <x v="903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</r>
  <r>
    <n v="905"/>
    <x v="905"/>
    <x v="904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</r>
  <r>
    <n v="906"/>
    <x v="906"/>
    <x v="905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x v="907"/>
    <x v="906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x v="908"/>
    <x v="907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x v="909"/>
    <x v="908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</r>
  <r>
    <n v="910"/>
    <x v="910"/>
    <x v="909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</r>
  <r>
    <n v="911"/>
    <x v="911"/>
    <x v="910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x v="912"/>
    <x v="911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</r>
  <r>
    <n v="913"/>
    <x v="913"/>
    <x v="912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</r>
  <r>
    <n v="914"/>
    <x v="914"/>
    <x v="913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x v="915"/>
    <x v="914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</r>
  <r>
    <n v="916"/>
    <x v="916"/>
    <x v="915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x v="917"/>
    <x v="916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</r>
  <r>
    <n v="918"/>
    <x v="918"/>
    <x v="917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</r>
  <r>
    <n v="919"/>
    <x v="919"/>
    <x v="918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</r>
  <r>
    <n v="920"/>
    <x v="920"/>
    <x v="919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x v="921"/>
    <x v="920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</r>
  <r>
    <n v="922"/>
    <x v="922"/>
    <x v="921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</r>
  <r>
    <n v="923"/>
    <x v="923"/>
    <x v="922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</r>
  <r>
    <n v="924"/>
    <x v="924"/>
    <x v="923"/>
    <n v="3000"/>
    <n v="327"/>
    <x v="2"/>
    <x v="0"/>
    <s v="USD"/>
    <n v="1360795069"/>
    <n v="1358203069"/>
    <b v="0"/>
    <n v="15"/>
    <b v="0"/>
    <s v="music/jazz"/>
    <n v="0.109"/>
    <n v="21.8"/>
    <x v="4"/>
    <s v="jazz"/>
  </r>
  <r>
    <n v="925"/>
    <x v="925"/>
    <x v="924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</r>
  <r>
    <n v="926"/>
    <x v="926"/>
    <x v="925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x v="927"/>
    <x v="926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x v="928"/>
    <x v="927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</r>
  <r>
    <n v="929"/>
    <x v="929"/>
    <x v="928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x v="930"/>
    <x v="929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</r>
  <r>
    <n v="931"/>
    <x v="931"/>
    <x v="930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</r>
  <r>
    <n v="932"/>
    <x v="932"/>
    <x v="931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</r>
  <r>
    <n v="933"/>
    <x v="933"/>
    <x v="932"/>
    <n v="2000"/>
    <n v="120"/>
    <x v="2"/>
    <x v="0"/>
    <s v="USD"/>
    <n v="1399867409"/>
    <n v="1394683409"/>
    <b v="0"/>
    <n v="2"/>
    <b v="0"/>
    <s v="music/jazz"/>
    <n v="0.06"/>
    <n v="60"/>
    <x v="4"/>
    <s v="jazz"/>
  </r>
  <r>
    <n v="934"/>
    <x v="934"/>
    <x v="933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</r>
  <r>
    <n v="935"/>
    <x v="935"/>
    <x v="934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</r>
  <r>
    <n v="936"/>
    <x v="936"/>
    <x v="935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x v="937"/>
    <x v="936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</r>
  <r>
    <n v="938"/>
    <x v="938"/>
    <x v="937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</r>
  <r>
    <n v="939"/>
    <x v="939"/>
    <x v="938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</r>
  <r>
    <n v="940"/>
    <x v="940"/>
    <x v="939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</r>
  <r>
    <n v="941"/>
    <x v="941"/>
    <x v="940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</r>
  <r>
    <n v="942"/>
    <x v="942"/>
    <x v="941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</r>
  <r>
    <n v="943"/>
    <x v="943"/>
    <x v="942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</r>
  <r>
    <n v="944"/>
    <x v="944"/>
    <x v="943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</r>
  <r>
    <n v="945"/>
    <x v="945"/>
    <x v="944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</r>
  <r>
    <n v="946"/>
    <x v="946"/>
    <x v="945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</r>
  <r>
    <n v="947"/>
    <x v="947"/>
    <x v="946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x v="948"/>
    <x v="947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</r>
  <r>
    <n v="949"/>
    <x v="949"/>
    <x v="948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</r>
  <r>
    <n v="950"/>
    <x v="950"/>
    <x v="949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</r>
  <r>
    <n v="951"/>
    <x v="951"/>
    <x v="950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</r>
  <r>
    <n v="952"/>
    <x v="952"/>
    <x v="951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</r>
  <r>
    <n v="953"/>
    <x v="953"/>
    <x v="952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</r>
  <r>
    <n v="954"/>
    <x v="954"/>
    <x v="953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</r>
  <r>
    <n v="955"/>
    <x v="955"/>
    <x v="954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</r>
  <r>
    <n v="956"/>
    <x v="956"/>
    <x v="955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</r>
  <r>
    <n v="957"/>
    <x v="957"/>
    <x v="956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</r>
  <r>
    <n v="958"/>
    <x v="958"/>
    <x v="957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</r>
  <r>
    <n v="959"/>
    <x v="959"/>
    <x v="958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</r>
  <r>
    <n v="960"/>
    <x v="960"/>
    <x v="959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</r>
  <r>
    <n v="961"/>
    <x v="961"/>
    <x v="960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</r>
  <r>
    <n v="962"/>
    <x v="962"/>
    <x v="961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</r>
  <r>
    <n v="963"/>
    <x v="963"/>
    <x v="962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</r>
  <r>
    <n v="964"/>
    <x v="964"/>
    <x v="963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</r>
  <r>
    <n v="965"/>
    <x v="965"/>
    <x v="964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</r>
  <r>
    <n v="966"/>
    <x v="966"/>
    <x v="965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</r>
  <r>
    <n v="967"/>
    <x v="967"/>
    <x v="966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</r>
  <r>
    <n v="968"/>
    <x v="968"/>
    <x v="967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</r>
  <r>
    <n v="969"/>
    <x v="969"/>
    <x v="968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</r>
  <r>
    <n v="970"/>
    <x v="970"/>
    <x v="969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</r>
  <r>
    <n v="971"/>
    <x v="971"/>
    <x v="970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</r>
  <r>
    <n v="972"/>
    <x v="972"/>
    <x v="971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</r>
  <r>
    <n v="973"/>
    <x v="973"/>
    <x v="972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</r>
  <r>
    <n v="974"/>
    <x v="974"/>
    <x v="973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</r>
  <r>
    <n v="975"/>
    <x v="975"/>
    <x v="974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</r>
  <r>
    <n v="976"/>
    <x v="976"/>
    <x v="975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</r>
  <r>
    <n v="977"/>
    <x v="977"/>
    <x v="976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</r>
  <r>
    <n v="978"/>
    <x v="978"/>
    <x v="977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</r>
  <r>
    <n v="979"/>
    <x v="979"/>
    <x v="978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</r>
  <r>
    <n v="980"/>
    <x v="980"/>
    <x v="979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</r>
  <r>
    <n v="981"/>
    <x v="981"/>
    <x v="980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</r>
  <r>
    <n v="982"/>
    <x v="982"/>
    <x v="981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</r>
  <r>
    <n v="983"/>
    <x v="983"/>
    <x v="982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</r>
  <r>
    <n v="984"/>
    <x v="984"/>
    <x v="983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</r>
  <r>
    <n v="985"/>
    <x v="985"/>
    <x v="984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</r>
  <r>
    <n v="986"/>
    <x v="986"/>
    <x v="985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</r>
  <r>
    <n v="987"/>
    <x v="987"/>
    <x v="986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</r>
  <r>
    <n v="988"/>
    <x v="988"/>
    <x v="987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x v="989"/>
    <x v="988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</r>
  <r>
    <n v="990"/>
    <x v="990"/>
    <x v="989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</r>
  <r>
    <n v="991"/>
    <x v="991"/>
    <x v="990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</r>
  <r>
    <n v="992"/>
    <x v="992"/>
    <x v="991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</r>
  <r>
    <n v="993"/>
    <x v="993"/>
    <x v="992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</r>
  <r>
    <n v="994"/>
    <x v="994"/>
    <x v="993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</r>
  <r>
    <n v="995"/>
    <x v="995"/>
    <x v="994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</r>
  <r>
    <n v="996"/>
    <x v="996"/>
    <x v="995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</r>
  <r>
    <n v="997"/>
    <x v="997"/>
    <x v="996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</r>
  <r>
    <n v="998"/>
    <x v="998"/>
    <x v="997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</r>
  <r>
    <n v="999"/>
    <x v="999"/>
    <x v="998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</r>
  <r>
    <n v="1000"/>
    <x v="1000"/>
    <x v="999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</r>
  <r>
    <n v="1001"/>
    <x v="1001"/>
    <x v="1000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</r>
  <r>
    <n v="1002"/>
    <x v="1002"/>
    <x v="1001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</r>
  <r>
    <n v="1003"/>
    <x v="1003"/>
    <x v="1002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</r>
  <r>
    <n v="1004"/>
    <x v="1004"/>
    <x v="1003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</r>
  <r>
    <n v="1005"/>
    <x v="1005"/>
    <x v="1004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</r>
  <r>
    <n v="1006"/>
    <x v="1006"/>
    <x v="1005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</r>
  <r>
    <n v="1007"/>
    <x v="1007"/>
    <x v="1006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</r>
  <r>
    <n v="1008"/>
    <x v="1008"/>
    <x v="1007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</r>
  <r>
    <n v="1009"/>
    <x v="1009"/>
    <x v="1008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</r>
  <r>
    <n v="1010"/>
    <x v="1010"/>
    <x v="1009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</r>
  <r>
    <n v="1011"/>
    <x v="1011"/>
    <x v="1010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</r>
  <r>
    <n v="1012"/>
    <x v="1012"/>
    <x v="1011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</r>
  <r>
    <n v="1013"/>
    <x v="1013"/>
    <x v="1012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</r>
  <r>
    <n v="1014"/>
    <x v="1014"/>
    <x v="1013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</r>
  <r>
    <n v="1015"/>
    <x v="1015"/>
    <x v="1014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</r>
  <r>
    <n v="1016"/>
    <x v="1016"/>
    <x v="1015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</r>
  <r>
    <n v="1017"/>
    <x v="1017"/>
    <x v="1016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</r>
  <r>
    <n v="1018"/>
    <x v="1018"/>
    <x v="1017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</r>
  <r>
    <n v="1019"/>
    <x v="1019"/>
    <x v="1018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</r>
  <r>
    <n v="1020"/>
    <x v="1020"/>
    <x v="1019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</r>
  <r>
    <n v="1021"/>
    <x v="1021"/>
    <x v="1020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</r>
  <r>
    <n v="1022"/>
    <x v="1022"/>
    <x v="1021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</r>
  <r>
    <n v="1023"/>
    <x v="1023"/>
    <x v="1022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</r>
  <r>
    <n v="1024"/>
    <x v="1024"/>
    <x v="1023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</r>
  <r>
    <n v="1025"/>
    <x v="1025"/>
    <x v="1024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</r>
  <r>
    <n v="1026"/>
    <x v="1026"/>
    <x v="1025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</r>
  <r>
    <n v="1027"/>
    <x v="1027"/>
    <x v="1026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</r>
  <r>
    <n v="1028"/>
    <x v="1028"/>
    <x v="1027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</r>
  <r>
    <n v="1029"/>
    <x v="1029"/>
    <x v="1028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</r>
  <r>
    <n v="1030"/>
    <x v="1030"/>
    <x v="1029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</r>
  <r>
    <n v="1031"/>
    <x v="1031"/>
    <x v="1030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</r>
  <r>
    <n v="1032"/>
    <x v="1032"/>
    <x v="1031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</r>
  <r>
    <n v="1033"/>
    <x v="1033"/>
    <x v="1032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</r>
  <r>
    <n v="1034"/>
    <x v="1034"/>
    <x v="1033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</r>
  <r>
    <n v="1035"/>
    <x v="1035"/>
    <x v="1034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</r>
  <r>
    <n v="1036"/>
    <x v="1036"/>
    <x v="1035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</r>
  <r>
    <n v="1037"/>
    <x v="1037"/>
    <x v="1036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</r>
  <r>
    <n v="1038"/>
    <x v="1038"/>
    <x v="1037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</r>
  <r>
    <n v="1039"/>
    <x v="1039"/>
    <x v="1038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</r>
  <r>
    <n v="1040"/>
    <x v="1040"/>
    <x v="1039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</r>
  <r>
    <n v="1041"/>
    <x v="1041"/>
    <x v="1040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x v="1042"/>
    <x v="1041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</r>
  <r>
    <n v="1043"/>
    <x v="1043"/>
    <x v="1042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</r>
  <r>
    <n v="1044"/>
    <x v="1044"/>
    <x v="1043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</r>
  <r>
    <n v="1045"/>
    <x v="1045"/>
    <x v="1044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</r>
  <r>
    <n v="1046"/>
    <x v="1046"/>
    <x v="1045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x v="1047"/>
    <x v="1046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</r>
  <r>
    <n v="1048"/>
    <x v="1048"/>
    <x v="1047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</r>
  <r>
    <n v="1049"/>
    <x v="1049"/>
    <x v="1048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x v="1050"/>
    <x v="1049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x v="1051"/>
    <x v="1050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x v="1052"/>
    <x v="1051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x v="1053"/>
    <x v="1052"/>
    <n v="1500"/>
    <n v="15"/>
    <x v="1"/>
    <x v="0"/>
    <s v="USD"/>
    <n v="1488773332"/>
    <n v="1486613332"/>
    <b v="0"/>
    <n v="1"/>
    <b v="0"/>
    <s v="journalism/audio"/>
    <n v="0.01"/>
    <n v="15"/>
    <x v="5"/>
    <s v="audio"/>
  </r>
  <r>
    <n v="1054"/>
    <x v="1054"/>
    <x v="1053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x v="1055"/>
    <x v="1054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x v="1056"/>
    <x v="1055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x v="1057"/>
    <x v="1056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x v="1058"/>
    <x v="1057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x v="1059"/>
    <x v="1058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x v="1060"/>
    <x v="1059"/>
    <n v="5000"/>
    <n v="50"/>
    <x v="1"/>
    <x v="0"/>
    <s v="USD"/>
    <n v="1429134893"/>
    <n v="1426542893"/>
    <b v="0"/>
    <n v="1"/>
    <b v="0"/>
    <s v="journalism/audio"/>
    <n v="0.01"/>
    <n v="50"/>
    <x v="5"/>
    <s v="audio"/>
  </r>
  <r>
    <n v="1061"/>
    <x v="1061"/>
    <x v="1060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x v="1062"/>
    <x v="1061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</r>
  <r>
    <n v="1063"/>
    <x v="1063"/>
    <x v="1062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x v="1064"/>
    <x v="1063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</r>
  <r>
    <n v="1065"/>
    <x v="1065"/>
    <x v="1064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</r>
  <r>
    <n v="1066"/>
    <x v="1066"/>
    <x v="1065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</r>
  <r>
    <n v="1067"/>
    <x v="1067"/>
    <x v="1066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</r>
  <r>
    <n v="1068"/>
    <x v="1068"/>
    <x v="1067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</r>
  <r>
    <n v="1069"/>
    <x v="1069"/>
    <x v="1068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</r>
  <r>
    <n v="1070"/>
    <x v="1070"/>
    <x v="1069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</r>
  <r>
    <n v="1071"/>
    <x v="1071"/>
    <x v="1070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x v="1072"/>
    <x v="1071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</r>
  <r>
    <n v="1073"/>
    <x v="1073"/>
    <x v="1072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</r>
  <r>
    <n v="1074"/>
    <x v="1074"/>
    <x v="1073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</r>
  <r>
    <n v="1075"/>
    <x v="1075"/>
    <x v="1074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</r>
  <r>
    <n v="1076"/>
    <x v="1076"/>
    <x v="1075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</r>
  <r>
    <n v="1077"/>
    <x v="1077"/>
    <x v="1076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</r>
  <r>
    <n v="1078"/>
    <x v="1078"/>
    <x v="1077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</r>
  <r>
    <n v="1079"/>
    <x v="1079"/>
    <x v="1078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</r>
  <r>
    <n v="1080"/>
    <x v="1080"/>
    <x v="1079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</r>
  <r>
    <n v="1081"/>
    <x v="1081"/>
    <x v="1080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</r>
  <r>
    <n v="1082"/>
    <x v="1082"/>
    <x v="1081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</r>
  <r>
    <n v="1083"/>
    <x v="1083"/>
    <x v="1082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</r>
  <r>
    <n v="1084"/>
    <x v="1084"/>
    <x v="1083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x v="1085"/>
    <x v="1084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</r>
  <r>
    <n v="1086"/>
    <x v="1086"/>
    <x v="1085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</r>
  <r>
    <n v="1087"/>
    <x v="1087"/>
    <x v="1086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x v="1088"/>
    <x v="1087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</r>
  <r>
    <n v="1089"/>
    <x v="1089"/>
    <x v="1088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</r>
  <r>
    <n v="1090"/>
    <x v="1090"/>
    <x v="1089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</r>
  <r>
    <n v="1091"/>
    <x v="1091"/>
    <x v="1090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</r>
  <r>
    <n v="1092"/>
    <x v="1092"/>
    <x v="1091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</r>
  <r>
    <n v="1093"/>
    <x v="1093"/>
    <x v="1092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</r>
  <r>
    <n v="1094"/>
    <x v="1094"/>
    <x v="1093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</r>
  <r>
    <n v="1095"/>
    <x v="1095"/>
    <x v="1094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</r>
  <r>
    <n v="1096"/>
    <x v="1096"/>
    <x v="1095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</r>
  <r>
    <n v="1097"/>
    <x v="1097"/>
    <x v="1096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</r>
  <r>
    <n v="1098"/>
    <x v="1098"/>
    <x v="1097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</r>
  <r>
    <n v="1099"/>
    <x v="1099"/>
    <x v="1098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</r>
  <r>
    <n v="1100"/>
    <x v="1100"/>
    <x v="1099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</r>
  <r>
    <n v="1101"/>
    <x v="1101"/>
    <x v="1100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</r>
  <r>
    <n v="1102"/>
    <x v="1102"/>
    <x v="1101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</r>
  <r>
    <n v="1103"/>
    <x v="1103"/>
    <x v="1102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</r>
  <r>
    <n v="1104"/>
    <x v="1104"/>
    <x v="1103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</r>
  <r>
    <n v="1105"/>
    <x v="1105"/>
    <x v="1104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</r>
  <r>
    <n v="1106"/>
    <x v="1106"/>
    <x v="1105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</r>
  <r>
    <n v="1107"/>
    <x v="1107"/>
    <x v="1106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x v="1108"/>
    <x v="1107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</r>
  <r>
    <n v="1109"/>
    <x v="1109"/>
    <x v="1108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</r>
  <r>
    <n v="1110"/>
    <x v="1110"/>
    <x v="1109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</r>
  <r>
    <n v="1111"/>
    <x v="1111"/>
    <x v="1110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</r>
  <r>
    <n v="1112"/>
    <x v="1112"/>
    <x v="1111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</r>
  <r>
    <n v="1113"/>
    <x v="1113"/>
    <x v="1112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</r>
  <r>
    <n v="1114"/>
    <x v="1114"/>
    <x v="1113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</r>
  <r>
    <n v="1115"/>
    <x v="1115"/>
    <x v="1114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</r>
  <r>
    <n v="1116"/>
    <x v="1116"/>
    <x v="1115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</r>
  <r>
    <n v="1117"/>
    <x v="1117"/>
    <x v="1116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</r>
  <r>
    <n v="1118"/>
    <x v="1118"/>
    <x v="1117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</r>
  <r>
    <n v="1119"/>
    <x v="1119"/>
    <x v="1118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</r>
  <r>
    <n v="1120"/>
    <x v="1120"/>
    <x v="1119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x v="1121"/>
    <x v="1120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</r>
  <r>
    <n v="1122"/>
    <x v="1122"/>
    <x v="1121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x v="1123"/>
    <x v="1122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</r>
  <r>
    <n v="1124"/>
    <x v="1124"/>
    <x v="1123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</r>
  <r>
    <n v="1125"/>
    <x v="1125"/>
    <x v="1124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x v="1126"/>
    <x v="1125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</r>
  <r>
    <n v="1127"/>
    <x v="1127"/>
    <x v="1126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</r>
  <r>
    <n v="1128"/>
    <x v="1128"/>
    <x v="1127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</r>
  <r>
    <n v="1129"/>
    <x v="1129"/>
    <x v="1128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</r>
  <r>
    <n v="1130"/>
    <x v="1130"/>
    <x v="1129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</r>
  <r>
    <n v="1131"/>
    <x v="1131"/>
    <x v="1130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x v="1132"/>
    <x v="1131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</r>
  <r>
    <n v="1133"/>
    <x v="1133"/>
    <x v="1132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</r>
  <r>
    <n v="1134"/>
    <x v="1134"/>
    <x v="1133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</r>
  <r>
    <n v="1135"/>
    <x v="1135"/>
    <x v="1134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</r>
  <r>
    <n v="1136"/>
    <x v="1136"/>
    <x v="1135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</r>
  <r>
    <n v="1137"/>
    <x v="1137"/>
    <x v="1136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</r>
  <r>
    <n v="1138"/>
    <x v="1138"/>
    <x v="1137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</r>
  <r>
    <n v="1139"/>
    <x v="1139"/>
    <x v="1138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</r>
  <r>
    <n v="1140"/>
    <x v="1140"/>
    <x v="1139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x v="1141"/>
    <x v="1140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x v="1142"/>
    <x v="1141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x v="1143"/>
    <x v="1142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</r>
  <r>
    <n v="1144"/>
    <x v="1144"/>
    <x v="1143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x v="1145"/>
    <x v="1144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</r>
  <r>
    <n v="1146"/>
    <x v="1146"/>
    <x v="1145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</r>
  <r>
    <n v="1147"/>
    <x v="1147"/>
    <x v="1146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x v="1148"/>
    <x v="1147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</r>
  <r>
    <n v="1149"/>
    <x v="1149"/>
    <x v="1148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</r>
  <r>
    <n v="1150"/>
    <x v="1150"/>
    <x v="1149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</r>
  <r>
    <n v="1151"/>
    <x v="1151"/>
    <x v="1150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x v="1152"/>
    <x v="1151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</r>
  <r>
    <n v="1153"/>
    <x v="1153"/>
    <x v="1152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</r>
  <r>
    <n v="1154"/>
    <x v="1154"/>
    <x v="1153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</r>
  <r>
    <n v="1155"/>
    <x v="1155"/>
    <x v="1154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</r>
  <r>
    <n v="1156"/>
    <x v="1156"/>
    <x v="1155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x v="1157"/>
    <x v="1156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</r>
  <r>
    <n v="1158"/>
    <x v="1158"/>
    <x v="1157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</r>
  <r>
    <n v="1159"/>
    <x v="1159"/>
    <x v="1158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x v="1160"/>
    <x v="1159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</r>
  <r>
    <n v="1161"/>
    <x v="1161"/>
    <x v="1160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x v="1162"/>
    <x v="1161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</r>
  <r>
    <n v="1163"/>
    <x v="1163"/>
    <x v="1162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x v="1164"/>
    <x v="1163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x v="1165"/>
    <x v="1164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</r>
  <r>
    <n v="1166"/>
    <x v="1166"/>
    <x v="1165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</r>
  <r>
    <n v="1167"/>
    <x v="1167"/>
    <x v="1166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</r>
  <r>
    <n v="1168"/>
    <x v="1168"/>
    <x v="1167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</r>
  <r>
    <n v="1169"/>
    <x v="1169"/>
    <x v="1168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</r>
  <r>
    <n v="1170"/>
    <x v="1170"/>
    <x v="1169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</r>
  <r>
    <n v="1171"/>
    <x v="1171"/>
    <x v="1170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</r>
  <r>
    <n v="1172"/>
    <x v="1172"/>
    <x v="1171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x v="1173"/>
    <x v="1172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</r>
  <r>
    <n v="1174"/>
    <x v="1174"/>
    <x v="1173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</r>
  <r>
    <n v="1175"/>
    <x v="1175"/>
    <x v="1174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</r>
  <r>
    <n v="1176"/>
    <x v="1176"/>
    <x v="1175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</r>
  <r>
    <n v="1177"/>
    <x v="1177"/>
    <x v="1176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x v="1178"/>
    <x v="1177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</r>
  <r>
    <n v="1179"/>
    <x v="1179"/>
    <x v="1178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</r>
  <r>
    <n v="1180"/>
    <x v="1180"/>
    <x v="1179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</r>
  <r>
    <n v="1181"/>
    <x v="1181"/>
    <x v="1180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</r>
  <r>
    <n v="1182"/>
    <x v="1182"/>
    <x v="1181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</r>
  <r>
    <n v="1183"/>
    <x v="1183"/>
    <x v="1182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</r>
  <r>
    <n v="1184"/>
    <x v="1184"/>
    <x v="1183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</r>
  <r>
    <n v="1185"/>
    <x v="1185"/>
    <x v="1184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</r>
  <r>
    <n v="1186"/>
    <x v="1186"/>
    <x v="1185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</r>
  <r>
    <n v="1187"/>
    <x v="1187"/>
    <x v="1186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</r>
  <r>
    <n v="1188"/>
    <x v="1188"/>
    <x v="1187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</r>
  <r>
    <n v="1189"/>
    <x v="1189"/>
    <x v="1188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</r>
  <r>
    <n v="1190"/>
    <x v="1190"/>
    <x v="1189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</r>
  <r>
    <n v="1191"/>
    <x v="1191"/>
    <x v="1190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</r>
  <r>
    <n v="1192"/>
    <x v="1192"/>
    <x v="1191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</r>
  <r>
    <n v="1193"/>
    <x v="1193"/>
    <x v="1192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</r>
  <r>
    <n v="1194"/>
    <x v="1194"/>
    <x v="1193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</r>
  <r>
    <n v="1195"/>
    <x v="1195"/>
    <x v="1194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</r>
  <r>
    <n v="1196"/>
    <x v="1196"/>
    <x v="1195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</r>
  <r>
    <n v="1197"/>
    <x v="1197"/>
    <x v="1196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</r>
  <r>
    <n v="1198"/>
    <x v="1198"/>
    <x v="1197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</r>
  <r>
    <n v="1199"/>
    <x v="1199"/>
    <x v="1198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</r>
  <r>
    <n v="1200"/>
    <x v="1200"/>
    <x v="1199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</r>
  <r>
    <n v="1201"/>
    <x v="1201"/>
    <x v="1200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</r>
  <r>
    <n v="1202"/>
    <x v="1202"/>
    <x v="120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</r>
  <r>
    <n v="1203"/>
    <x v="1203"/>
    <x v="1202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</r>
  <r>
    <n v="1204"/>
    <x v="1204"/>
    <x v="1203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</r>
  <r>
    <n v="1205"/>
    <x v="1205"/>
    <x v="1204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</r>
  <r>
    <n v="1206"/>
    <x v="1206"/>
    <x v="1205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</r>
  <r>
    <n v="1207"/>
    <x v="1207"/>
    <x v="1206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</r>
  <r>
    <n v="1208"/>
    <x v="1208"/>
    <x v="1207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</r>
  <r>
    <n v="1209"/>
    <x v="1209"/>
    <x v="1208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</r>
  <r>
    <n v="1210"/>
    <x v="1210"/>
    <x v="1209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</r>
  <r>
    <n v="1211"/>
    <x v="1211"/>
    <x v="1210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</r>
  <r>
    <n v="1212"/>
    <x v="1212"/>
    <x v="1211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</r>
  <r>
    <n v="1213"/>
    <x v="1213"/>
    <x v="1212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</r>
  <r>
    <n v="1214"/>
    <x v="1214"/>
    <x v="1213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</r>
  <r>
    <n v="1215"/>
    <x v="1215"/>
    <x v="1214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</r>
  <r>
    <n v="1216"/>
    <x v="1216"/>
    <x v="1215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</r>
  <r>
    <n v="1217"/>
    <x v="1217"/>
    <x v="1216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</r>
  <r>
    <n v="1218"/>
    <x v="1218"/>
    <x v="1217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</r>
  <r>
    <n v="1219"/>
    <x v="1219"/>
    <x v="1218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</r>
  <r>
    <n v="1220"/>
    <x v="1220"/>
    <x v="1219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</r>
  <r>
    <n v="1221"/>
    <x v="1221"/>
    <x v="1220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</r>
  <r>
    <n v="1222"/>
    <x v="1222"/>
    <x v="1221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</r>
  <r>
    <n v="1223"/>
    <x v="1223"/>
    <x v="1222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</r>
  <r>
    <n v="1224"/>
    <x v="1224"/>
    <x v="1223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</r>
  <r>
    <n v="1225"/>
    <x v="1225"/>
    <x v="1224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</r>
  <r>
    <n v="1226"/>
    <x v="1226"/>
    <x v="1225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</r>
  <r>
    <n v="1227"/>
    <x v="1227"/>
    <x v="1226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x v="1228"/>
    <x v="1227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</r>
  <r>
    <n v="1229"/>
    <x v="1229"/>
    <x v="1228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</r>
  <r>
    <n v="1230"/>
    <x v="1230"/>
    <x v="1229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x v="1231"/>
    <x v="1230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x v="1232"/>
    <x v="1231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</r>
  <r>
    <n v="1233"/>
    <x v="1233"/>
    <x v="1232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</r>
  <r>
    <n v="1234"/>
    <x v="1234"/>
    <x v="1233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x v="1235"/>
    <x v="1234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</r>
  <r>
    <n v="1236"/>
    <x v="1236"/>
    <x v="1235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x v="1237"/>
    <x v="1236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x v="1238"/>
    <x v="1237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</r>
  <r>
    <n v="1239"/>
    <x v="1239"/>
    <x v="1238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x v="1240"/>
    <x v="1239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</r>
  <r>
    <n v="1241"/>
    <x v="1241"/>
    <x v="1240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</r>
  <r>
    <n v="1242"/>
    <x v="1242"/>
    <x v="124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</r>
  <r>
    <n v="1243"/>
    <x v="1243"/>
    <x v="1242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</r>
  <r>
    <n v="1244"/>
    <x v="1244"/>
    <x v="1243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</r>
  <r>
    <n v="1245"/>
    <x v="1245"/>
    <x v="1244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</r>
  <r>
    <n v="1246"/>
    <x v="1246"/>
    <x v="1245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</r>
  <r>
    <n v="1247"/>
    <x v="1247"/>
    <x v="1246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</r>
  <r>
    <n v="1248"/>
    <x v="1248"/>
    <x v="1247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</r>
  <r>
    <n v="1249"/>
    <x v="1249"/>
    <x v="1248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</r>
  <r>
    <n v="1250"/>
    <x v="1250"/>
    <x v="1249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</r>
  <r>
    <n v="1251"/>
    <x v="1251"/>
    <x v="1250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</r>
  <r>
    <n v="1252"/>
    <x v="1252"/>
    <x v="1251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</r>
  <r>
    <n v="1253"/>
    <x v="1253"/>
    <x v="1252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</r>
  <r>
    <n v="1254"/>
    <x v="1254"/>
    <x v="1253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</r>
  <r>
    <n v="1255"/>
    <x v="1255"/>
    <x v="1254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</r>
  <r>
    <n v="1256"/>
    <x v="1256"/>
    <x v="1255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</r>
  <r>
    <n v="1257"/>
    <x v="1257"/>
    <x v="1256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</r>
  <r>
    <n v="1258"/>
    <x v="1258"/>
    <x v="1257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</r>
  <r>
    <n v="1259"/>
    <x v="1259"/>
    <x v="1258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</r>
  <r>
    <n v="1260"/>
    <x v="1260"/>
    <x v="1259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</r>
  <r>
    <n v="1261"/>
    <x v="1261"/>
    <x v="1260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</r>
  <r>
    <n v="1262"/>
    <x v="1262"/>
    <x v="1261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</r>
  <r>
    <n v="1263"/>
    <x v="1263"/>
    <x v="1262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</r>
  <r>
    <n v="1264"/>
    <x v="1264"/>
    <x v="1263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</r>
  <r>
    <n v="1265"/>
    <x v="1265"/>
    <x v="1264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</r>
  <r>
    <n v="1266"/>
    <x v="1266"/>
    <x v="1265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</r>
  <r>
    <n v="1267"/>
    <x v="1267"/>
    <x v="1266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</r>
  <r>
    <n v="1268"/>
    <x v="1268"/>
    <x v="1267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</r>
  <r>
    <n v="1269"/>
    <x v="1269"/>
    <x v="1268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</r>
  <r>
    <n v="1270"/>
    <x v="1270"/>
    <x v="1269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</r>
  <r>
    <n v="1271"/>
    <x v="1271"/>
    <x v="1270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</r>
  <r>
    <n v="1272"/>
    <x v="1272"/>
    <x v="1271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</r>
  <r>
    <n v="1273"/>
    <x v="1273"/>
    <x v="1272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</r>
  <r>
    <n v="1274"/>
    <x v="1274"/>
    <x v="1273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</r>
  <r>
    <n v="1275"/>
    <x v="1275"/>
    <x v="1274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</r>
  <r>
    <n v="1276"/>
    <x v="1276"/>
    <x v="1275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</r>
  <r>
    <n v="1277"/>
    <x v="1277"/>
    <x v="1276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</r>
  <r>
    <n v="1278"/>
    <x v="1278"/>
    <x v="1277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</r>
  <r>
    <n v="1279"/>
    <x v="1279"/>
    <x v="1278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</r>
  <r>
    <n v="1280"/>
    <x v="1280"/>
    <x v="1279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</r>
  <r>
    <n v="1281"/>
    <x v="1281"/>
    <x v="1280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</r>
  <r>
    <n v="1282"/>
    <x v="1282"/>
    <x v="1281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</r>
  <r>
    <n v="1283"/>
    <x v="1283"/>
    <x v="1282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</r>
  <r>
    <n v="1284"/>
    <x v="1284"/>
    <x v="1283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</r>
  <r>
    <n v="1285"/>
    <x v="1285"/>
    <x v="1284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</r>
  <r>
    <n v="1286"/>
    <x v="1286"/>
    <x v="1285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</r>
  <r>
    <n v="1287"/>
    <x v="1287"/>
    <x v="1286"/>
    <n v="250"/>
    <n v="605"/>
    <x v="0"/>
    <x v="1"/>
    <s v="GBP"/>
    <n v="1434120856"/>
    <n v="1428936856"/>
    <b v="0"/>
    <n v="25"/>
    <b v="1"/>
    <s v="theater/plays"/>
    <n v="2.42"/>
    <n v="24.2"/>
    <x v="1"/>
    <s v="plays"/>
  </r>
  <r>
    <n v="1288"/>
    <x v="1288"/>
    <x v="1287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</r>
  <r>
    <n v="1289"/>
    <x v="1289"/>
    <x v="1288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</r>
  <r>
    <n v="1290"/>
    <x v="1290"/>
    <x v="1289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</r>
  <r>
    <n v="1291"/>
    <x v="1291"/>
    <x v="1290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</r>
  <r>
    <n v="1292"/>
    <x v="1292"/>
    <x v="1291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</r>
  <r>
    <n v="1293"/>
    <x v="1293"/>
    <x v="1292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</r>
  <r>
    <n v="1294"/>
    <x v="1294"/>
    <x v="1293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</r>
  <r>
    <n v="1295"/>
    <x v="1295"/>
    <x v="1294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</r>
  <r>
    <n v="1296"/>
    <x v="1296"/>
    <x v="1295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</r>
  <r>
    <n v="1297"/>
    <x v="1297"/>
    <x v="1296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</r>
  <r>
    <n v="1298"/>
    <x v="1298"/>
    <x v="1297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</r>
  <r>
    <n v="1299"/>
    <x v="1299"/>
    <x v="1298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</r>
  <r>
    <n v="1300"/>
    <x v="1300"/>
    <x v="1299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</r>
  <r>
    <n v="1301"/>
    <x v="1301"/>
    <x v="1300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</r>
  <r>
    <n v="1302"/>
    <x v="1302"/>
    <x v="1301"/>
    <n v="2500"/>
    <n v="2500"/>
    <x v="0"/>
    <x v="0"/>
    <s v="USD"/>
    <n v="1480559011"/>
    <n v="1477963411"/>
    <b v="0"/>
    <n v="50"/>
    <b v="1"/>
    <s v="theater/plays"/>
    <n v="1"/>
    <n v="50"/>
    <x v="1"/>
    <s v="plays"/>
  </r>
  <r>
    <n v="1303"/>
    <x v="1303"/>
    <x v="1302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</r>
  <r>
    <n v="1304"/>
    <x v="1304"/>
    <x v="1303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</r>
  <r>
    <n v="1305"/>
    <x v="1305"/>
    <x v="1304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</r>
  <r>
    <n v="1306"/>
    <x v="1306"/>
    <x v="1305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</r>
  <r>
    <n v="1307"/>
    <x v="1307"/>
    <x v="1306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</r>
  <r>
    <n v="1308"/>
    <x v="1308"/>
    <x v="1307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</r>
  <r>
    <n v="1309"/>
    <x v="1309"/>
    <x v="1308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</r>
  <r>
    <n v="1310"/>
    <x v="1310"/>
    <x v="1309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</r>
  <r>
    <n v="1311"/>
    <x v="1311"/>
    <x v="1310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</r>
  <r>
    <n v="1312"/>
    <x v="1312"/>
    <x v="1311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</r>
  <r>
    <n v="1313"/>
    <x v="1313"/>
    <x v="1312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</r>
  <r>
    <n v="1314"/>
    <x v="1314"/>
    <x v="664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</r>
  <r>
    <n v="1315"/>
    <x v="1315"/>
    <x v="1313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</r>
  <r>
    <n v="1316"/>
    <x v="1316"/>
    <x v="1314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</r>
  <r>
    <n v="1317"/>
    <x v="1317"/>
    <x v="1315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</r>
  <r>
    <n v="1318"/>
    <x v="1318"/>
    <x v="1316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</r>
  <r>
    <n v="1319"/>
    <x v="1319"/>
    <x v="1317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</r>
  <r>
    <n v="1320"/>
    <x v="1320"/>
    <x v="1318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</r>
  <r>
    <n v="1321"/>
    <x v="1321"/>
    <x v="1319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</r>
  <r>
    <n v="1322"/>
    <x v="1322"/>
    <x v="1320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</r>
  <r>
    <n v="1323"/>
    <x v="1323"/>
    <x v="1321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</r>
  <r>
    <n v="1324"/>
    <x v="1324"/>
    <x v="1322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</r>
  <r>
    <n v="1325"/>
    <x v="1325"/>
    <x v="1323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</r>
  <r>
    <n v="1326"/>
    <x v="1326"/>
    <x v="1324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</r>
  <r>
    <n v="1327"/>
    <x v="1327"/>
    <x v="1325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</r>
  <r>
    <n v="1328"/>
    <x v="1328"/>
    <x v="1326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</r>
  <r>
    <n v="1329"/>
    <x v="1329"/>
    <x v="1327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</r>
  <r>
    <n v="1330"/>
    <x v="1330"/>
    <x v="1328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</r>
  <r>
    <n v="1331"/>
    <x v="1331"/>
    <x v="1329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</r>
  <r>
    <n v="1332"/>
    <x v="1332"/>
    <x v="1330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x v="1333"/>
    <x v="1331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x v="1334"/>
    <x v="1332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</r>
  <r>
    <n v="1335"/>
    <x v="1335"/>
    <x v="1333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</r>
  <r>
    <n v="1336"/>
    <x v="1336"/>
    <x v="1334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</r>
  <r>
    <n v="1337"/>
    <x v="1337"/>
    <x v="1335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</r>
  <r>
    <n v="1338"/>
    <x v="1338"/>
    <x v="1336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</r>
  <r>
    <n v="1339"/>
    <x v="1339"/>
    <x v="1337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</r>
  <r>
    <n v="1340"/>
    <x v="1340"/>
    <x v="1338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x v="1341"/>
    <x v="1339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</r>
  <r>
    <n v="1342"/>
    <x v="1342"/>
    <x v="1340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</r>
  <r>
    <n v="1343"/>
    <x v="1343"/>
    <x v="1341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</r>
  <r>
    <n v="1344"/>
    <x v="1344"/>
    <x v="1342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</r>
  <r>
    <n v="1345"/>
    <x v="1345"/>
    <x v="1343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</r>
  <r>
    <n v="1346"/>
    <x v="1346"/>
    <x v="1344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</r>
  <r>
    <n v="1347"/>
    <x v="1347"/>
    <x v="1345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</r>
  <r>
    <n v="1348"/>
    <x v="1348"/>
    <x v="1346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</r>
  <r>
    <n v="1349"/>
    <x v="1349"/>
    <x v="1347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</r>
  <r>
    <n v="1350"/>
    <x v="1350"/>
    <x v="1348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</r>
  <r>
    <n v="1351"/>
    <x v="1351"/>
    <x v="1349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</r>
  <r>
    <n v="1352"/>
    <x v="1352"/>
    <x v="1350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</r>
  <r>
    <n v="1353"/>
    <x v="1353"/>
    <x v="1351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</r>
  <r>
    <n v="1354"/>
    <x v="1354"/>
    <x v="1352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</r>
  <r>
    <n v="1355"/>
    <x v="1355"/>
    <x v="1353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</r>
  <r>
    <n v="1356"/>
    <x v="1356"/>
    <x v="1354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</r>
  <r>
    <n v="1357"/>
    <x v="1357"/>
    <x v="1355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</r>
  <r>
    <n v="1358"/>
    <x v="1358"/>
    <x v="1356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</r>
  <r>
    <n v="1359"/>
    <x v="1359"/>
    <x v="1357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</r>
  <r>
    <n v="1360"/>
    <x v="1360"/>
    <x v="1358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</r>
  <r>
    <n v="1361"/>
    <x v="1361"/>
    <x v="1359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</r>
  <r>
    <n v="1362"/>
    <x v="1362"/>
    <x v="1360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</r>
  <r>
    <n v="1363"/>
    <x v="1363"/>
    <x v="1361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</r>
  <r>
    <n v="1364"/>
    <x v="1364"/>
    <x v="1362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</r>
  <r>
    <n v="1365"/>
    <x v="1365"/>
    <x v="1363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</r>
  <r>
    <n v="1366"/>
    <x v="1366"/>
    <x v="1364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</r>
  <r>
    <n v="1367"/>
    <x v="1367"/>
    <x v="1365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</r>
  <r>
    <n v="1368"/>
    <x v="1368"/>
    <x v="1366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</r>
  <r>
    <n v="1369"/>
    <x v="1369"/>
    <x v="1367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</r>
  <r>
    <n v="1370"/>
    <x v="1370"/>
    <x v="1368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</r>
  <r>
    <n v="1371"/>
    <x v="1371"/>
    <x v="1369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</r>
  <r>
    <n v="1372"/>
    <x v="1372"/>
    <x v="1370"/>
    <n v="500"/>
    <n v="620"/>
    <x v="0"/>
    <x v="0"/>
    <s v="USD"/>
    <n v="1342115132"/>
    <n v="1339523132"/>
    <b v="0"/>
    <n v="16"/>
    <b v="1"/>
    <s v="music/rock"/>
    <n v="1.24"/>
    <n v="38.75"/>
    <x v="4"/>
    <s v="rock"/>
  </r>
  <r>
    <n v="1373"/>
    <x v="1373"/>
    <x v="1371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</r>
  <r>
    <n v="1374"/>
    <x v="1374"/>
    <x v="1372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</r>
  <r>
    <n v="1375"/>
    <x v="1375"/>
    <x v="1373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</r>
  <r>
    <n v="1376"/>
    <x v="1376"/>
    <x v="1374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</r>
  <r>
    <n v="1377"/>
    <x v="1377"/>
    <x v="1375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</r>
  <r>
    <n v="1378"/>
    <x v="1378"/>
    <x v="1376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</r>
  <r>
    <n v="1379"/>
    <x v="1379"/>
    <x v="1377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</r>
  <r>
    <n v="1380"/>
    <x v="1380"/>
    <x v="1378"/>
    <n v="25"/>
    <n v="106"/>
    <x v="0"/>
    <x v="0"/>
    <s v="USD"/>
    <n v="1433815200"/>
    <n v="1431886706"/>
    <b v="0"/>
    <n v="5"/>
    <b v="1"/>
    <s v="music/rock"/>
    <n v="4.24"/>
    <n v="21.2"/>
    <x v="4"/>
    <s v="rock"/>
  </r>
  <r>
    <n v="1381"/>
    <x v="1381"/>
    <x v="1379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</r>
  <r>
    <n v="1382"/>
    <x v="1382"/>
    <x v="1380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</r>
  <r>
    <n v="1383"/>
    <x v="1383"/>
    <x v="1381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</r>
  <r>
    <n v="1384"/>
    <x v="1384"/>
    <x v="1382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</r>
  <r>
    <n v="1385"/>
    <x v="1385"/>
    <x v="1383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</r>
  <r>
    <n v="1386"/>
    <x v="1386"/>
    <x v="1384"/>
    <n v="400"/>
    <n v="875"/>
    <x v="0"/>
    <x v="0"/>
    <s v="USD"/>
    <n v="1438183889"/>
    <n v="1435591889"/>
    <b v="0"/>
    <n v="14"/>
    <b v="1"/>
    <s v="music/rock"/>
    <n v="2.1875"/>
    <n v="62.5"/>
    <x v="4"/>
    <s v="rock"/>
  </r>
  <r>
    <n v="1387"/>
    <x v="1387"/>
    <x v="1385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</r>
  <r>
    <n v="1388"/>
    <x v="1388"/>
    <x v="1386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</r>
  <r>
    <n v="1389"/>
    <x v="1389"/>
    <x v="1387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</r>
  <r>
    <n v="1390"/>
    <x v="1390"/>
    <x v="1388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</r>
  <r>
    <n v="1391"/>
    <x v="1391"/>
    <x v="1389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</r>
  <r>
    <n v="1392"/>
    <x v="1392"/>
    <x v="1390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</r>
  <r>
    <n v="1393"/>
    <x v="1393"/>
    <x v="1391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</r>
  <r>
    <n v="1394"/>
    <x v="1394"/>
    <x v="1392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</r>
  <r>
    <n v="1395"/>
    <x v="1395"/>
    <x v="1393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</r>
  <r>
    <n v="1396"/>
    <x v="1396"/>
    <x v="1394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</r>
  <r>
    <n v="1397"/>
    <x v="1397"/>
    <x v="1395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</r>
  <r>
    <n v="1398"/>
    <x v="1398"/>
    <x v="1396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</r>
  <r>
    <n v="1399"/>
    <x v="1399"/>
    <x v="1397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</r>
  <r>
    <n v="1400"/>
    <x v="1400"/>
    <x v="1398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</r>
  <r>
    <n v="1401"/>
    <x v="1401"/>
    <x v="1399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</r>
  <r>
    <n v="1402"/>
    <x v="1402"/>
    <x v="1400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</r>
  <r>
    <n v="1403"/>
    <x v="1403"/>
    <x v="1401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</r>
  <r>
    <n v="1404"/>
    <x v="1404"/>
    <x v="1402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</r>
  <r>
    <n v="1405"/>
    <x v="1405"/>
    <x v="1403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</r>
  <r>
    <n v="1406"/>
    <x v="1406"/>
    <x v="1404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</r>
  <r>
    <n v="1407"/>
    <x v="1407"/>
    <x v="1405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</r>
  <r>
    <n v="1408"/>
    <x v="1408"/>
    <x v="1406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</r>
  <r>
    <n v="1409"/>
    <x v="1409"/>
    <x v="1407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x v="1410"/>
    <x v="1408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</r>
  <r>
    <n v="1411"/>
    <x v="1411"/>
    <x v="1409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</r>
  <r>
    <n v="1412"/>
    <x v="1412"/>
    <x v="1410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</r>
  <r>
    <n v="1413"/>
    <x v="1413"/>
    <x v="1411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</r>
  <r>
    <n v="1414"/>
    <x v="1414"/>
    <x v="1412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</r>
  <r>
    <n v="1415"/>
    <x v="1415"/>
    <x v="1413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</r>
  <r>
    <n v="1416"/>
    <x v="1416"/>
    <x v="1414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x v="1417"/>
    <x v="1415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</r>
  <r>
    <n v="1418"/>
    <x v="1418"/>
    <x v="1416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</r>
  <r>
    <n v="1419"/>
    <x v="1419"/>
    <x v="1417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</r>
  <r>
    <n v="1420"/>
    <x v="1420"/>
    <x v="1418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</r>
  <r>
    <n v="1421"/>
    <x v="1421"/>
    <x v="1419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</r>
  <r>
    <n v="1422"/>
    <x v="1422"/>
    <x v="1420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</r>
  <r>
    <n v="1423"/>
    <x v="1423"/>
    <x v="1421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</r>
  <r>
    <n v="1424"/>
    <x v="1424"/>
    <x v="1422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</r>
  <r>
    <n v="1425"/>
    <x v="1425"/>
    <x v="1423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x v="1426"/>
    <x v="1424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x v="1427"/>
    <x v="1425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</r>
  <r>
    <n v="1428"/>
    <x v="1428"/>
    <x v="1426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</r>
  <r>
    <n v="1429"/>
    <x v="1429"/>
    <x v="1427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x v="1430"/>
    <x v="1428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</r>
  <r>
    <n v="1431"/>
    <x v="1431"/>
    <x v="1429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</r>
  <r>
    <n v="1432"/>
    <x v="1432"/>
    <x v="1430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x v="1433"/>
    <x v="1431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</r>
  <r>
    <n v="1434"/>
    <x v="1434"/>
    <x v="1432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</r>
  <r>
    <n v="1435"/>
    <x v="1435"/>
    <x v="1433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</r>
  <r>
    <n v="1436"/>
    <x v="1436"/>
    <x v="1434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</r>
  <r>
    <n v="1437"/>
    <x v="1437"/>
    <x v="1435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</r>
  <r>
    <n v="1438"/>
    <x v="1438"/>
    <x v="1436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</r>
  <r>
    <n v="1439"/>
    <x v="1439"/>
    <x v="1437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</r>
  <r>
    <n v="1440"/>
    <x v="1440"/>
    <x v="1438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</r>
  <r>
    <n v="1441"/>
    <x v="1441"/>
    <x v="1439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</r>
  <r>
    <n v="1442"/>
    <x v="1442"/>
    <x v="1440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x v="1443"/>
    <x v="1441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x v="1444"/>
    <x v="1442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x v="1445"/>
    <x v="1443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x v="1446"/>
    <x v="1444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x v="1447"/>
    <x v="1445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</r>
  <r>
    <n v="1448"/>
    <x v="1448"/>
    <x v="1446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x v="1449"/>
    <x v="1447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x v="1450"/>
    <x v="1448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</r>
  <r>
    <n v="1451"/>
    <x v="1451"/>
    <x v="1449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</r>
  <r>
    <n v="1452"/>
    <x v="1452"/>
    <x v="1450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x v="1453"/>
    <x v="1451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x v="1454"/>
    <x v="1452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</r>
  <r>
    <n v="1455"/>
    <x v="1455"/>
    <x v="1453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</r>
  <r>
    <n v="1456"/>
    <x v="1456"/>
    <x v="1454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</r>
  <r>
    <n v="1457"/>
    <x v="1457"/>
    <x v="1455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x v="1458"/>
    <x v="1456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x v="1459"/>
    <x v="1457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x v="1460"/>
    <x v="1458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x v="1461"/>
    <x v="1459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</r>
  <r>
    <n v="1462"/>
    <x v="1462"/>
    <x v="1460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</r>
  <r>
    <n v="1463"/>
    <x v="1463"/>
    <x v="1461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</r>
  <r>
    <n v="1464"/>
    <x v="1464"/>
    <x v="1462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</r>
  <r>
    <n v="1465"/>
    <x v="1465"/>
    <x v="1463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</r>
  <r>
    <n v="1466"/>
    <x v="1466"/>
    <x v="1464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</r>
  <r>
    <n v="1467"/>
    <x v="1467"/>
    <x v="1465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</r>
  <r>
    <n v="1468"/>
    <x v="1468"/>
    <x v="1466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</r>
  <r>
    <n v="1469"/>
    <x v="1469"/>
    <x v="1467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</r>
  <r>
    <n v="1470"/>
    <x v="1470"/>
    <x v="1468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</r>
  <r>
    <n v="1471"/>
    <x v="1471"/>
    <x v="1469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</r>
  <r>
    <n v="1472"/>
    <x v="1472"/>
    <x v="1470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</r>
  <r>
    <n v="1473"/>
    <x v="1473"/>
    <x v="1471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</r>
  <r>
    <n v="1474"/>
    <x v="1474"/>
    <x v="1472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</r>
  <r>
    <n v="1475"/>
    <x v="1475"/>
    <x v="1473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</r>
  <r>
    <n v="1476"/>
    <x v="1476"/>
    <x v="1474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</r>
  <r>
    <n v="1477"/>
    <x v="1477"/>
    <x v="1475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</r>
  <r>
    <n v="1478"/>
    <x v="1478"/>
    <x v="1476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</r>
  <r>
    <n v="1479"/>
    <x v="1479"/>
    <x v="1477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</r>
  <r>
    <n v="1480"/>
    <x v="1480"/>
    <x v="1478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</r>
  <r>
    <n v="1481"/>
    <x v="1481"/>
    <x v="1479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</r>
  <r>
    <n v="1482"/>
    <x v="1482"/>
    <x v="1480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</r>
  <r>
    <n v="1483"/>
    <x v="1483"/>
    <x v="1481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</r>
  <r>
    <n v="1484"/>
    <x v="1484"/>
    <x v="1482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x v="1485"/>
    <x v="1483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</r>
  <r>
    <n v="1486"/>
    <x v="1486"/>
    <x v="1484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</r>
  <r>
    <n v="1487"/>
    <x v="1487"/>
    <x v="1485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x v="1488"/>
    <x v="1486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</r>
  <r>
    <n v="1489"/>
    <x v="1489"/>
    <x v="1487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x v="1490"/>
    <x v="1488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</r>
  <r>
    <n v="1491"/>
    <x v="1491"/>
    <x v="1489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</r>
  <r>
    <n v="1492"/>
    <x v="1492"/>
    <x v="1490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</r>
  <r>
    <n v="1493"/>
    <x v="1493"/>
    <x v="1491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x v="1494"/>
    <x v="1492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</r>
  <r>
    <n v="1495"/>
    <x v="1495"/>
    <x v="1493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x v="1496"/>
    <x v="1494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x v="1497"/>
    <x v="1495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</r>
  <r>
    <n v="1498"/>
    <x v="1498"/>
    <x v="1496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</r>
  <r>
    <n v="1499"/>
    <x v="1499"/>
    <x v="1497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</r>
  <r>
    <n v="1500"/>
    <x v="1500"/>
    <x v="1498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</r>
  <r>
    <n v="1501"/>
    <x v="1501"/>
    <x v="1499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</r>
  <r>
    <n v="1502"/>
    <x v="1502"/>
    <x v="1500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</r>
  <r>
    <n v="1503"/>
    <x v="1503"/>
    <x v="1501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</r>
  <r>
    <n v="1504"/>
    <x v="1504"/>
    <x v="1502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</r>
  <r>
    <n v="1505"/>
    <x v="1505"/>
    <x v="1503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</r>
  <r>
    <n v="1506"/>
    <x v="1506"/>
    <x v="1504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</r>
  <r>
    <n v="1507"/>
    <x v="1507"/>
    <x v="1505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</r>
  <r>
    <n v="1508"/>
    <x v="1508"/>
    <x v="1506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</r>
  <r>
    <n v="1509"/>
    <x v="1509"/>
    <x v="1507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</r>
  <r>
    <n v="1510"/>
    <x v="1510"/>
    <x v="1508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</r>
  <r>
    <n v="1511"/>
    <x v="1511"/>
    <x v="1509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</r>
  <r>
    <n v="1512"/>
    <x v="1512"/>
    <x v="1510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</r>
  <r>
    <n v="1513"/>
    <x v="1513"/>
    <x v="1511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</r>
  <r>
    <n v="1514"/>
    <x v="1514"/>
    <x v="1512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</r>
  <r>
    <n v="1515"/>
    <x v="1515"/>
    <x v="1513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</r>
  <r>
    <n v="1516"/>
    <x v="1516"/>
    <x v="1514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</r>
  <r>
    <n v="1517"/>
    <x v="1517"/>
    <x v="1515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</r>
  <r>
    <n v="1518"/>
    <x v="1518"/>
    <x v="1516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</r>
  <r>
    <n v="1519"/>
    <x v="1519"/>
    <x v="1517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</r>
  <r>
    <n v="1520"/>
    <x v="1520"/>
    <x v="1518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</r>
  <r>
    <n v="1521"/>
    <x v="1521"/>
    <x v="1519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</r>
  <r>
    <n v="1522"/>
    <x v="1522"/>
    <x v="1520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</r>
  <r>
    <n v="1523"/>
    <x v="1523"/>
    <x v="1521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</r>
  <r>
    <n v="1524"/>
    <x v="1524"/>
    <x v="1522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</r>
  <r>
    <n v="1525"/>
    <x v="1525"/>
    <x v="1523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</r>
  <r>
    <n v="1526"/>
    <x v="1526"/>
    <x v="1524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</r>
  <r>
    <n v="1527"/>
    <x v="1527"/>
    <x v="1525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</r>
  <r>
    <n v="1528"/>
    <x v="1528"/>
    <x v="1526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</r>
  <r>
    <n v="1529"/>
    <x v="1529"/>
    <x v="1527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</r>
  <r>
    <n v="1530"/>
    <x v="1530"/>
    <x v="1528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</r>
  <r>
    <n v="1531"/>
    <x v="1531"/>
    <x v="1529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</r>
  <r>
    <n v="1532"/>
    <x v="1532"/>
    <x v="1530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</r>
  <r>
    <n v="1533"/>
    <x v="1533"/>
    <x v="1531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</r>
  <r>
    <n v="1534"/>
    <x v="1534"/>
    <x v="1532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</r>
  <r>
    <n v="1535"/>
    <x v="1535"/>
    <x v="1533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</r>
  <r>
    <n v="1536"/>
    <x v="1536"/>
    <x v="1534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</r>
  <r>
    <n v="1537"/>
    <x v="1537"/>
    <x v="1535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</r>
  <r>
    <n v="1538"/>
    <x v="1538"/>
    <x v="1536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</r>
  <r>
    <n v="1539"/>
    <x v="1539"/>
    <x v="1537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</r>
  <r>
    <n v="1540"/>
    <x v="1540"/>
    <x v="1538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</r>
  <r>
    <n v="1541"/>
    <x v="1541"/>
    <x v="1539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</r>
  <r>
    <n v="1542"/>
    <x v="1542"/>
    <x v="1540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</r>
  <r>
    <n v="1543"/>
    <x v="1543"/>
    <x v="1541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</r>
  <r>
    <n v="1544"/>
    <x v="1544"/>
    <x v="1542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x v="1545"/>
    <x v="1543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</r>
  <r>
    <n v="1546"/>
    <x v="1546"/>
    <x v="1544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</r>
  <r>
    <n v="1547"/>
    <x v="1547"/>
    <x v="1545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x v="1548"/>
    <x v="1546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</r>
  <r>
    <n v="1549"/>
    <x v="1549"/>
    <x v="1547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</r>
  <r>
    <n v="1550"/>
    <x v="1550"/>
    <x v="1548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</r>
  <r>
    <n v="1551"/>
    <x v="1551"/>
    <x v="1549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x v="1552"/>
    <x v="1550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</r>
  <r>
    <n v="1553"/>
    <x v="1553"/>
    <x v="1551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x v="1554"/>
    <x v="1552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x v="1555"/>
    <x v="1553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x v="1556"/>
    <x v="1554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</r>
  <r>
    <n v="1557"/>
    <x v="1557"/>
    <x v="1555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</r>
  <r>
    <n v="1558"/>
    <x v="1558"/>
    <x v="1556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</r>
  <r>
    <n v="1559"/>
    <x v="1559"/>
    <x v="1557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</r>
  <r>
    <n v="1560"/>
    <x v="1560"/>
    <x v="1558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</r>
  <r>
    <n v="1561"/>
    <x v="1561"/>
    <x v="1559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</r>
  <r>
    <n v="1562"/>
    <x v="1562"/>
    <x v="1560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x v="1563"/>
    <x v="1561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</r>
  <r>
    <n v="1564"/>
    <x v="1564"/>
    <x v="1562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</r>
  <r>
    <n v="1565"/>
    <x v="1565"/>
    <x v="1563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</r>
  <r>
    <n v="1566"/>
    <x v="1566"/>
    <x v="1564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</r>
  <r>
    <n v="1567"/>
    <x v="1567"/>
    <x v="1565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</r>
  <r>
    <n v="1568"/>
    <x v="1568"/>
    <x v="1566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</r>
  <r>
    <n v="1569"/>
    <x v="1569"/>
    <x v="1567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x v="1570"/>
    <x v="1568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</r>
  <r>
    <n v="1571"/>
    <x v="1571"/>
    <x v="1569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</r>
  <r>
    <n v="1572"/>
    <x v="1572"/>
    <x v="1570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</r>
  <r>
    <n v="1573"/>
    <x v="1573"/>
    <x v="1571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</r>
  <r>
    <n v="1574"/>
    <x v="1574"/>
    <x v="1572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</r>
  <r>
    <n v="1575"/>
    <x v="1575"/>
    <x v="1573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</r>
  <r>
    <n v="1576"/>
    <x v="1576"/>
    <x v="1574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</r>
  <r>
    <n v="1577"/>
    <x v="1577"/>
    <x v="1575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</r>
  <r>
    <n v="1578"/>
    <x v="1578"/>
    <x v="1576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</r>
  <r>
    <n v="1579"/>
    <x v="1579"/>
    <x v="1577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</r>
  <r>
    <n v="1580"/>
    <x v="1580"/>
    <x v="1578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x v="1581"/>
    <x v="1579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</r>
  <r>
    <n v="1582"/>
    <x v="1582"/>
    <x v="1580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</r>
  <r>
    <n v="1583"/>
    <x v="1583"/>
    <x v="1581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</r>
  <r>
    <n v="1584"/>
    <x v="1584"/>
    <x v="1582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x v="1585"/>
    <x v="1583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</r>
  <r>
    <n v="1586"/>
    <x v="1586"/>
    <x v="1584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x v="1587"/>
    <x v="1585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</r>
  <r>
    <n v="1588"/>
    <x v="1588"/>
    <x v="1586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x v="1589"/>
    <x v="1587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x v="1590"/>
    <x v="1588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</r>
  <r>
    <n v="1591"/>
    <x v="1591"/>
    <x v="1589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</r>
  <r>
    <n v="1592"/>
    <x v="1592"/>
    <x v="1590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x v="1593"/>
    <x v="1591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</r>
  <r>
    <n v="1594"/>
    <x v="1594"/>
    <x v="1592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</r>
  <r>
    <n v="1595"/>
    <x v="1595"/>
    <x v="1593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</r>
  <r>
    <n v="1596"/>
    <x v="1596"/>
    <x v="1594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</r>
  <r>
    <n v="1597"/>
    <x v="1597"/>
    <x v="1595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x v="1598"/>
    <x v="1596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</r>
  <r>
    <n v="1599"/>
    <x v="1599"/>
    <x v="1597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x v="1600"/>
    <x v="1598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</r>
  <r>
    <n v="1601"/>
    <x v="1601"/>
    <x v="1599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</r>
  <r>
    <n v="1602"/>
    <x v="1602"/>
    <x v="1600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</r>
  <r>
    <n v="1603"/>
    <x v="1603"/>
    <x v="1601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</r>
  <r>
    <n v="1604"/>
    <x v="1604"/>
    <x v="1602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</r>
  <r>
    <n v="1605"/>
    <x v="1605"/>
    <x v="1603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</r>
  <r>
    <n v="1606"/>
    <x v="1606"/>
    <x v="1604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</r>
  <r>
    <n v="1607"/>
    <x v="1607"/>
    <x v="1605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</r>
  <r>
    <n v="1608"/>
    <x v="1608"/>
    <x v="1606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</r>
  <r>
    <n v="1609"/>
    <x v="1609"/>
    <x v="1607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</r>
  <r>
    <n v="1610"/>
    <x v="1610"/>
    <x v="1608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</r>
  <r>
    <n v="1611"/>
    <x v="1611"/>
    <x v="1609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</r>
  <r>
    <n v="1612"/>
    <x v="1612"/>
    <x v="1610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</r>
  <r>
    <n v="1613"/>
    <x v="1613"/>
    <x v="1611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</r>
  <r>
    <n v="1614"/>
    <x v="1614"/>
    <x v="1612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</r>
  <r>
    <n v="1615"/>
    <x v="1615"/>
    <x v="1613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</r>
  <r>
    <n v="1616"/>
    <x v="1616"/>
    <x v="1614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</r>
  <r>
    <n v="1617"/>
    <x v="1617"/>
    <x v="1615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</r>
  <r>
    <n v="1618"/>
    <x v="1618"/>
    <x v="1616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</r>
  <r>
    <n v="1619"/>
    <x v="1619"/>
    <x v="1617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</r>
  <r>
    <n v="1620"/>
    <x v="1620"/>
    <x v="1618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</r>
  <r>
    <n v="1621"/>
    <x v="1621"/>
    <x v="1619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</r>
  <r>
    <n v="1622"/>
    <x v="1622"/>
    <x v="1620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</r>
  <r>
    <n v="1623"/>
    <x v="1623"/>
    <x v="1621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</r>
  <r>
    <n v="1624"/>
    <x v="1624"/>
    <x v="1622"/>
    <n v="1000"/>
    <n v="1180"/>
    <x v="0"/>
    <x v="0"/>
    <s v="USD"/>
    <n v="1357721335"/>
    <n v="1354265335"/>
    <b v="0"/>
    <n v="25"/>
    <b v="1"/>
    <s v="music/rock"/>
    <n v="1.18"/>
    <n v="47.2"/>
    <x v="4"/>
    <s v="rock"/>
  </r>
  <r>
    <n v="1625"/>
    <x v="1625"/>
    <x v="1623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</r>
  <r>
    <n v="1626"/>
    <x v="1626"/>
    <x v="1624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</r>
  <r>
    <n v="1627"/>
    <x v="1627"/>
    <x v="1625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</r>
  <r>
    <n v="1628"/>
    <x v="1628"/>
    <x v="1626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</r>
  <r>
    <n v="1629"/>
    <x v="1629"/>
    <x v="1627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</r>
  <r>
    <n v="1630"/>
    <x v="1630"/>
    <x v="1628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</r>
  <r>
    <n v="1631"/>
    <x v="1631"/>
    <x v="1629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</r>
  <r>
    <n v="1632"/>
    <x v="1632"/>
    <x v="1630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</r>
  <r>
    <n v="1633"/>
    <x v="1633"/>
    <x v="1631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</r>
  <r>
    <n v="1634"/>
    <x v="1634"/>
    <x v="1632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</r>
  <r>
    <n v="1635"/>
    <x v="1635"/>
    <x v="1633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</r>
  <r>
    <n v="1636"/>
    <x v="1636"/>
    <x v="1634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</r>
  <r>
    <n v="1637"/>
    <x v="1637"/>
    <x v="1635"/>
    <n v="500"/>
    <n v="519"/>
    <x v="0"/>
    <x v="0"/>
    <s v="USD"/>
    <n v="1262302740"/>
    <n v="1257444140"/>
    <b v="0"/>
    <n v="15"/>
    <b v="1"/>
    <s v="music/rock"/>
    <n v="1.038"/>
    <n v="34.6"/>
    <x v="4"/>
    <s v="rock"/>
  </r>
  <r>
    <n v="1638"/>
    <x v="1638"/>
    <x v="1636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</r>
  <r>
    <n v="1639"/>
    <x v="1639"/>
    <x v="1637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</r>
  <r>
    <n v="1640"/>
    <x v="1640"/>
    <x v="1638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</r>
  <r>
    <n v="1641"/>
    <x v="1641"/>
    <x v="1639"/>
    <n v="2500"/>
    <n v="2535"/>
    <x v="0"/>
    <x v="0"/>
    <s v="USD"/>
    <n v="1418998744"/>
    <n v="1416406744"/>
    <b v="0"/>
    <n v="26"/>
    <b v="1"/>
    <s v="music/pop"/>
    <n v="1.014"/>
    <n v="97.5"/>
    <x v="4"/>
    <s v="pop"/>
  </r>
  <r>
    <n v="1642"/>
    <x v="1642"/>
    <x v="1640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</r>
  <r>
    <n v="1643"/>
    <x v="1643"/>
    <x v="1641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</r>
  <r>
    <n v="1644"/>
    <x v="1644"/>
    <x v="1642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</r>
  <r>
    <n v="1645"/>
    <x v="1645"/>
    <x v="1643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</r>
  <r>
    <n v="1646"/>
    <x v="1646"/>
    <x v="1644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</r>
  <r>
    <n v="1647"/>
    <x v="1647"/>
    <x v="1645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</r>
  <r>
    <n v="1648"/>
    <x v="1648"/>
    <x v="1646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</r>
  <r>
    <n v="1649"/>
    <x v="1649"/>
    <x v="1647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</r>
  <r>
    <n v="1650"/>
    <x v="1650"/>
    <x v="1648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</r>
  <r>
    <n v="1651"/>
    <x v="1651"/>
    <x v="1649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</r>
  <r>
    <n v="1652"/>
    <x v="1652"/>
    <x v="1650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</r>
  <r>
    <n v="1653"/>
    <x v="1653"/>
    <x v="1651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</r>
  <r>
    <n v="1654"/>
    <x v="1654"/>
    <x v="1652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</r>
  <r>
    <n v="1655"/>
    <x v="1655"/>
    <x v="1653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</r>
  <r>
    <n v="1656"/>
    <x v="1656"/>
    <x v="1654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</r>
  <r>
    <n v="1657"/>
    <x v="1657"/>
    <x v="1655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</r>
  <r>
    <n v="1658"/>
    <x v="1658"/>
    <x v="1656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</r>
  <r>
    <n v="1659"/>
    <x v="1659"/>
    <x v="1657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</r>
  <r>
    <n v="1660"/>
    <x v="1660"/>
    <x v="1658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</r>
  <r>
    <n v="1661"/>
    <x v="1661"/>
    <x v="1659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</r>
  <r>
    <n v="1662"/>
    <x v="1662"/>
    <x v="1660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</r>
  <r>
    <n v="1663"/>
    <x v="1663"/>
    <x v="1661"/>
    <n v="1000"/>
    <n v="1080"/>
    <x v="0"/>
    <x v="0"/>
    <s v="USD"/>
    <n v="1422750707"/>
    <n v="1420158707"/>
    <b v="0"/>
    <n v="32"/>
    <b v="1"/>
    <s v="music/pop"/>
    <n v="1.08"/>
    <n v="33.75"/>
    <x v="4"/>
    <s v="pop"/>
  </r>
  <r>
    <n v="1664"/>
    <x v="1664"/>
    <x v="1662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</r>
  <r>
    <n v="1665"/>
    <x v="1665"/>
    <x v="1663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</r>
  <r>
    <n v="1666"/>
    <x v="1666"/>
    <x v="1664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</r>
  <r>
    <n v="1667"/>
    <x v="1667"/>
    <x v="1665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</r>
  <r>
    <n v="1668"/>
    <x v="1668"/>
    <x v="1666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</r>
  <r>
    <n v="1669"/>
    <x v="1669"/>
    <x v="1667"/>
    <n v="2000"/>
    <n v="2795"/>
    <x v="0"/>
    <x v="0"/>
    <s v="USD"/>
    <n v="1464729276"/>
    <n v="1459545276"/>
    <b v="0"/>
    <n v="52"/>
    <b v="1"/>
    <s v="music/pop"/>
    <n v="1.3975"/>
    <n v="53.75"/>
    <x v="4"/>
    <s v="pop"/>
  </r>
  <r>
    <n v="1670"/>
    <x v="1670"/>
    <x v="1668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</r>
  <r>
    <n v="1671"/>
    <x v="1671"/>
    <x v="1669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</r>
  <r>
    <n v="1672"/>
    <x v="1672"/>
    <x v="1670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</r>
  <r>
    <n v="1673"/>
    <x v="1673"/>
    <x v="1671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</r>
  <r>
    <n v="1674"/>
    <x v="1674"/>
    <x v="1672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</r>
  <r>
    <n v="1675"/>
    <x v="1675"/>
    <x v="1673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</r>
  <r>
    <n v="1676"/>
    <x v="1676"/>
    <x v="1674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</r>
  <r>
    <n v="1677"/>
    <x v="1677"/>
    <x v="1675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</r>
  <r>
    <n v="1678"/>
    <x v="1678"/>
    <x v="1676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</r>
  <r>
    <n v="1679"/>
    <x v="1679"/>
    <x v="1677"/>
    <n v="2000"/>
    <n v="3500"/>
    <x v="0"/>
    <x v="0"/>
    <s v="USD"/>
    <n v="1311298745"/>
    <n v="1309311545"/>
    <b v="0"/>
    <n v="56"/>
    <b v="1"/>
    <s v="music/pop"/>
    <n v="1.75"/>
    <n v="62.5"/>
    <x v="4"/>
    <s v="pop"/>
  </r>
  <r>
    <n v="1680"/>
    <x v="1680"/>
    <x v="1678"/>
    <n v="1000"/>
    <n v="1175"/>
    <x v="0"/>
    <x v="0"/>
    <s v="USD"/>
    <n v="1405188667"/>
    <n v="1402596667"/>
    <b v="0"/>
    <n v="25"/>
    <b v="1"/>
    <s v="music/pop"/>
    <n v="1.175"/>
    <n v="47"/>
    <x v="4"/>
    <s v="pop"/>
  </r>
  <r>
    <n v="1681"/>
    <x v="1681"/>
    <x v="1679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</r>
  <r>
    <n v="1682"/>
    <x v="1682"/>
    <x v="1680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x v="1683"/>
    <x v="1681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</r>
  <r>
    <n v="1684"/>
    <x v="1684"/>
    <x v="1682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</r>
  <r>
    <n v="1685"/>
    <x v="1685"/>
    <x v="1683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</r>
  <r>
    <n v="1686"/>
    <x v="1686"/>
    <x v="1684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</r>
  <r>
    <n v="1687"/>
    <x v="1687"/>
    <x v="1685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</r>
  <r>
    <n v="1688"/>
    <x v="1688"/>
    <x v="1686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</r>
  <r>
    <n v="1689"/>
    <x v="1689"/>
    <x v="1687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</r>
  <r>
    <n v="1690"/>
    <x v="1690"/>
    <x v="1688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</r>
  <r>
    <n v="1691"/>
    <x v="1691"/>
    <x v="1689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</r>
  <r>
    <n v="1692"/>
    <x v="1692"/>
    <x v="1690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</r>
  <r>
    <n v="1693"/>
    <x v="1693"/>
    <x v="1691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</r>
  <r>
    <n v="1694"/>
    <x v="1694"/>
    <x v="1692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</r>
  <r>
    <n v="1695"/>
    <x v="1695"/>
    <x v="1693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</r>
  <r>
    <n v="1696"/>
    <x v="1696"/>
    <x v="1694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x v="1697"/>
    <x v="1695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</r>
  <r>
    <n v="1698"/>
    <x v="1698"/>
    <x v="1696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x v="1699"/>
    <x v="1697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</r>
  <r>
    <n v="1700"/>
    <x v="1700"/>
    <x v="1698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</r>
  <r>
    <n v="1701"/>
    <x v="1701"/>
    <x v="1699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</r>
  <r>
    <n v="1702"/>
    <x v="1702"/>
    <x v="1700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</r>
  <r>
    <n v="1703"/>
    <x v="1703"/>
    <x v="1701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</r>
  <r>
    <n v="1704"/>
    <x v="1704"/>
    <x v="1702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</r>
  <r>
    <n v="1705"/>
    <x v="1705"/>
    <x v="1703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x v="1706"/>
    <x v="1704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x v="1707"/>
    <x v="1705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</r>
  <r>
    <n v="1708"/>
    <x v="1708"/>
    <x v="1706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x v="1709"/>
    <x v="1707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</r>
  <r>
    <n v="1710"/>
    <x v="1710"/>
    <x v="1708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</r>
  <r>
    <n v="1711"/>
    <x v="1711"/>
    <x v="1709"/>
    <n v="10000"/>
    <n v="1050"/>
    <x v="2"/>
    <x v="0"/>
    <s v="USD"/>
    <n v="1409585434"/>
    <n v="1406907034"/>
    <b v="0"/>
    <n v="2"/>
    <b v="0"/>
    <s v="music/faith"/>
    <n v="0.105"/>
    <n v="525"/>
    <x v="4"/>
    <s v="faith"/>
  </r>
  <r>
    <n v="1712"/>
    <x v="1712"/>
    <x v="1710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x v="1713"/>
    <x v="1711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</r>
  <r>
    <n v="1714"/>
    <x v="1714"/>
    <x v="1712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</r>
  <r>
    <n v="1715"/>
    <x v="1715"/>
    <x v="1713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</r>
  <r>
    <n v="1716"/>
    <x v="1716"/>
    <x v="1714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</r>
  <r>
    <n v="1717"/>
    <x v="1717"/>
    <x v="1715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</r>
  <r>
    <n v="1718"/>
    <x v="1718"/>
    <x v="1716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</r>
  <r>
    <n v="1719"/>
    <x v="1719"/>
    <x v="1717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</r>
  <r>
    <n v="1720"/>
    <x v="1720"/>
    <x v="1718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</r>
  <r>
    <n v="1721"/>
    <x v="1721"/>
    <x v="1719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x v="1722"/>
    <x v="1720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</r>
  <r>
    <n v="1723"/>
    <x v="1723"/>
    <x v="1721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</r>
  <r>
    <n v="1724"/>
    <x v="1724"/>
    <x v="1722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</r>
  <r>
    <n v="1725"/>
    <x v="1725"/>
    <x v="1723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</r>
  <r>
    <n v="1726"/>
    <x v="1726"/>
    <x v="172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</r>
  <r>
    <n v="1727"/>
    <x v="1727"/>
    <x v="1725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</r>
  <r>
    <n v="1728"/>
    <x v="1728"/>
    <x v="1726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</r>
  <r>
    <n v="1729"/>
    <x v="1729"/>
    <x v="1727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x v="1730"/>
    <x v="1728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x v="1731"/>
    <x v="1729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x v="1732"/>
    <x v="1730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x v="1733"/>
    <x v="1731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x v="1734"/>
    <x v="1732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</r>
  <r>
    <n v="1735"/>
    <x v="1735"/>
    <x v="1733"/>
    <n v="1000"/>
    <n v="110"/>
    <x v="2"/>
    <x v="0"/>
    <s v="USD"/>
    <n v="1470598345"/>
    <n v="1468006345"/>
    <b v="0"/>
    <n v="2"/>
    <b v="0"/>
    <s v="music/faith"/>
    <n v="0.11"/>
    <n v="55"/>
    <x v="4"/>
    <s v="faith"/>
  </r>
  <r>
    <n v="1736"/>
    <x v="1736"/>
    <x v="1734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</r>
  <r>
    <n v="1737"/>
    <x v="1737"/>
    <x v="1735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</r>
  <r>
    <n v="1738"/>
    <x v="1738"/>
    <x v="1736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</r>
  <r>
    <n v="1739"/>
    <x v="1739"/>
    <x v="1737"/>
    <n v="1000"/>
    <n v="1"/>
    <x v="2"/>
    <x v="0"/>
    <s v="USD"/>
    <n v="1462391932"/>
    <n v="1457297932"/>
    <b v="0"/>
    <n v="1"/>
    <b v="0"/>
    <s v="music/faith"/>
    <n v="1E-3"/>
    <n v="1"/>
    <x v="4"/>
    <s v="faith"/>
  </r>
  <r>
    <n v="1740"/>
    <x v="1740"/>
    <x v="1738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x v="1741"/>
    <x v="1739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</r>
  <r>
    <n v="1742"/>
    <x v="1742"/>
    <x v="1740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</r>
  <r>
    <n v="1743"/>
    <x v="1743"/>
    <x v="1741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</r>
  <r>
    <n v="1744"/>
    <x v="1744"/>
    <x v="1742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</r>
  <r>
    <n v="1745"/>
    <x v="1745"/>
    <x v="1743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</r>
  <r>
    <n v="1746"/>
    <x v="1746"/>
    <x v="1744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</r>
  <r>
    <n v="1747"/>
    <x v="1747"/>
    <x v="1745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</r>
  <r>
    <n v="1748"/>
    <x v="1748"/>
    <x v="1746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</r>
  <r>
    <n v="1749"/>
    <x v="1749"/>
    <x v="1747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</r>
  <r>
    <n v="1750"/>
    <x v="1750"/>
    <x v="1748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</r>
  <r>
    <n v="1751"/>
    <x v="1751"/>
    <x v="1749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</r>
  <r>
    <n v="1752"/>
    <x v="1752"/>
    <x v="1750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</r>
  <r>
    <n v="1753"/>
    <x v="1753"/>
    <x v="1751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</r>
  <r>
    <n v="1754"/>
    <x v="1754"/>
    <x v="1752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</r>
  <r>
    <n v="1755"/>
    <x v="1755"/>
    <x v="1753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</r>
  <r>
    <n v="1756"/>
    <x v="1756"/>
    <x v="1754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</r>
  <r>
    <n v="1757"/>
    <x v="1757"/>
    <x v="1755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</r>
  <r>
    <n v="1758"/>
    <x v="1758"/>
    <x v="1756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</r>
  <r>
    <n v="1759"/>
    <x v="1759"/>
    <x v="1757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</r>
  <r>
    <n v="1760"/>
    <x v="1760"/>
    <x v="1758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</r>
  <r>
    <n v="1761"/>
    <x v="1761"/>
    <x v="1759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</r>
  <r>
    <n v="1762"/>
    <x v="1762"/>
    <x v="1760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</r>
  <r>
    <n v="1763"/>
    <x v="1763"/>
    <x v="1761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</r>
  <r>
    <n v="1764"/>
    <x v="1764"/>
    <x v="1762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</r>
  <r>
    <n v="1765"/>
    <x v="1765"/>
    <x v="1763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</r>
  <r>
    <n v="1766"/>
    <x v="1766"/>
    <x v="1764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x v="1767"/>
    <x v="1765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</r>
  <r>
    <n v="1768"/>
    <x v="1768"/>
    <x v="1766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</r>
  <r>
    <n v="1769"/>
    <x v="1769"/>
    <x v="1767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</r>
  <r>
    <n v="1770"/>
    <x v="1770"/>
    <x v="1768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</r>
  <r>
    <n v="1771"/>
    <x v="1771"/>
    <x v="1769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</r>
  <r>
    <n v="1772"/>
    <x v="1772"/>
    <x v="1770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</r>
  <r>
    <n v="1773"/>
    <x v="1773"/>
    <x v="1771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</r>
  <r>
    <n v="1774"/>
    <x v="1774"/>
    <x v="1772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</r>
  <r>
    <n v="1775"/>
    <x v="1775"/>
    <x v="1773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</r>
  <r>
    <n v="1776"/>
    <x v="1776"/>
    <x v="1774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</r>
  <r>
    <n v="1777"/>
    <x v="1777"/>
    <x v="1775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</r>
  <r>
    <n v="1778"/>
    <x v="1778"/>
    <x v="1776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</r>
  <r>
    <n v="1779"/>
    <x v="1779"/>
    <x v="1777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</r>
  <r>
    <n v="1780"/>
    <x v="1780"/>
    <x v="1778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</r>
  <r>
    <n v="1781"/>
    <x v="1781"/>
    <x v="1779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</r>
  <r>
    <n v="1782"/>
    <x v="1782"/>
    <x v="1780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</r>
  <r>
    <n v="1783"/>
    <x v="1783"/>
    <x v="1781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</r>
  <r>
    <n v="1784"/>
    <x v="1784"/>
    <x v="1782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</r>
  <r>
    <n v="1785"/>
    <x v="1785"/>
    <x v="1783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</r>
  <r>
    <n v="1786"/>
    <x v="1786"/>
    <x v="1784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</r>
  <r>
    <n v="1787"/>
    <x v="1787"/>
    <x v="1785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</r>
  <r>
    <n v="1788"/>
    <x v="1788"/>
    <x v="1786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</r>
  <r>
    <n v="1789"/>
    <x v="1789"/>
    <x v="1787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</r>
  <r>
    <n v="1790"/>
    <x v="1790"/>
    <x v="1788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</r>
  <r>
    <n v="1791"/>
    <x v="1791"/>
    <x v="1789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</r>
  <r>
    <n v="1792"/>
    <x v="1792"/>
    <x v="1790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</r>
  <r>
    <n v="1793"/>
    <x v="1793"/>
    <x v="1791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</r>
  <r>
    <n v="1794"/>
    <x v="1794"/>
    <x v="1792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</r>
  <r>
    <n v="1795"/>
    <x v="1795"/>
    <x v="1793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</r>
  <r>
    <n v="1796"/>
    <x v="1796"/>
    <x v="1794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</r>
  <r>
    <n v="1797"/>
    <x v="1797"/>
    <x v="1795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</r>
  <r>
    <n v="1798"/>
    <x v="1798"/>
    <x v="1796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</r>
  <r>
    <n v="1799"/>
    <x v="1799"/>
    <x v="1797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</r>
  <r>
    <n v="1800"/>
    <x v="1800"/>
    <x v="1798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</r>
  <r>
    <n v="1801"/>
    <x v="1801"/>
    <x v="1799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</r>
  <r>
    <n v="1802"/>
    <x v="1802"/>
    <x v="1800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</r>
  <r>
    <n v="1803"/>
    <x v="1803"/>
    <x v="1801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</r>
  <r>
    <n v="1804"/>
    <x v="1804"/>
    <x v="1802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</r>
  <r>
    <n v="1805"/>
    <x v="1805"/>
    <x v="1803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</r>
  <r>
    <n v="1806"/>
    <x v="1806"/>
    <x v="1804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</r>
  <r>
    <n v="1807"/>
    <x v="1807"/>
    <x v="1805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</r>
  <r>
    <n v="1808"/>
    <x v="1808"/>
    <x v="1806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</r>
  <r>
    <n v="1809"/>
    <x v="1809"/>
    <x v="1807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</r>
  <r>
    <n v="1810"/>
    <x v="1810"/>
    <x v="1808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</r>
  <r>
    <n v="1811"/>
    <x v="1811"/>
    <x v="1809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</r>
  <r>
    <n v="1812"/>
    <x v="1812"/>
    <x v="1810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</r>
  <r>
    <n v="1813"/>
    <x v="1813"/>
    <x v="1811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x v="1814"/>
    <x v="1812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</r>
  <r>
    <n v="1815"/>
    <x v="1815"/>
    <x v="1813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x v="1816"/>
    <x v="1814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</r>
  <r>
    <n v="1817"/>
    <x v="1817"/>
    <x v="1815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</r>
  <r>
    <n v="1818"/>
    <x v="1818"/>
    <x v="1816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x v="1819"/>
    <x v="1817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</r>
  <r>
    <n v="1820"/>
    <x v="1820"/>
    <x v="1818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</r>
  <r>
    <n v="1821"/>
    <x v="1821"/>
    <x v="1819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</r>
  <r>
    <n v="1822"/>
    <x v="1822"/>
    <x v="1820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</r>
  <r>
    <n v="1823"/>
    <x v="1823"/>
    <x v="1821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</r>
  <r>
    <n v="1824"/>
    <x v="1824"/>
    <x v="1822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</r>
  <r>
    <n v="1825"/>
    <x v="1825"/>
    <x v="1823"/>
    <n v="2000"/>
    <n v="2101"/>
    <x v="0"/>
    <x v="0"/>
    <s v="USD"/>
    <n v="1373572903"/>
    <n v="1371585703"/>
    <b v="0"/>
    <n v="50"/>
    <b v="1"/>
    <s v="music/rock"/>
    <n v="1.0505"/>
    <n v="42.02"/>
    <x v="4"/>
    <s v="rock"/>
  </r>
  <r>
    <n v="1826"/>
    <x v="1826"/>
    <x v="1824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</r>
  <r>
    <n v="1827"/>
    <x v="1827"/>
    <x v="1825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</r>
  <r>
    <n v="1828"/>
    <x v="1828"/>
    <x v="1826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</r>
  <r>
    <n v="1829"/>
    <x v="1829"/>
    <x v="1827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</r>
  <r>
    <n v="1830"/>
    <x v="1830"/>
    <x v="1828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</r>
  <r>
    <n v="1831"/>
    <x v="1831"/>
    <x v="1829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</r>
  <r>
    <n v="1832"/>
    <x v="1832"/>
    <x v="1830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</r>
  <r>
    <n v="1833"/>
    <x v="1833"/>
    <x v="1831"/>
    <n v="400"/>
    <n v="1050"/>
    <x v="0"/>
    <x v="0"/>
    <s v="USD"/>
    <n v="1362211140"/>
    <n v="1359421403"/>
    <b v="0"/>
    <n v="25"/>
    <b v="1"/>
    <s v="music/rock"/>
    <n v="2.625"/>
    <n v="42"/>
    <x v="4"/>
    <s v="rock"/>
  </r>
  <r>
    <n v="1834"/>
    <x v="1834"/>
    <x v="1832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</r>
  <r>
    <n v="1835"/>
    <x v="1835"/>
    <x v="1833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</r>
  <r>
    <n v="1836"/>
    <x v="1836"/>
    <x v="1834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</r>
  <r>
    <n v="1837"/>
    <x v="1837"/>
    <x v="1835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</r>
  <r>
    <n v="1838"/>
    <x v="1838"/>
    <x v="1836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</r>
  <r>
    <n v="1839"/>
    <x v="1839"/>
    <x v="1837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</r>
  <r>
    <n v="1840"/>
    <x v="1840"/>
    <x v="1838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</r>
  <r>
    <n v="1841"/>
    <x v="1841"/>
    <x v="1839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</r>
  <r>
    <n v="1842"/>
    <x v="1842"/>
    <x v="1840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</r>
  <r>
    <n v="1843"/>
    <x v="1843"/>
    <x v="1841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</r>
  <r>
    <n v="1844"/>
    <x v="1844"/>
    <x v="1842"/>
    <n v="1500"/>
    <n v="1521"/>
    <x v="0"/>
    <x v="0"/>
    <s v="USD"/>
    <n v="1307761200"/>
    <n v="1304464914"/>
    <b v="0"/>
    <n v="20"/>
    <b v="1"/>
    <s v="music/rock"/>
    <n v="1.014"/>
    <n v="76.05"/>
    <x v="4"/>
    <s v="rock"/>
  </r>
  <r>
    <n v="1845"/>
    <x v="1845"/>
    <x v="1843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</r>
  <r>
    <n v="1846"/>
    <x v="1846"/>
    <x v="1844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</r>
  <r>
    <n v="1847"/>
    <x v="1847"/>
    <x v="1845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</r>
  <r>
    <n v="1848"/>
    <x v="1848"/>
    <x v="1846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</r>
  <r>
    <n v="1849"/>
    <x v="1849"/>
    <x v="1847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</r>
  <r>
    <n v="1850"/>
    <x v="1850"/>
    <x v="1848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</r>
  <r>
    <n v="1851"/>
    <x v="1851"/>
    <x v="1849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</r>
  <r>
    <n v="1852"/>
    <x v="1852"/>
    <x v="1850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</r>
  <r>
    <n v="1853"/>
    <x v="1853"/>
    <x v="1851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</r>
  <r>
    <n v="1854"/>
    <x v="1854"/>
    <x v="1852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</r>
  <r>
    <n v="1855"/>
    <x v="1855"/>
    <x v="1853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</r>
  <r>
    <n v="1856"/>
    <x v="1856"/>
    <x v="1854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</r>
  <r>
    <n v="1857"/>
    <x v="1857"/>
    <x v="1855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</r>
  <r>
    <n v="1858"/>
    <x v="1858"/>
    <x v="1856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</r>
  <r>
    <n v="1859"/>
    <x v="1859"/>
    <x v="1857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</r>
  <r>
    <n v="1860"/>
    <x v="1860"/>
    <x v="1858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</r>
  <r>
    <n v="1861"/>
    <x v="1861"/>
    <x v="1859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x v="1862"/>
    <x v="1860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</r>
  <r>
    <n v="1863"/>
    <x v="1863"/>
    <x v="1861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</r>
  <r>
    <n v="1864"/>
    <x v="1864"/>
    <x v="1862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</r>
  <r>
    <n v="1865"/>
    <x v="1865"/>
    <x v="1863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</r>
  <r>
    <n v="1866"/>
    <x v="1866"/>
    <x v="1864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</r>
  <r>
    <n v="1867"/>
    <x v="1867"/>
    <x v="1865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</r>
  <r>
    <n v="1868"/>
    <x v="1868"/>
    <x v="1866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</r>
  <r>
    <n v="1869"/>
    <x v="1869"/>
    <x v="1867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x v="1870"/>
    <x v="1868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</r>
  <r>
    <n v="1871"/>
    <x v="1871"/>
    <x v="1869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</r>
  <r>
    <n v="1872"/>
    <x v="1872"/>
    <x v="1870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</r>
  <r>
    <n v="1873"/>
    <x v="1873"/>
    <x v="1871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</r>
  <r>
    <n v="1874"/>
    <x v="1874"/>
    <x v="1872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</r>
  <r>
    <n v="1875"/>
    <x v="1875"/>
    <x v="1873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</r>
  <r>
    <n v="1876"/>
    <x v="1876"/>
    <x v="1874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x v="1877"/>
    <x v="1875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x v="1878"/>
    <x v="1876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x v="1879"/>
    <x v="1877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</r>
  <r>
    <n v="1880"/>
    <x v="1880"/>
    <x v="1878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</r>
  <r>
    <n v="1881"/>
    <x v="1881"/>
    <x v="1879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</r>
  <r>
    <n v="1882"/>
    <x v="1882"/>
    <x v="1880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</r>
  <r>
    <n v="1883"/>
    <x v="1883"/>
    <x v="1881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</r>
  <r>
    <n v="1884"/>
    <x v="1884"/>
    <x v="1882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</r>
  <r>
    <n v="1885"/>
    <x v="1885"/>
    <x v="1883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</r>
  <r>
    <n v="1886"/>
    <x v="1886"/>
    <x v="1884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</r>
  <r>
    <n v="1887"/>
    <x v="1887"/>
    <x v="1885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</r>
  <r>
    <n v="1888"/>
    <x v="1888"/>
    <x v="1886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</r>
  <r>
    <n v="1889"/>
    <x v="1889"/>
    <x v="1887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</r>
  <r>
    <n v="1890"/>
    <x v="1890"/>
    <x v="1888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</r>
  <r>
    <n v="1891"/>
    <x v="1891"/>
    <x v="1889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</r>
  <r>
    <n v="1892"/>
    <x v="1892"/>
    <x v="1890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</r>
  <r>
    <n v="1893"/>
    <x v="1893"/>
    <x v="1891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</r>
  <r>
    <n v="1894"/>
    <x v="1894"/>
    <x v="1892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</r>
  <r>
    <n v="1895"/>
    <x v="1895"/>
    <x v="1893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</r>
  <r>
    <n v="1896"/>
    <x v="1896"/>
    <x v="1894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</r>
  <r>
    <n v="1897"/>
    <x v="1897"/>
    <x v="1895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</r>
  <r>
    <n v="1898"/>
    <x v="1898"/>
    <x v="1896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</r>
  <r>
    <n v="1899"/>
    <x v="1899"/>
    <x v="1897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</r>
  <r>
    <n v="1900"/>
    <x v="1900"/>
    <x v="1898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</r>
  <r>
    <n v="1901"/>
    <x v="1901"/>
    <x v="1899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</r>
  <r>
    <n v="1902"/>
    <x v="1902"/>
    <x v="1900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</r>
  <r>
    <n v="1903"/>
    <x v="1903"/>
    <x v="1901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</r>
  <r>
    <n v="1904"/>
    <x v="1904"/>
    <x v="1902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</r>
  <r>
    <n v="1905"/>
    <x v="1905"/>
    <x v="1903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</r>
  <r>
    <n v="1906"/>
    <x v="1906"/>
    <x v="1904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</r>
  <r>
    <n v="1907"/>
    <x v="1907"/>
    <x v="1905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</r>
  <r>
    <n v="1908"/>
    <x v="1908"/>
    <x v="1906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</r>
  <r>
    <n v="1909"/>
    <x v="1909"/>
    <x v="1907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</r>
  <r>
    <n v="1910"/>
    <x v="1910"/>
    <x v="1908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</r>
  <r>
    <n v="1911"/>
    <x v="1911"/>
    <x v="1909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</r>
  <r>
    <n v="1912"/>
    <x v="1912"/>
    <x v="1910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</r>
  <r>
    <n v="1913"/>
    <x v="1913"/>
    <x v="1911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</r>
  <r>
    <n v="1914"/>
    <x v="1914"/>
    <x v="1912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</r>
  <r>
    <n v="1915"/>
    <x v="1915"/>
    <x v="1913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</r>
  <r>
    <n v="1916"/>
    <x v="1916"/>
    <x v="1914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</r>
  <r>
    <n v="1917"/>
    <x v="1917"/>
    <x v="1915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</r>
  <r>
    <n v="1918"/>
    <x v="1918"/>
    <x v="1916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</r>
  <r>
    <n v="1919"/>
    <x v="1919"/>
    <x v="1917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</r>
  <r>
    <n v="1920"/>
    <x v="1920"/>
    <x v="1918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</r>
  <r>
    <n v="1921"/>
    <x v="1921"/>
    <x v="1919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</r>
  <r>
    <n v="1922"/>
    <x v="1922"/>
    <x v="1920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</r>
  <r>
    <n v="1923"/>
    <x v="1923"/>
    <x v="1921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</r>
  <r>
    <n v="1924"/>
    <x v="1924"/>
    <x v="1922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</r>
  <r>
    <n v="1925"/>
    <x v="1925"/>
    <x v="1923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</r>
  <r>
    <n v="1926"/>
    <x v="1926"/>
    <x v="1924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</r>
  <r>
    <n v="1927"/>
    <x v="1927"/>
    <x v="1925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</r>
  <r>
    <n v="1928"/>
    <x v="1928"/>
    <x v="1926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</r>
  <r>
    <n v="1929"/>
    <x v="1929"/>
    <x v="1927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</r>
  <r>
    <n v="1930"/>
    <x v="1930"/>
    <x v="1928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</r>
  <r>
    <n v="1931"/>
    <x v="1931"/>
    <x v="1929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</r>
  <r>
    <n v="1932"/>
    <x v="1932"/>
    <x v="1930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</r>
  <r>
    <n v="1933"/>
    <x v="1933"/>
    <x v="1931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</r>
  <r>
    <n v="1934"/>
    <x v="1934"/>
    <x v="1932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</r>
  <r>
    <n v="1935"/>
    <x v="1935"/>
    <x v="1933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</r>
  <r>
    <n v="1936"/>
    <x v="1936"/>
    <x v="1934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</r>
  <r>
    <n v="1937"/>
    <x v="1937"/>
    <x v="1935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</r>
  <r>
    <n v="1938"/>
    <x v="1938"/>
    <x v="1936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</r>
  <r>
    <n v="1939"/>
    <x v="1939"/>
    <x v="1937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</r>
  <r>
    <n v="1940"/>
    <x v="1940"/>
    <x v="1938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</r>
  <r>
    <n v="1941"/>
    <x v="1941"/>
    <x v="1939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</r>
  <r>
    <n v="1942"/>
    <x v="1942"/>
    <x v="1940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</r>
  <r>
    <n v="1943"/>
    <x v="1943"/>
    <x v="1941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</r>
  <r>
    <n v="1944"/>
    <x v="1944"/>
    <x v="1942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</r>
  <r>
    <n v="1945"/>
    <x v="1945"/>
    <x v="1943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</r>
  <r>
    <n v="1946"/>
    <x v="1946"/>
    <x v="1944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</r>
  <r>
    <n v="1947"/>
    <x v="1947"/>
    <x v="1945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</r>
  <r>
    <n v="1948"/>
    <x v="1948"/>
    <x v="1946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</r>
  <r>
    <n v="1949"/>
    <x v="1949"/>
    <x v="1947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</r>
  <r>
    <n v="1950"/>
    <x v="1950"/>
    <x v="1948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</r>
  <r>
    <n v="1951"/>
    <x v="1951"/>
    <x v="1949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</r>
  <r>
    <n v="1952"/>
    <x v="1952"/>
    <x v="1950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</r>
  <r>
    <n v="1953"/>
    <x v="1953"/>
    <x v="1951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</r>
  <r>
    <n v="1954"/>
    <x v="1954"/>
    <x v="1952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</r>
  <r>
    <n v="1955"/>
    <x v="1955"/>
    <x v="1953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</r>
  <r>
    <n v="1956"/>
    <x v="1956"/>
    <x v="1954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</r>
  <r>
    <n v="1957"/>
    <x v="1957"/>
    <x v="1955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</r>
  <r>
    <n v="1958"/>
    <x v="1958"/>
    <x v="1956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</r>
  <r>
    <n v="1959"/>
    <x v="1959"/>
    <x v="1957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</r>
  <r>
    <n v="1960"/>
    <x v="1960"/>
    <x v="1958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</r>
  <r>
    <n v="1961"/>
    <x v="1961"/>
    <x v="1959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</r>
  <r>
    <n v="1962"/>
    <x v="1962"/>
    <x v="1960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</r>
  <r>
    <n v="1963"/>
    <x v="1963"/>
    <x v="1961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</r>
  <r>
    <n v="1964"/>
    <x v="1964"/>
    <x v="1962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</r>
  <r>
    <n v="1965"/>
    <x v="1965"/>
    <x v="1963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</r>
  <r>
    <n v="1966"/>
    <x v="1966"/>
    <x v="1964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</r>
  <r>
    <n v="1967"/>
    <x v="1967"/>
    <x v="1965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</r>
  <r>
    <n v="1968"/>
    <x v="1968"/>
    <x v="1966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</r>
  <r>
    <n v="1969"/>
    <x v="1969"/>
    <x v="1967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</r>
  <r>
    <n v="1970"/>
    <x v="1970"/>
    <x v="1968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</r>
  <r>
    <n v="1971"/>
    <x v="1971"/>
    <x v="1969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</r>
  <r>
    <n v="1972"/>
    <x v="1972"/>
    <x v="1970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</r>
  <r>
    <n v="1973"/>
    <x v="1973"/>
    <x v="1971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</r>
  <r>
    <n v="1974"/>
    <x v="1974"/>
    <x v="1972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</r>
  <r>
    <n v="1975"/>
    <x v="1975"/>
    <x v="1973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</r>
  <r>
    <n v="1976"/>
    <x v="1976"/>
    <x v="1974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</r>
  <r>
    <n v="1977"/>
    <x v="1977"/>
    <x v="1975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</r>
  <r>
    <n v="1978"/>
    <x v="1978"/>
    <x v="1976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</r>
  <r>
    <n v="1979"/>
    <x v="1979"/>
    <x v="1977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</r>
  <r>
    <n v="1980"/>
    <x v="1980"/>
    <x v="1978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</r>
  <r>
    <n v="1981"/>
    <x v="1981"/>
    <x v="1979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</r>
  <r>
    <n v="1982"/>
    <x v="1982"/>
    <x v="1980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x v="1983"/>
    <x v="1981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</r>
  <r>
    <n v="1984"/>
    <x v="1984"/>
    <x v="1982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</r>
  <r>
    <n v="1985"/>
    <x v="1985"/>
    <x v="1983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</r>
  <r>
    <n v="1986"/>
    <x v="1986"/>
    <x v="1984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</r>
  <r>
    <n v="1987"/>
    <x v="1987"/>
    <x v="1985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</r>
  <r>
    <n v="1988"/>
    <x v="1988"/>
    <x v="1986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</r>
  <r>
    <n v="1989"/>
    <x v="1989"/>
    <x v="1987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</r>
  <r>
    <n v="1990"/>
    <x v="1990"/>
    <x v="1988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</r>
  <r>
    <n v="1991"/>
    <x v="1991"/>
    <x v="1989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</r>
  <r>
    <n v="1992"/>
    <x v="1992"/>
    <x v="1990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</r>
  <r>
    <n v="1993"/>
    <x v="1993"/>
    <x v="1991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x v="1994"/>
    <x v="1992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x v="1995"/>
    <x v="1993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</r>
  <r>
    <n v="1996"/>
    <x v="1996"/>
    <x v="1994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x v="1997"/>
    <x v="1995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x v="1998"/>
    <x v="1996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</r>
  <r>
    <n v="1999"/>
    <x v="1999"/>
    <x v="1997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</r>
  <r>
    <n v="2000"/>
    <x v="2000"/>
    <x v="1998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</r>
  <r>
    <n v="2001"/>
    <x v="2001"/>
    <x v="1999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</r>
  <r>
    <n v="2002"/>
    <x v="2002"/>
    <x v="2000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</r>
  <r>
    <n v="2003"/>
    <x v="2003"/>
    <x v="2001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</r>
  <r>
    <n v="2004"/>
    <x v="2004"/>
    <x v="2002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</r>
  <r>
    <n v="2005"/>
    <x v="2005"/>
    <x v="2003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</r>
  <r>
    <n v="2006"/>
    <x v="2006"/>
    <x v="2004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</r>
  <r>
    <n v="2007"/>
    <x v="2007"/>
    <x v="2005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</r>
  <r>
    <n v="2008"/>
    <x v="2008"/>
    <x v="2006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</r>
  <r>
    <n v="2009"/>
    <x v="2009"/>
    <x v="2007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</r>
  <r>
    <n v="2010"/>
    <x v="2010"/>
    <x v="2008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</r>
  <r>
    <n v="2011"/>
    <x v="2011"/>
    <x v="2009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</r>
  <r>
    <n v="2012"/>
    <x v="2012"/>
    <x v="2010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</r>
  <r>
    <n v="2013"/>
    <x v="2013"/>
    <x v="2011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</r>
  <r>
    <n v="2014"/>
    <x v="2014"/>
    <x v="2012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</r>
  <r>
    <n v="2015"/>
    <x v="2015"/>
    <x v="2013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</r>
  <r>
    <n v="2016"/>
    <x v="2016"/>
    <x v="2014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</r>
  <r>
    <n v="2017"/>
    <x v="2017"/>
    <x v="2015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</r>
  <r>
    <n v="2018"/>
    <x v="2018"/>
    <x v="2016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</r>
  <r>
    <n v="2019"/>
    <x v="2019"/>
    <x v="2017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</r>
  <r>
    <n v="2020"/>
    <x v="2020"/>
    <x v="2018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</r>
  <r>
    <n v="2021"/>
    <x v="2021"/>
    <x v="2019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</r>
  <r>
    <n v="2022"/>
    <x v="2022"/>
    <x v="2020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</r>
  <r>
    <n v="2023"/>
    <x v="2023"/>
    <x v="2021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</r>
  <r>
    <n v="2024"/>
    <x v="2024"/>
    <x v="2022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</r>
  <r>
    <n v="2025"/>
    <x v="2025"/>
    <x v="2023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</r>
  <r>
    <n v="2026"/>
    <x v="2026"/>
    <x v="2024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</r>
  <r>
    <n v="2027"/>
    <x v="2027"/>
    <x v="2025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</r>
  <r>
    <n v="2028"/>
    <x v="2028"/>
    <x v="2026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</r>
  <r>
    <n v="2029"/>
    <x v="2029"/>
    <x v="2027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</r>
  <r>
    <n v="2030"/>
    <x v="2030"/>
    <x v="2028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</r>
  <r>
    <n v="2031"/>
    <x v="2031"/>
    <x v="2029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</r>
  <r>
    <n v="2032"/>
    <x v="2032"/>
    <x v="2030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</r>
  <r>
    <n v="2033"/>
    <x v="2033"/>
    <x v="2031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</r>
  <r>
    <n v="2034"/>
    <x v="2034"/>
    <x v="2032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</r>
  <r>
    <n v="2035"/>
    <x v="2035"/>
    <x v="2033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</r>
  <r>
    <n v="2036"/>
    <x v="2036"/>
    <x v="2034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</r>
  <r>
    <n v="2037"/>
    <x v="2037"/>
    <x v="2035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</r>
  <r>
    <n v="2038"/>
    <x v="2038"/>
    <x v="2036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</r>
  <r>
    <n v="2039"/>
    <x v="2039"/>
    <x v="2037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</r>
  <r>
    <n v="2040"/>
    <x v="2040"/>
    <x v="2038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</r>
  <r>
    <n v="2041"/>
    <x v="2041"/>
    <x v="2039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</r>
  <r>
    <n v="2042"/>
    <x v="2042"/>
    <x v="2040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</r>
  <r>
    <n v="2043"/>
    <x v="2043"/>
    <x v="2041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</r>
  <r>
    <n v="2044"/>
    <x v="2044"/>
    <x v="2042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</r>
  <r>
    <n v="2045"/>
    <x v="2045"/>
    <x v="2043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</r>
  <r>
    <n v="2046"/>
    <x v="2046"/>
    <x v="2044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</r>
  <r>
    <n v="2047"/>
    <x v="2047"/>
    <x v="2045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</r>
  <r>
    <n v="2048"/>
    <x v="2048"/>
    <x v="2046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</r>
  <r>
    <n v="2049"/>
    <x v="2049"/>
    <x v="2047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</r>
  <r>
    <n v="2050"/>
    <x v="2050"/>
    <x v="2048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</r>
  <r>
    <n v="2051"/>
    <x v="2051"/>
    <x v="2049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</r>
  <r>
    <n v="2052"/>
    <x v="2052"/>
    <x v="2050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</r>
  <r>
    <n v="2053"/>
    <x v="2053"/>
    <x v="2051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</r>
  <r>
    <n v="2054"/>
    <x v="2054"/>
    <x v="2052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</r>
  <r>
    <n v="2055"/>
    <x v="2055"/>
    <x v="2053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</r>
  <r>
    <n v="2056"/>
    <x v="2056"/>
    <x v="2054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</r>
  <r>
    <n v="2057"/>
    <x v="2057"/>
    <x v="2055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</r>
  <r>
    <n v="2058"/>
    <x v="2058"/>
    <x v="2056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</r>
  <r>
    <n v="2059"/>
    <x v="2059"/>
    <x v="2057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</r>
  <r>
    <n v="2060"/>
    <x v="2060"/>
    <x v="2058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</r>
  <r>
    <n v="2061"/>
    <x v="2061"/>
    <x v="2059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</r>
  <r>
    <n v="2062"/>
    <x v="2062"/>
    <x v="2060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</r>
  <r>
    <n v="2063"/>
    <x v="2063"/>
    <x v="2061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</r>
  <r>
    <n v="2064"/>
    <x v="2064"/>
    <x v="2062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</r>
  <r>
    <n v="2065"/>
    <x v="2065"/>
    <x v="2063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</r>
  <r>
    <n v="2066"/>
    <x v="2066"/>
    <x v="2064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</r>
  <r>
    <n v="2067"/>
    <x v="2067"/>
    <x v="2065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</r>
  <r>
    <n v="2068"/>
    <x v="2068"/>
    <x v="2066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</r>
  <r>
    <n v="2069"/>
    <x v="2069"/>
    <x v="2067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</r>
  <r>
    <n v="2070"/>
    <x v="2070"/>
    <x v="2068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</r>
  <r>
    <n v="2071"/>
    <x v="2071"/>
    <x v="2069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</r>
  <r>
    <n v="2072"/>
    <x v="2072"/>
    <x v="2070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</r>
  <r>
    <n v="2073"/>
    <x v="2073"/>
    <x v="2071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</r>
  <r>
    <n v="2074"/>
    <x v="2074"/>
    <x v="2072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</r>
  <r>
    <n v="2075"/>
    <x v="2075"/>
    <x v="2073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</r>
  <r>
    <n v="2076"/>
    <x v="2076"/>
    <x v="2074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</r>
  <r>
    <n v="2077"/>
    <x v="2077"/>
    <x v="2075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</r>
  <r>
    <n v="2078"/>
    <x v="2078"/>
    <x v="2076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</r>
  <r>
    <n v="2079"/>
    <x v="2079"/>
    <x v="2077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</r>
  <r>
    <n v="2080"/>
    <x v="2080"/>
    <x v="2078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</r>
  <r>
    <n v="2081"/>
    <x v="2081"/>
    <x v="2079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</r>
  <r>
    <n v="2082"/>
    <x v="2082"/>
    <x v="2080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</r>
  <r>
    <n v="2083"/>
    <x v="2083"/>
    <x v="2081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</r>
  <r>
    <n v="2084"/>
    <x v="2084"/>
    <x v="2082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</r>
  <r>
    <n v="2085"/>
    <x v="2085"/>
    <x v="2083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</r>
  <r>
    <n v="2086"/>
    <x v="2086"/>
    <x v="2084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</r>
  <r>
    <n v="2087"/>
    <x v="2087"/>
    <x v="2085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</r>
  <r>
    <n v="2088"/>
    <x v="2088"/>
    <x v="2086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</r>
  <r>
    <n v="2089"/>
    <x v="2089"/>
    <x v="2087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</r>
  <r>
    <n v="2090"/>
    <x v="2090"/>
    <x v="2088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</r>
  <r>
    <n v="2091"/>
    <x v="2091"/>
    <x v="2089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</r>
  <r>
    <n v="2092"/>
    <x v="2092"/>
    <x v="2090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</r>
  <r>
    <n v="2093"/>
    <x v="2093"/>
    <x v="2091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</r>
  <r>
    <n v="2094"/>
    <x v="2094"/>
    <x v="2092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</r>
  <r>
    <n v="2095"/>
    <x v="2095"/>
    <x v="2093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</r>
  <r>
    <n v="2096"/>
    <x v="2096"/>
    <x v="2094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</r>
  <r>
    <n v="2097"/>
    <x v="2097"/>
    <x v="2095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</r>
  <r>
    <n v="2098"/>
    <x v="2098"/>
    <x v="2096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</r>
  <r>
    <n v="2099"/>
    <x v="2099"/>
    <x v="2097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</r>
  <r>
    <n v="2100"/>
    <x v="2100"/>
    <x v="2098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</r>
  <r>
    <n v="2101"/>
    <x v="2101"/>
    <x v="2099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</r>
  <r>
    <n v="2102"/>
    <x v="2102"/>
    <x v="2100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</r>
  <r>
    <n v="2103"/>
    <x v="2103"/>
    <x v="2101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</r>
  <r>
    <n v="2104"/>
    <x v="2104"/>
    <x v="2102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</r>
  <r>
    <n v="2105"/>
    <x v="2105"/>
    <x v="2103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</r>
  <r>
    <n v="2106"/>
    <x v="2106"/>
    <x v="2104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</r>
  <r>
    <n v="2107"/>
    <x v="2107"/>
    <x v="2105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</r>
  <r>
    <n v="2108"/>
    <x v="2108"/>
    <x v="2106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</r>
  <r>
    <n v="2109"/>
    <x v="2109"/>
    <x v="2107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</r>
  <r>
    <n v="2110"/>
    <x v="2110"/>
    <x v="2108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</r>
  <r>
    <n v="2111"/>
    <x v="2111"/>
    <x v="2109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</r>
  <r>
    <n v="2112"/>
    <x v="2112"/>
    <x v="2110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</r>
  <r>
    <n v="2113"/>
    <x v="2113"/>
    <x v="2111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</r>
  <r>
    <n v="2114"/>
    <x v="2114"/>
    <x v="2112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</r>
  <r>
    <n v="2115"/>
    <x v="2115"/>
    <x v="2113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</r>
  <r>
    <n v="2116"/>
    <x v="2116"/>
    <x v="2114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</r>
  <r>
    <n v="2117"/>
    <x v="2117"/>
    <x v="2115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</r>
  <r>
    <n v="2118"/>
    <x v="2118"/>
    <x v="2116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</r>
  <r>
    <n v="2119"/>
    <x v="2119"/>
    <x v="2117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</r>
  <r>
    <n v="2120"/>
    <x v="2120"/>
    <x v="2118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</r>
  <r>
    <n v="2121"/>
    <x v="2121"/>
    <x v="2119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</r>
  <r>
    <n v="2122"/>
    <x v="2122"/>
    <x v="2120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</r>
  <r>
    <n v="2123"/>
    <x v="2123"/>
    <x v="2121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</r>
  <r>
    <n v="2124"/>
    <x v="2124"/>
    <x v="2122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</r>
  <r>
    <n v="2125"/>
    <x v="2125"/>
    <x v="2123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</r>
  <r>
    <n v="2126"/>
    <x v="2126"/>
    <x v="2124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</r>
  <r>
    <n v="2127"/>
    <x v="2127"/>
    <x v="2125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</r>
  <r>
    <n v="2128"/>
    <x v="2128"/>
    <x v="2126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</r>
  <r>
    <n v="2129"/>
    <x v="2129"/>
    <x v="2127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</r>
  <r>
    <n v="2130"/>
    <x v="2130"/>
    <x v="2128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</r>
  <r>
    <n v="2131"/>
    <x v="2131"/>
    <x v="2129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</r>
  <r>
    <n v="2132"/>
    <x v="2132"/>
    <x v="2130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</r>
  <r>
    <n v="2133"/>
    <x v="2133"/>
    <x v="2131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</r>
  <r>
    <n v="2134"/>
    <x v="2134"/>
    <x v="2132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</r>
  <r>
    <n v="2135"/>
    <x v="2135"/>
    <x v="2133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</r>
  <r>
    <n v="2136"/>
    <x v="2136"/>
    <x v="2134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</r>
  <r>
    <n v="2137"/>
    <x v="2137"/>
    <x v="2135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</r>
  <r>
    <n v="2138"/>
    <x v="2138"/>
    <x v="2136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</r>
  <r>
    <n v="2139"/>
    <x v="2139"/>
    <x v="2137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</r>
  <r>
    <n v="2140"/>
    <x v="2140"/>
    <x v="2138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</r>
  <r>
    <n v="2141"/>
    <x v="2141"/>
    <x v="2139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x v="2142"/>
    <x v="2140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</r>
  <r>
    <n v="2143"/>
    <x v="2143"/>
    <x v="2141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</r>
  <r>
    <n v="2144"/>
    <x v="2144"/>
    <x v="2142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</r>
  <r>
    <n v="2145"/>
    <x v="2145"/>
    <x v="2143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</r>
  <r>
    <n v="2146"/>
    <x v="2146"/>
    <x v="2144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</r>
  <r>
    <n v="2147"/>
    <x v="2147"/>
    <x v="2145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</r>
  <r>
    <n v="2148"/>
    <x v="2148"/>
    <x v="2146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</r>
  <r>
    <n v="2149"/>
    <x v="2149"/>
    <x v="2147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x v="2150"/>
    <x v="2148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</r>
  <r>
    <n v="2151"/>
    <x v="2151"/>
    <x v="2149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</r>
  <r>
    <n v="2152"/>
    <x v="2152"/>
    <x v="2150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</r>
  <r>
    <n v="2153"/>
    <x v="2153"/>
    <x v="2151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</r>
  <r>
    <n v="2154"/>
    <x v="2154"/>
    <x v="2152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</r>
  <r>
    <n v="2155"/>
    <x v="2155"/>
    <x v="2153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</r>
  <r>
    <n v="2156"/>
    <x v="2156"/>
    <x v="2154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</r>
  <r>
    <n v="2157"/>
    <x v="2157"/>
    <x v="2155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</r>
  <r>
    <n v="2158"/>
    <x v="2158"/>
    <x v="2156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</r>
  <r>
    <n v="2159"/>
    <x v="2159"/>
    <x v="2157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</r>
  <r>
    <n v="2160"/>
    <x v="2160"/>
    <x v="2158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</r>
  <r>
    <n v="2161"/>
    <x v="2161"/>
    <x v="2159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</r>
  <r>
    <n v="2162"/>
    <x v="2162"/>
    <x v="2160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</r>
  <r>
    <n v="2163"/>
    <x v="2163"/>
    <x v="2161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</r>
  <r>
    <n v="2164"/>
    <x v="2164"/>
    <x v="2162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</r>
  <r>
    <n v="2165"/>
    <x v="2165"/>
    <x v="2163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</r>
  <r>
    <n v="2166"/>
    <x v="2166"/>
    <x v="2164"/>
    <n v="2000"/>
    <n v="2932"/>
    <x v="0"/>
    <x v="0"/>
    <s v="USD"/>
    <n v="1417813618"/>
    <n v="1413922018"/>
    <b v="0"/>
    <n v="32"/>
    <b v="1"/>
    <s v="music/rock"/>
    <n v="1.466"/>
    <n v="91.625"/>
    <x v="4"/>
    <s v="rock"/>
  </r>
  <r>
    <n v="2167"/>
    <x v="2167"/>
    <x v="2165"/>
    <n v="150"/>
    <n v="180"/>
    <x v="0"/>
    <x v="0"/>
    <s v="USD"/>
    <n v="1347672937"/>
    <n v="1346463337"/>
    <b v="0"/>
    <n v="8"/>
    <b v="1"/>
    <s v="music/rock"/>
    <n v="1.2"/>
    <n v="22.5"/>
    <x v="4"/>
    <s v="rock"/>
  </r>
  <r>
    <n v="2168"/>
    <x v="2168"/>
    <x v="2166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</r>
  <r>
    <n v="2169"/>
    <x v="2169"/>
    <x v="2167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</r>
  <r>
    <n v="2170"/>
    <x v="2170"/>
    <x v="2168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</r>
  <r>
    <n v="2171"/>
    <x v="2171"/>
    <x v="2169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</r>
  <r>
    <n v="2172"/>
    <x v="2172"/>
    <x v="2170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</r>
  <r>
    <n v="2173"/>
    <x v="2173"/>
    <x v="2171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</r>
  <r>
    <n v="2174"/>
    <x v="2174"/>
    <x v="2172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</r>
  <r>
    <n v="2175"/>
    <x v="2175"/>
    <x v="2173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</r>
  <r>
    <n v="2176"/>
    <x v="2176"/>
    <x v="2174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</r>
  <r>
    <n v="2177"/>
    <x v="2177"/>
    <x v="2175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</r>
  <r>
    <n v="2178"/>
    <x v="2178"/>
    <x v="2176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</r>
  <r>
    <n v="2179"/>
    <x v="2179"/>
    <x v="2177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</r>
  <r>
    <n v="2180"/>
    <x v="2180"/>
    <x v="2178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</r>
  <r>
    <n v="2181"/>
    <x v="2181"/>
    <x v="2179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</r>
  <r>
    <n v="2182"/>
    <x v="2182"/>
    <x v="2180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</r>
  <r>
    <n v="2183"/>
    <x v="2183"/>
    <x v="2181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</r>
  <r>
    <n v="2184"/>
    <x v="2184"/>
    <x v="2182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</r>
  <r>
    <n v="2185"/>
    <x v="2185"/>
    <x v="2183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</r>
  <r>
    <n v="2186"/>
    <x v="2186"/>
    <x v="2184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</r>
  <r>
    <n v="2187"/>
    <x v="2187"/>
    <x v="2185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</r>
  <r>
    <n v="2188"/>
    <x v="2188"/>
    <x v="2186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</r>
  <r>
    <n v="2189"/>
    <x v="2189"/>
    <x v="2187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</r>
  <r>
    <n v="2190"/>
    <x v="2190"/>
    <x v="2188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</r>
  <r>
    <n v="2191"/>
    <x v="2191"/>
    <x v="2189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</r>
  <r>
    <n v="2192"/>
    <x v="2192"/>
    <x v="2190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</r>
  <r>
    <n v="2193"/>
    <x v="2193"/>
    <x v="2191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</r>
  <r>
    <n v="2194"/>
    <x v="2194"/>
    <x v="2192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</r>
  <r>
    <n v="2195"/>
    <x v="2195"/>
    <x v="2193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</r>
  <r>
    <n v="2196"/>
    <x v="2196"/>
    <x v="2194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</r>
  <r>
    <n v="2197"/>
    <x v="2197"/>
    <x v="2195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</r>
  <r>
    <n v="2198"/>
    <x v="2198"/>
    <x v="2196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</r>
  <r>
    <n v="2199"/>
    <x v="2199"/>
    <x v="2197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</r>
  <r>
    <n v="2200"/>
    <x v="2200"/>
    <x v="2198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</r>
  <r>
    <n v="2201"/>
    <x v="2201"/>
    <x v="2199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</r>
  <r>
    <n v="2202"/>
    <x v="2202"/>
    <x v="2200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</r>
  <r>
    <n v="2203"/>
    <x v="2203"/>
    <x v="2201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</r>
  <r>
    <n v="2204"/>
    <x v="2204"/>
    <x v="2202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</r>
  <r>
    <n v="2205"/>
    <x v="2205"/>
    <x v="2203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</r>
  <r>
    <n v="2206"/>
    <x v="2206"/>
    <x v="2204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</r>
  <r>
    <n v="2207"/>
    <x v="2207"/>
    <x v="2205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</r>
  <r>
    <n v="2208"/>
    <x v="2208"/>
    <x v="2206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</r>
  <r>
    <n v="2209"/>
    <x v="2209"/>
    <x v="2207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</r>
  <r>
    <n v="2210"/>
    <x v="2210"/>
    <x v="2208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</r>
  <r>
    <n v="2211"/>
    <x v="2211"/>
    <x v="2209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</r>
  <r>
    <n v="2212"/>
    <x v="2212"/>
    <x v="2210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</r>
  <r>
    <n v="2213"/>
    <x v="2213"/>
    <x v="2211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</r>
  <r>
    <n v="2214"/>
    <x v="2214"/>
    <x v="2212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</r>
  <r>
    <n v="2215"/>
    <x v="2215"/>
    <x v="2213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</r>
  <r>
    <n v="2216"/>
    <x v="2216"/>
    <x v="2214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</r>
  <r>
    <n v="2217"/>
    <x v="2217"/>
    <x v="2215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</r>
  <r>
    <n v="2218"/>
    <x v="2218"/>
    <x v="2216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</r>
  <r>
    <n v="2219"/>
    <x v="2219"/>
    <x v="2217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</r>
  <r>
    <n v="2220"/>
    <x v="2220"/>
    <x v="2218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</r>
  <r>
    <n v="2221"/>
    <x v="2221"/>
    <x v="2219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</r>
  <r>
    <n v="2222"/>
    <x v="2222"/>
    <x v="2220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</r>
  <r>
    <n v="2223"/>
    <x v="2223"/>
    <x v="2221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</r>
  <r>
    <n v="2224"/>
    <x v="2224"/>
    <x v="2222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</r>
  <r>
    <n v="2225"/>
    <x v="2225"/>
    <x v="2223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</r>
  <r>
    <n v="2226"/>
    <x v="2226"/>
    <x v="2224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</r>
  <r>
    <n v="2227"/>
    <x v="2227"/>
    <x v="2225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</r>
  <r>
    <n v="2228"/>
    <x v="2228"/>
    <x v="2226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</r>
  <r>
    <n v="2229"/>
    <x v="2229"/>
    <x v="2227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</r>
  <r>
    <n v="2230"/>
    <x v="2230"/>
    <x v="2228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</r>
  <r>
    <n v="2231"/>
    <x v="2231"/>
    <x v="2229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</r>
  <r>
    <n v="2232"/>
    <x v="2232"/>
    <x v="2230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</r>
  <r>
    <n v="2233"/>
    <x v="2233"/>
    <x v="2231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</r>
  <r>
    <n v="2234"/>
    <x v="2234"/>
    <x v="2232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</r>
  <r>
    <n v="2235"/>
    <x v="2235"/>
    <x v="2233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</r>
  <r>
    <n v="2236"/>
    <x v="2236"/>
    <x v="2234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</r>
  <r>
    <n v="2237"/>
    <x v="2237"/>
    <x v="2235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</r>
  <r>
    <n v="2238"/>
    <x v="2238"/>
    <x v="2236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</r>
  <r>
    <n v="2239"/>
    <x v="2239"/>
    <x v="2237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</r>
  <r>
    <n v="2240"/>
    <x v="2240"/>
    <x v="2238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</r>
  <r>
    <n v="2241"/>
    <x v="2241"/>
    <x v="2239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</r>
  <r>
    <n v="2242"/>
    <x v="2242"/>
    <x v="2240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</r>
  <r>
    <n v="2243"/>
    <x v="2243"/>
    <x v="2241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</r>
  <r>
    <n v="2244"/>
    <x v="2244"/>
    <x v="2242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</r>
  <r>
    <n v="2245"/>
    <x v="2245"/>
    <x v="2243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</r>
  <r>
    <n v="2246"/>
    <x v="2246"/>
    <x v="2244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</r>
  <r>
    <n v="2247"/>
    <x v="2247"/>
    <x v="2245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</r>
  <r>
    <n v="2248"/>
    <x v="2248"/>
    <x v="2246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</r>
  <r>
    <n v="2249"/>
    <x v="2249"/>
    <x v="2247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</r>
  <r>
    <n v="2250"/>
    <x v="2250"/>
    <x v="2248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</r>
  <r>
    <n v="2251"/>
    <x v="2251"/>
    <x v="2249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</r>
  <r>
    <n v="2252"/>
    <x v="2252"/>
    <x v="2250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</r>
  <r>
    <n v="2253"/>
    <x v="2253"/>
    <x v="2251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</r>
  <r>
    <n v="2254"/>
    <x v="2254"/>
    <x v="2252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</r>
  <r>
    <n v="2255"/>
    <x v="2255"/>
    <x v="2253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</r>
  <r>
    <n v="2256"/>
    <x v="2256"/>
    <x v="2254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</r>
  <r>
    <n v="2257"/>
    <x v="2257"/>
    <x v="2255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</r>
  <r>
    <n v="2258"/>
    <x v="2258"/>
    <x v="2256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</r>
  <r>
    <n v="2259"/>
    <x v="2259"/>
    <x v="2257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</r>
  <r>
    <n v="2260"/>
    <x v="2260"/>
    <x v="2258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</r>
  <r>
    <n v="2261"/>
    <x v="2261"/>
    <x v="2259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</r>
  <r>
    <n v="2262"/>
    <x v="2262"/>
    <x v="2260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</r>
  <r>
    <n v="2263"/>
    <x v="2263"/>
    <x v="2261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</r>
  <r>
    <n v="2264"/>
    <x v="2264"/>
    <x v="2262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</r>
  <r>
    <n v="2265"/>
    <x v="2265"/>
    <x v="2263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</r>
  <r>
    <n v="2266"/>
    <x v="2266"/>
    <x v="2264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</r>
  <r>
    <n v="2267"/>
    <x v="2267"/>
    <x v="2265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</r>
  <r>
    <n v="2268"/>
    <x v="2268"/>
    <x v="2266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</r>
  <r>
    <n v="2269"/>
    <x v="2269"/>
    <x v="2267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</r>
  <r>
    <n v="2270"/>
    <x v="2270"/>
    <x v="2268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</r>
  <r>
    <n v="2271"/>
    <x v="2271"/>
    <x v="2269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</r>
  <r>
    <n v="2272"/>
    <x v="2272"/>
    <x v="2270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</r>
  <r>
    <n v="2273"/>
    <x v="2273"/>
    <x v="2271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</r>
  <r>
    <n v="2274"/>
    <x v="2274"/>
    <x v="2272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</r>
  <r>
    <n v="2275"/>
    <x v="2275"/>
    <x v="2273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</r>
  <r>
    <n v="2276"/>
    <x v="2276"/>
    <x v="2274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</r>
  <r>
    <n v="2277"/>
    <x v="2277"/>
    <x v="2275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</r>
  <r>
    <n v="2278"/>
    <x v="2278"/>
    <x v="2276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</r>
  <r>
    <n v="2279"/>
    <x v="2279"/>
    <x v="2277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</r>
  <r>
    <n v="2280"/>
    <x v="2280"/>
    <x v="2278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</r>
  <r>
    <n v="2281"/>
    <x v="2281"/>
    <x v="2279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</r>
  <r>
    <n v="2282"/>
    <x v="2282"/>
    <x v="2280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</r>
  <r>
    <n v="2283"/>
    <x v="2283"/>
    <x v="2281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</r>
  <r>
    <n v="2284"/>
    <x v="2284"/>
    <x v="2282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</r>
  <r>
    <n v="2285"/>
    <x v="2285"/>
    <x v="2283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</r>
  <r>
    <n v="2286"/>
    <x v="2286"/>
    <x v="2284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</r>
  <r>
    <n v="2287"/>
    <x v="2287"/>
    <x v="2285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</r>
  <r>
    <n v="2288"/>
    <x v="2288"/>
    <x v="2286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</r>
  <r>
    <n v="2289"/>
    <x v="2289"/>
    <x v="2287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</r>
  <r>
    <n v="2290"/>
    <x v="2290"/>
    <x v="2288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</r>
  <r>
    <n v="2291"/>
    <x v="2291"/>
    <x v="2289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</r>
  <r>
    <n v="2292"/>
    <x v="2292"/>
    <x v="2290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</r>
  <r>
    <n v="2293"/>
    <x v="2293"/>
    <x v="2291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</r>
  <r>
    <n v="2294"/>
    <x v="2294"/>
    <x v="2292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</r>
  <r>
    <n v="2295"/>
    <x v="2295"/>
    <x v="2293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</r>
  <r>
    <n v="2296"/>
    <x v="2296"/>
    <x v="2294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</r>
  <r>
    <n v="2297"/>
    <x v="2297"/>
    <x v="2295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</r>
  <r>
    <n v="2298"/>
    <x v="2298"/>
    <x v="2296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</r>
  <r>
    <n v="2299"/>
    <x v="2299"/>
    <x v="2297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</r>
  <r>
    <n v="2300"/>
    <x v="2300"/>
    <x v="2298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</r>
  <r>
    <n v="2301"/>
    <x v="2301"/>
    <x v="2299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</r>
  <r>
    <n v="2302"/>
    <x v="2302"/>
    <x v="2300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</r>
  <r>
    <n v="2303"/>
    <x v="2303"/>
    <x v="2301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</r>
  <r>
    <n v="2304"/>
    <x v="2304"/>
    <x v="2302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</r>
  <r>
    <n v="2305"/>
    <x v="2305"/>
    <x v="2303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</r>
  <r>
    <n v="2306"/>
    <x v="2306"/>
    <x v="2304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</r>
  <r>
    <n v="2307"/>
    <x v="2307"/>
    <x v="2305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</r>
  <r>
    <n v="2308"/>
    <x v="2308"/>
    <x v="2306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</r>
  <r>
    <n v="2309"/>
    <x v="2309"/>
    <x v="2307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</r>
  <r>
    <n v="2310"/>
    <x v="2310"/>
    <x v="2308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</r>
  <r>
    <n v="2311"/>
    <x v="2311"/>
    <x v="2309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</r>
  <r>
    <n v="2312"/>
    <x v="2312"/>
    <x v="2310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</r>
  <r>
    <n v="2313"/>
    <x v="2313"/>
    <x v="2311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</r>
  <r>
    <n v="2314"/>
    <x v="2314"/>
    <x v="2312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</r>
  <r>
    <n v="2315"/>
    <x v="2315"/>
    <x v="2313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</r>
  <r>
    <n v="2316"/>
    <x v="2316"/>
    <x v="2314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</r>
  <r>
    <n v="2317"/>
    <x v="2317"/>
    <x v="2315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</r>
  <r>
    <n v="2318"/>
    <x v="2318"/>
    <x v="2316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</r>
  <r>
    <n v="2319"/>
    <x v="2319"/>
    <x v="2317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</r>
  <r>
    <n v="2320"/>
    <x v="2320"/>
    <x v="2318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</r>
  <r>
    <n v="2321"/>
    <x v="2321"/>
    <x v="2319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</r>
  <r>
    <n v="2322"/>
    <x v="2322"/>
    <x v="2320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</r>
  <r>
    <n v="2323"/>
    <x v="2323"/>
    <x v="2321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</r>
  <r>
    <n v="2324"/>
    <x v="2324"/>
    <x v="2322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</r>
  <r>
    <n v="2325"/>
    <x v="2325"/>
    <x v="2323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</r>
  <r>
    <n v="2326"/>
    <x v="2326"/>
    <x v="2324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</r>
  <r>
    <n v="2327"/>
    <x v="2327"/>
    <x v="2325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</r>
  <r>
    <n v="2328"/>
    <x v="2328"/>
    <x v="2326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</r>
  <r>
    <n v="2329"/>
    <x v="2329"/>
    <x v="2327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</r>
  <r>
    <n v="2330"/>
    <x v="2330"/>
    <x v="2328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</r>
  <r>
    <n v="2331"/>
    <x v="2331"/>
    <x v="2329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</r>
  <r>
    <n v="2332"/>
    <x v="2332"/>
    <x v="2330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</r>
  <r>
    <n v="2333"/>
    <x v="2333"/>
    <x v="2331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</r>
  <r>
    <n v="2334"/>
    <x v="2334"/>
    <x v="2332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</r>
  <r>
    <n v="2335"/>
    <x v="2335"/>
    <x v="2333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</r>
  <r>
    <n v="2336"/>
    <x v="2336"/>
    <x v="2334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</r>
  <r>
    <n v="2337"/>
    <x v="2337"/>
    <x v="2335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</r>
  <r>
    <n v="2338"/>
    <x v="2338"/>
    <x v="2336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</r>
  <r>
    <n v="2339"/>
    <x v="2339"/>
    <x v="2337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</r>
  <r>
    <n v="2340"/>
    <x v="2340"/>
    <x v="2338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</r>
  <r>
    <n v="2341"/>
    <x v="2341"/>
    <x v="2339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x v="2342"/>
    <x v="2340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x v="2343"/>
    <x v="2341"/>
    <n v="10000"/>
    <n v="300"/>
    <x v="1"/>
    <x v="0"/>
    <s v="USD"/>
    <n v="1452282420"/>
    <n v="1447962505"/>
    <b v="0"/>
    <n v="1"/>
    <b v="0"/>
    <s v="technology/web"/>
    <n v="0.03"/>
    <n v="300"/>
    <x v="2"/>
    <s v="web"/>
  </r>
  <r>
    <n v="2344"/>
    <x v="2344"/>
    <x v="2342"/>
    <n v="1000"/>
    <n v="1"/>
    <x v="1"/>
    <x v="5"/>
    <s v="CAD"/>
    <n v="1466789269"/>
    <n v="1464197269"/>
    <b v="0"/>
    <n v="1"/>
    <b v="0"/>
    <s v="technology/web"/>
    <n v="1E-3"/>
    <n v="1"/>
    <x v="2"/>
    <s v="web"/>
  </r>
  <r>
    <n v="2345"/>
    <x v="2345"/>
    <x v="2343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x v="2346"/>
    <x v="2344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</r>
  <r>
    <n v="2347"/>
    <x v="2347"/>
    <x v="2345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</r>
  <r>
    <n v="2348"/>
    <x v="2348"/>
    <x v="2346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</r>
  <r>
    <n v="2349"/>
    <x v="2349"/>
    <x v="2347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x v="2350"/>
    <x v="2348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x v="2351"/>
    <x v="2349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</r>
  <r>
    <n v="2352"/>
    <x v="2352"/>
    <x v="2350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x v="2353"/>
    <x v="2351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x v="2354"/>
    <x v="2352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</r>
  <r>
    <n v="2355"/>
    <x v="2355"/>
    <x v="2353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</r>
  <r>
    <n v="2356"/>
    <x v="2356"/>
    <x v="2354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x v="2357"/>
    <x v="2355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x v="2358"/>
    <x v="2356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x v="2359"/>
    <x v="2357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</r>
  <r>
    <n v="2360"/>
    <x v="2360"/>
    <x v="2358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</r>
  <r>
    <n v="2361"/>
    <x v="2361"/>
    <x v="2359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x v="2362"/>
    <x v="2360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</r>
  <r>
    <n v="2363"/>
    <x v="2363"/>
    <x v="2361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x v="2364"/>
    <x v="2362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x v="2365"/>
    <x v="2363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x v="2366"/>
    <x v="2364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</r>
  <r>
    <n v="2367"/>
    <x v="2367"/>
    <x v="2365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</r>
  <r>
    <n v="2368"/>
    <x v="2368"/>
    <x v="2366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</r>
  <r>
    <n v="2369"/>
    <x v="2369"/>
    <x v="2367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x v="2370"/>
    <x v="2368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</r>
  <r>
    <n v="2371"/>
    <x v="2371"/>
    <x v="2369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x v="2372"/>
    <x v="2370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</r>
  <r>
    <n v="2373"/>
    <x v="2373"/>
    <x v="2371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</r>
  <r>
    <n v="2374"/>
    <x v="2374"/>
    <x v="2372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</r>
  <r>
    <n v="2375"/>
    <x v="2375"/>
    <x v="2373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x v="2376"/>
    <x v="2374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</r>
  <r>
    <n v="2377"/>
    <x v="2377"/>
    <x v="2375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x v="2378"/>
    <x v="2376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x v="2379"/>
    <x v="2377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x v="2380"/>
    <x v="2378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</r>
  <r>
    <n v="2381"/>
    <x v="2381"/>
    <x v="2379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</r>
  <r>
    <n v="2382"/>
    <x v="2382"/>
    <x v="2380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</r>
  <r>
    <n v="2383"/>
    <x v="2383"/>
    <x v="2381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</r>
  <r>
    <n v="2384"/>
    <x v="2384"/>
    <x v="2382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</r>
  <r>
    <n v="2385"/>
    <x v="2385"/>
    <x v="2383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</r>
  <r>
    <n v="2386"/>
    <x v="2386"/>
    <x v="2384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x v="2387"/>
    <x v="2385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</r>
  <r>
    <n v="2388"/>
    <x v="2388"/>
    <x v="2386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</r>
  <r>
    <n v="2389"/>
    <x v="2389"/>
    <x v="2387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</r>
  <r>
    <n v="2390"/>
    <x v="2390"/>
    <x v="2388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x v="2391"/>
    <x v="2389"/>
    <n v="20000"/>
    <n v="25"/>
    <x v="1"/>
    <x v="0"/>
    <s v="USD"/>
    <n v="1427825044"/>
    <n v="1425236644"/>
    <b v="0"/>
    <n v="1"/>
    <b v="0"/>
    <s v="technology/web"/>
    <n v="1.25E-3"/>
    <n v="25"/>
    <x v="2"/>
    <s v="web"/>
  </r>
  <r>
    <n v="2392"/>
    <x v="2392"/>
    <x v="2390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x v="2393"/>
    <x v="2391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</r>
  <r>
    <n v="2394"/>
    <x v="2394"/>
    <x v="2392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</r>
  <r>
    <n v="2395"/>
    <x v="2395"/>
    <x v="2393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x v="2396"/>
    <x v="2394"/>
    <n v="5000"/>
    <n v="10"/>
    <x v="1"/>
    <x v="16"/>
    <s v="CHF"/>
    <n v="1444940558"/>
    <n v="1442348558"/>
    <b v="0"/>
    <n v="1"/>
    <b v="0"/>
    <s v="technology/web"/>
    <n v="2E-3"/>
    <n v="10"/>
    <x v="2"/>
    <s v="web"/>
  </r>
  <r>
    <n v="2397"/>
    <x v="2397"/>
    <x v="2395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x v="2398"/>
    <x v="2396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x v="2399"/>
    <x v="2397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x v="2400"/>
    <x v="2398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x v="2401"/>
    <x v="2399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</r>
  <r>
    <n v="2402"/>
    <x v="2402"/>
    <x v="2400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</r>
  <r>
    <n v="2403"/>
    <x v="2403"/>
    <x v="2401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</r>
  <r>
    <n v="2404"/>
    <x v="2404"/>
    <x v="2402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x v="2405"/>
    <x v="2403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</r>
  <r>
    <n v="2406"/>
    <x v="2406"/>
    <x v="2404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</r>
  <r>
    <n v="2407"/>
    <x v="2407"/>
    <x v="2405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</r>
  <r>
    <n v="2408"/>
    <x v="2408"/>
    <x v="2406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</r>
  <r>
    <n v="2409"/>
    <x v="2409"/>
    <x v="2407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</r>
  <r>
    <n v="2410"/>
    <x v="2410"/>
    <x v="2408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x v="2411"/>
    <x v="2409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</r>
  <r>
    <n v="2412"/>
    <x v="2412"/>
    <x v="2410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x v="2413"/>
    <x v="2411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</r>
  <r>
    <n v="2414"/>
    <x v="2414"/>
    <x v="2412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</r>
  <r>
    <n v="2415"/>
    <x v="2415"/>
    <x v="2413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</r>
  <r>
    <n v="2416"/>
    <x v="2416"/>
    <x v="2414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</r>
  <r>
    <n v="2417"/>
    <x v="2417"/>
    <x v="2415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x v="2418"/>
    <x v="2416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</r>
  <r>
    <n v="2419"/>
    <x v="2419"/>
    <x v="2417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x v="2420"/>
    <x v="2418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</r>
  <r>
    <n v="2421"/>
    <x v="2421"/>
    <x v="2419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</r>
  <r>
    <n v="2422"/>
    <x v="2422"/>
    <x v="2420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</r>
  <r>
    <n v="2423"/>
    <x v="2423"/>
    <x v="2421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</r>
  <r>
    <n v="2424"/>
    <x v="2424"/>
    <x v="2422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</r>
  <r>
    <n v="2425"/>
    <x v="2425"/>
    <x v="2423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</r>
  <r>
    <n v="2426"/>
    <x v="2426"/>
    <x v="2424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x v="2427"/>
    <x v="2425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</r>
  <r>
    <n v="2428"/>
    <x v="2428"/>
    <x v="2426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</r>
  <r>
    <n v="2429"/>
    <x v="2429"/>
    <x v="2427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</r>
  <r>
    <n v="2430"/>
    <x v="2430"/>
    <x v="2428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</r>
  <r>
    <n v="2431"/>
    <x v="2431"/>
    <x v="2429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</r>
  <r>
    <n v="2432"/>
    <x v="2432"/>
    <x v="2430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</r>
  <r>
    <n v="2433"/>
    <x v="2433"/>
    <x v="2431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x v="2434"/>
    <x v="2432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</r>
  <r>
    <n v="2435"/>
    <x v="2435"/>
    <x v="2433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</r>
  <r>
    <n v="2436"/>
    <x v="2436"/>
    <x v="2434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</r>
  <r>
    <n v="2437"/>
    <x v="2437"/>
    <x v="2435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x v="2438"/>
    <x v="2436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</r>
  <r>
    <n v="2439"/>
    <x v="2439"/>
    <x v="2437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x v="2440"/>
    <x v="2438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</r>
  <r>
    <n v="2441"/>
    <x v="2441"/>
    <x v="2439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</r>
  <r>
    <n v="2442"/>
    <x v="2442"/>
    <x v="2440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</r>
  <r>
    <n v="2443"/>
    <x v="2443"/>
    <x v="2441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</r>
  <r>
    <n v="2444"/>
    <x v="2444"/>
    <x v="2442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</r>
  <r>
    <n v="2445"/>
    <x v="2445"/>
    <x v="2443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</r>
  <r>
    <n v="2446"/>
    <x v="2446"/>
    <x v="2444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</r>
  <r>
    <n v="2447"/>
    <x v="2447"/>
    <x v="2445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</r>
  <r>
    <n v="2448"/>
    <x v="2448"/>
    <x v="2446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</r>
  <r>
    <n v="2449"/>
    <x v="2449"/>
    <x v="2447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</r>
  <r>
    <n v="2450"/>
    <x v="2450"/>
    <x v="2448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</r>
  <r>
    <n v="2451"/>
    <x v="2451"/>
    <x v="2449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</r>
  <r>
    <n v="2452"/>
    <x v="2452"/>
    <x v="2450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</r>
  <r>
    <n v="2453"/>
    <x v="2453"/>
    <x v="2451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</r>
  <r>
    <n v="2454"/>
    <x v="2454"/>
    <x v="2452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</r>
  <r>
    <n v="2455"/>
    <x v="2455"/>
    <x v="2453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</r>
  <r>
    <n v="2456"/>
    <x v="2456"/>
    <x v="2454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</r>
  <r>
    <n v="2457"/>
    <x v="2457"/>
    <x v="2455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</r>
  <r>
    <n v="2458"/>
    <x v="2458"/>
    <x v="2456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</r>
  <r>
    <n v="2459"/>
    <x v="2459"/>
    <x v="2457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</r>
  <r>
    <n v="2460"/>
    <x v="2460"/>
    <x v="2458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</r>
  <r>
    <n v="2461"/>
    <x v="2461"/>
    <x v="2459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</r>
  <r>
    <n v="2462"/>
    <x v="2462"/>
    <x v="2460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</r>
  <r>
    <n v="2463"/>
    <x v="2463"/>
    <x v="2461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</r>
  <r>
    <n v="2464"/>
    <x v="2464"/>
    <x v="2462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</r>
  <r>
    <n v="2465"/>
    <x v="2465"/>
    <x v="2463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</r>
  <r>
    <n v="2466"/>
    <x v="2466"/>
    <x v="2464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</r>
  <r>
    <n v="2467"/>
    <x v="2467"/>
    <x v="2465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</r>
  <r>
    <n v="2468"/>
    <x v="2468"/>
    <x v="2466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</r>
  <r>
    <n v="2469"/>
    <x v="2469"/>
    <x v="2467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</r>
  <r>
    <n v="2470"/>
    <x v="2470"/>
    <x v="2468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</r>
  <r>
    <n v="2471"/>
    <x v="2471"/>
    <x v="2469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</r>
  <r>
    <n v="2472"/>
    <x v="2472"/>
    <x v="2470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</r>
  <r>
    <n v="2473"/>
    <x v="2473"/>
    <x v="2471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</r>
  <r>
    <n v="2474"/>
    <x v="2474"/>
    <x v="2472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</r>
  <r>
    <n v="2475"/>
    <x v="2475"/>
    <x v="2473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</r>
  <r>
    <n v="2476"/>
    <x v="2476"/>
    <x v="2474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</r>
  <r>
    <n v="2477"/>
    <x v="823"/>
    <x v="2475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</r>
  <r>
    <n v="2478"/>
    <x v="2477"/>
    <x v="2476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</r>
  <r>
    <n v="2479"/>
    <x v="2478"/>
    <x v="2477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</r>
  <r>
    <n v="2480"/>
    <x v="2479"/>
    <x v="2478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</r>
  <r>
    <n v="2481"/>
    <x v="2480"/>
    <x v="2479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</r>
  <r>
    <n v="2482"/>
    <x v="2481"/>
    <x v="2480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</r>
  <r>
    <n v="2483"/>
    <x v="2482"/>
    <x v="2481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</r>
  <r>
    <n v="2484"/>
    <x v="2483"/>
    <x v="2482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</r>
  <r>
    <n v="2485"/>
    <x v="2484"/>
    <x v="2483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</r>
  <r>
    <n v="2486"/>
    <x v="2485"/>
    <x v="2484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</r>
  <r>
    <n v="2487"/>
    <x v="2486"/>
    <x v="2485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</r>
  <r>
    <n v="2488"/>
    <x v="2487"/>
    <x v="2486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</r>
  <r>
    <n v="2489"/>
    <x v="2488"/>
    <x v="2487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</r>
  <r>
    <n v="2490"/>
    <x v="2489"/>
    <x v="2488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</r>
  <r>
    <n v="2491"/>
    <x v="2490"/>
    <x v="2489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</r>
  <r>
    <n v="2492"/>
    <x v="2491"/>
    <x v="2490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</r>
  <r>
    <n v="2493"/>
    <x v="2492"/>
    <x v="2491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</r>
  <r>
    <n v="2494"/>
    <x v="2493"/>
    <x v="2492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</r>
  <r>
    <n v="2495"/>
    <x v="2494"/>
    <x v="2493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</r>
  <r>
    <n v="2496"/>
    <x v="2495"/>
    <x v="2494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</r>
  <r>
    <n v="2497"/>
    <x v="2496"/>
    <x v="2495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</r>
  <r>
    <n v="2498"/>
    <x v="2497"/>
    <x v="2496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</r>
  <r>
    <n v="2499"/>
    <x v="2498"/>
    <x v="2497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</r>
  <r>
    <n v="2500"/>
    <x v="2499"/>
    <x v="2498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</r>
  <r>
    <n v="2501"/>
    <x v="2500"/>
    <x v="2499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</r>
  <r>
    <n v="2502"/>
    <x v="2501"/>
    <x v="2500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</r>
  <r>
    <n v="2503"/>
    <x v="2502"/>
    <x v="2501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x v="2503"/>
    <x v="2502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x v="2504"/>
    <x v="2503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x v="2505"/>
    <x v="2504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</r>
  <r>
    <n v="2507"/>
    <x v="2506"/>
    <x v="2505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x v="2507"/>
    <x v="2506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x v="2508"/>
    <x v="2507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</r>
  <r>
    <n v="2510"/>
    <x v="2509"/>
    <x v="2508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</r>
  <r>
    <n v="2511"/>
    <x v="2510"/>
    <x v="2509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x v="2511"/>
    <x v="2510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x v="2512"/>
    <x v="2511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x v="2513"/>
    <x v="2512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</r>
  <r>
    <n v="2515"/>
    <x v="2514"/>
    <x v="2513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</r>
  <r>
    <n v="2516"/>
    <x v="2515"/>
    <x v="2514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x v="2516"/>
    <x v="2515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</r>
  <r>
    <n v="2518"/>
    <x v="2517"/>
    <x v="2516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x v="2518"/>
    <x v="2517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</r>
  <r>
    <n v="2520"/>
    <x v="2519"/>
    <x v="2518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x v="2520"/>
    <x v="2519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</r>
  <r>
    <n v="2522"/>
    <x v="2521"/>
    <x v="2520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</r>
  <r>
    <n v="2523"/>
    <x v="2522"/>
    <x v="2521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</r>
  <r>
    <n v="2524"/>
    <x v="2523"/>
    <x v="2522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</r>
  <r>
    <n v="2525"/>
    <x v="2524"/>
    <x v="2523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</r>
  <r>
    <n v="2526"/>
    <x v="2525"/>
    <x v="2524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</r>
  <r>
    <n v="2527"/>
    <x v="2526"/>
    <x v="2525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</r>
  <r>
    <n v="2528"/>
    <x v="2527"/>
    <x v="2526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</r>
  <r>
    <n v="2529"/>
    <x v="2528"/>
    <x v="2527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</r>
  <r>
    <n v="2530"/>
    <x v="2529"/>
    <x v="2528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</r>
  <r>
    <n v="2531"/>
    <x v="2530"/>
    <x v="2529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</r>
  <r>
    <n v="2532"/>
    <x v="2531"/>
    <x v="2530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</r>
  <r>
    <n v="2533"/>
    <x v="2532"/>
    <x v="2531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</r>
  <r>
    <n v="2534"/>
    <x v="2533"/>
    <x v="2532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</r>
  <r>
    <n v="2535"/>
    <x v="2534"/>
    <x v="2533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</r>
  <r>
    <n v="2536"/>
    <x v="2535"/>
    <x v="2534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</r>
  <r>
    <n v="2537"/>
    <x v="2536"/>
    <x v="2535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</r>
  <r>
    <n v="2538"/>
    <x v="2537"/>
    <x v="2536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</r>
  <r>
    <n v="2539"/>
    <x v="2538"/>
    <x v="2537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</r>
  <r>
    <n v="2540"/>
    <x v="2539"/>
    <x v="2538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</r>
  <r>
    <n v="2541"/>
    <x v="2540"/>
    <x v="25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</r>
  <r>
    <n v="2542"/>
    <x v="2541"/>
    <x v="2540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</r>
  <r>
    <n v="2543"/>
    <x v="2542"/>
    <x v="2541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</r>
  <r>
    <n v="2544"/>
    <x v="2543"/>
    <x v="2542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</r>
  <r>
    <n v="2545"/>
    <x v="2544"/>
    <x v="2543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</r>
  <r>
    <n v="2546"/>
    <x v="2545"/>
    <x v="254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</r>
  <r>
    <n v="2547"/>
    <x v="2546"/>
    <x v="2545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</r>
  <r>
    <n v="2548"/>
    <x v="2547"/>
    <x v="2546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</r>
  <r>
    <n v="2549"/>
    <x v="2548"/>
    <x v="2547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</r>
  <r>
    <n v="2550"/>
    <x v="2549"/>
    <x v="2548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</r>
  <r>
    <n v="2551"/>
    <x v="2550"/>
    <x v="2549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</r>
  <r>
    <n v="2552"/>
    <x v="2551"/>
    <x v="2550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</r>
  <r>
    <n v="2553"/>
    <x v="2552"/>
    <x v="2551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</r>
  <r>
    <n v="2554"/>
    <x v="2553"/>
    <x v="2552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</r>
  <r>
    <n v="2555"/>
    <x v="2554"/>
    <x v="2553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</r>
  <r>
    <n v="2556"/>
    <x v="2555"/>
    <x v="2554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</r>
  <r>
    <n v="2557"/>
    <x v="2556"/>
    <x v="2555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</r>
  <r>
    <n v="2558"/>
    <x v="2557"/>
    <x v="2556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</r>
  <r>
    <n v="2559"/>
    <x v="2558"/>
    <x v="2557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</r>
  <r>
    <n v="2560"/>
    <x v="2559"/>
    <x v="2558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</r>
  <r>
    <n v="2561"/>
    <x v="2560"/>
    <x v="2559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x v="2561"/>
    <x v="2560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</r>
  <r>
    <n v="2563"/>
    <x v="2562"/>
    <x v="2561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x v="2563"/>
    <x v="2562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x v="2564"/>
    <x v="2563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</r>
  <r>
    <n v="2566"/>
    <x v="2565"/>
    <x v="2564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x v="2566"/>
    <x v="2565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</r>
  <r>
    <n v="2568"/>
    <x v="2567"/>
    <x v="2566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</r>
  <r>
    <n v="2569"/>
    <x v="2568"/>
    <x v="2567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</r>
  <r>
    <n v="2570"/>
    <x v="2569"/>
    <x v="2568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</r>
  <r>
    <n v="2571"/>
    <x v="2570"/>
    <x v="2569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</r>
  <r>
    <n v="2572"/>
    <x v="2571"/>
    <x v="2570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x v="2572"/>
    <x v="2571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x v="2573"/>
    <x v="2572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x v="2574"/>
    <x v="2573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x v="2575"/>
    <x v="2574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x v="2576"/>
    <x v="2575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x v="2577"/>
    <x v="2576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x v="2578"/>
    <x v="2577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</r>
  <r>
    <n v="2580"/>
    <x v="2579"/>
    <x v="2578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</r>
  <r>
    <n v="2581"/>
    <x v="2580"/>
    <x v="2579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</r>
  <r>
    <n v="2582"/>
    <x v="2581"/>
    <x v="2580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</r>
  <r>
    <n v="2583"/>
    <x v="2582"/>
    <x v="2581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</r>
  <r>
    <n v="2584"/>
    <x v="2583"/>
    <x v="2582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x v="2584"/>
    <x v="2583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</r>
  <r>
    <n v="2586"/>
    <x v="2585"/>
    <x v="2584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</r>
  <r>
    <n v="2587"/>
    <x v="2586"/>
    <x v="2585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</r>
  <r>
    <n v="2588"/>
    <x v="2587"/>
    <x v="2586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</r>
  <r>
    <n v="2589"/>
    <x v="2588"/>
    <x v="2587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</r>
  <r>
    <n v="2590"/>
    <x v="2589"/>
    <x v="2588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x v="2590"/>
    <x v="2589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</r>
  <r>
    <n v="2592"/>
    <x v="2591"/>
    <x v="2590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</r>
  <r>
    <n v="2593"/>
    <x v="2592"/>
    <x v="2591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x v="2593"/>
    <x v="2592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</r>
  <r>
    <n v="2595"/>
    <x v="2594"/>
    <x v="2593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</r>
  <r>
    <n v="2596"/>
    <x v="2595"/>
    <x v="2594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</r>
  <r>
    <n v="2597"/>
    <x v="2596"/>
    <x v="2595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</r>
  <r>
    <n v="2598"/>
    <x v="2597"/>
    <x v="2596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</r>
  <r>
    <n v="2599"/>
    <x v="2598"/>
    <x v="2597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</r>
  <r>
    <n v="2600"/>
    <x v="2599"/>
    <x v="2598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</r>
  <r>
    <n v="2601"/>
    <x v="2600"/>
    <x v="2599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</r>
  <r>
    <n v="2602"/>
    <x v="2601"/>
    <x v="2600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n v="2603"/>
    <x v="2602"/>
    <x v="2601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n v="2604"/>
    <x v="2603"/>
    <x v="2602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n v="2605"/>
    <x v="2604"/>
    <x v="2603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n v="2606"/>
    <x v="2605"/>
    <x v="2604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n v="2607"/>
    <x v="2606"/>
    <x v="2605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</r>
  <r>
    <n v="2608"/>
    <x v="2607"/>
    <x v="2606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n v="2609"/>
    <x v="2608"/>
    <x v="2607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n v="2610"/>
    <x v="2609"/>
    <x v="2608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n v="2611"/>
    <x v="2610"/>
    <x v="2609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n v="2612"/>
    <x v="2611"/>
    <x v="2610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n v="2613"/>
    <x v="2612"/>
    <x v="2611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n v="2614"/>
    <x v="2613"/>
    <x v="2612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</r>
  <r>
    <n v="2615"/>
    <x v="2614"/>
    <x v="2613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n v="2616"/>
    <x v="2615"/>
    <x v="2614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</r>
  <r>
    <n v="2617"/>
    <x v="2616"/>
    <x v="2615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n v="2618"/>
    <x v="2617"/>
    <x v="2616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n v="2619"/>
    <x v="2618"/>
    <x v="2617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n v="2620"/>
    <x v="2619"/>
    <x v="2618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n v="2621"/>
    <x v="2620"/>
    <x v="2619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n v="2622"/>
    <x v="2621"/>
    <x v="2620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n v="2623"/>
    <x v="2622"/>
    <x v="2621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n v="2624"/>
    <x v="2623"/>
    <x v="2622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n v="2625"/>
    <x v="2624"/>
    <x v="2623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</r>
  <r>
    <n v="2626"/>
    <x v="2625"/>
    <x v="2624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</r>
  <r>
    <n v="2627"/>
    <x v="2626"/>
    <x v="2625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n v="2628"/>
    <x v="2627"/>
    <x v="2626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n v="2629"/>
    <x v="2628"/>
    <x v="2627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</r>
  <r>
    <n v="2630"/>
    <x v="2629"/>
    <x v="2628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</r>
  <r>
    <n v="2631"/>
    <x v="2630"/>
    <x v="2629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n v="2632"/>
    <x v="2631"/>
    <x v="2630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n v="2633"/>
    <x v="2632"/>
    <x v="2631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n v="2634"/>
    <x v="2633"/>
    <x v="2632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</r>
  <r>
    <n v="2635"/>
    <x v="2634"/>
    <x v="2633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</r>
  <r>
    <n v="2636"/>
    <x v="2635"/>
    <x v="2634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</r>
  <r>
    <n v="2637"/>
    <x v="2636"/>
    <x v="2635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n v="2638"/>
    <x v="2637"/>
    <x v="2636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n v="2639"/>
    <x v="2638"/>
    <x v="2637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</r>
  <r>
    <n v="2640"/>
    <x v="2639"/>
    <x v="2638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n v="2641"/>
    <x v="2640"/>
    <x v="2639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</r>
  <r>
    <n v="2642"/>
    <x v="2641"/>
    <x v="2640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x v="2642"/>
    <x v="2641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n v="2644"/>
    <x v="2643"/>
    <x v="2642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</r>
  <r>
    <n v="2645"/>
    <x v="2644"/>
    <x v="2643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</r>
  <r>
    <n v="2646"/>
    <x v="2645"/>
    <x v="2644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n v="2647"/>
    <x v="2646"/>
    <x v="2645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</r>
  <r>
    <n v="2648"/>
    <x v="2647"/>
    <x v="2646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n v="2649"/>
    <x v="2648"/>
    <x v="2647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n v="2650"/>
    <x v="2649"/>
    <x v="2648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n v="2651"/>
    <x v="2650"/>
    <x v="2649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n v="2652"/>
    <x v="2651"/>
    <x v="2650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n v="2653"/>
    <x v="2652"/>
    <x v="2651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n v="2654"/>
    <x v="2653"/>
    <x v="2652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</r>
  <r>
    <n v="2655"/>
    <x v="2654"/>
    <x v="2653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n v="2656"/>
    <x v="2655"/>
    <x v="2654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n v="2657"/>
    <x v="2656"/>
    <x v="2655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n v="2658"/>
    <x v="2657"/>
    <x v="2656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</r>
  <r>
    <n v="2659"/>
    <x v="2658"/>
    <x v="2657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n v="2660"/>
    <x v="2659"/>
    <x v="2658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</r>
  <r>
    <n v="2661"/>
    <x v="2660"/>
    <x v="2659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</r>
  <r>
    <n v="2662"/>
    <x v="2661"/>
    <x v="2660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</r>
  <r>
    <n v="2663"/>
    <x v="2662"/>
    <x v="2661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</r>
  <r>
    <n v="2664"/>
    <x v="2663"/>
    <x v="2662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</r>
  <r>
    <n v="2665"/>
    <x v="2664"/>
    <x v="2663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</r>
  <r>
    <n v="2666"/>
    <x v="2665"/>
    <x v="2664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</r>
  <r>
    <n v="2667"/>
    <x v="2666"/>
    <x v="2665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</r>
  <r>
    <n v="2668"/>
    <x v="2667"/>
    <x v="2666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</r>
  <r>
    <n v="2669"/>
    <x v="2668"/>
    <x v="2667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</r>
  <r>
    <n v="2670"/>
    <x v="2669"/>
    <x v="2668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</r>
  <r>
    <n v="2671"/>
    <x v="2670"/>
    <x v="2669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</r>
  <r>
    <n v="2672"/>
    <x v="2671"/>
    <x v="2670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</r>
  <r>
    <n v="2673"/>
    <x v="2672"/>
    <x v="2671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</r>
  <r>
    <n v="2674"/>
    <x v="2673"/>
    <x v="2672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</r>
  <r>
    <n v="2675"/>
    <x v="2674"/>
    <x v="2673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</r>
  <r>
    <n v="2676"/>
    <x v="2675"/>
    <x v="2674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</r>
  <r>
    <n v="2677"/>
    <x v="2676"/>
    <x v="2675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</r>
  <r>
    <n v="2678"/>
    <x v="2677"/>
    <x v="2676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</r>
  <r>
    <n v="2679"/>
    <x v="2678"/>
    <x v="2677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</r>
  <r>
    <n v="2680"/>
    <x v="2679"/>
    <x v="2678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</r>
  <r>
    <n v="2681"/>
    <x v="2680"/>
    <x v="2679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</r>
  <r>
    <n v="2682"/>
    <x v="2681"/>
    <x v="2680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</r>
  <r>
    <n v="2683"/>
    <x v="2682"/>
    <x v="2681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</r>
  <r>
    <n v="2684"/>
    <x v="2683"/>
    <x v="2682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</r>
  <r>
    <n v="2685"/>
    <x v="2684"/>
    <x v="2683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</r>
  <r>
    <n v="2686"/>
    <x v="2685"/>
    <x v="2684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x v="2686"/>
    <x v="2685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x v="2687"/>
    <x v="2686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</r>
  <r>
    <n v="2689"/>
    <x v="2688"/>
    <x v="2687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</r>
  <r>
    <n v="2690"/>
    <x v="2689"/>
    <x v="2688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</r>
  <r>
    <n v="2691"/>
    <x v="2690"/>
    <x v="2689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</r>
  <r>
    <n v="2692"/>
    <x v="2691"/>
    <x v="2690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</r>
  <r>
    <n v="2693"/>
    <x v="2692"/>
    <x v="2691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</r>
  <r>
    <n v="2694"/>
    <x v="2693"/>
    <x v="2692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</r>
  <r>
    <n v="2695"/>
    <x v="2694"/>
    <x v="2693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</r>
  <r>
    <n v="2696"/>
    <x v="2695"/>
    <x v="2694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</r>
  <r>
    <n v="2697"/>
    <x v="2696"/>
    <x v="2695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</r>
  <r>
    <n v="2698"/>
    <x v="2697"/>
    <x v="2696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</r>
  <r>
    <n v="2699"/>
    <x v="2698"/>
    <x v="2697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x v="2699"/>
    <x v="2698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</r>
  <r>
    <n v="2701"/>
    <x v="2700"/>
    <x v="2699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</r>
  <r>
    <n v="2702"/>
    <x v="2701"/>
    <x v="2700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</r>
  <r>
    <n v="2703"/>
    <x v="2702"/>
    <x v="2701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</r>
  <r>
    <n v="2704"/>
    <x v="2703"/>
    <x v="2702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</r>
  <r>
    <n v="2705"/>
    <x v="2704"/>
    <x v="2703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</r>
  <r>
    <n v="2706"/>
    <x v="2705"/>
    <x v="2704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</r>
  <r>
    <n v="2707"/>
    <x v="2706"/>
    <x v="2705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</r>
  <r>
    <n v="2708"/>
    <x v="2707"/>
    <x v="2706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</r>
  <r>
    <n v="2709"/>
    <x v="2708"/>
    <x v="2707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</r>
  <r>
    <n v="2710"/>
    <x v="2709"/>
    <x v="2708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</r>
  <r>
    <n v="2711"/>
    <x v="2710"/>
    <x v="2709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</r>
  <r>
    <n v="2712"/>
    <x v="2711"/>
    <x v="2710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</r>
  <r>
    <n v="2713"/>
    <x v="2712"/>
    <x v="2711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</r>
  <r>
    <n v="2714"/>
    <x v="2713"/>
    <x v="2712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</r>
  <r>
    <n v="2715"/>
    <x v="2714"/>
    <x v="2713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</r>
  <r>
    <n v="2716"/>
    <x v="2715"/>
    <x v="2714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</r>
  <r>
    <n v="2717"/>
    <x v="2716"/>
    <x v="2715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</r>
  <r>
    <n v="2718"/>
    <x v="2717"/>
    <x v="2716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</r>
  <r>
    <n v="2719"/>
    <x v="2718"/>
    <x v="2717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</r>
  <r>
    <n v="2720"/>
    <x v="2719"/>
    <x v="2718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</r>
  <r>
    <n v="2721"/>
    <x v="2720"/>
    <x v="2719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</r>
  <r>
    <n v="2722"/>
    <x v="2721"/>
    <x v="2720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</r>
  <r>
    <n v="2723"/>
    <x v="2722"/>
    <x v="2721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</r>
  <r>
    <n v="2724"/>
    <x v="2723"/>
    <x v="2722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</r>
  <r>
    <n v="2725"/>
    <x v="2724"/>
    <x v="2723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</r>
  <r>
    <n v="2726"/>
    <x v="2725"/>
    <x v="2724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</r>
  <r>
    <n v="2727"/>
    <x v="2726"/>
    <x v="2725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</r>
  <r>
    <n v="2728"/>
    <x v="2727"/>
    <x v="2726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</r>
  <r>
    <n v="2729"/>
    <x v="2728"/>
    <x v="2727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</r>
  <r>
    <n v="2730"/>
    <x v="2729"/>
    <x v="2728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</r>
  <r>
    <n v="2731"/>
    <x v="2730"/>
    <x v="2729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</r>
  <r>
    <n v="2732"/>
    <x v="2731"/>
    <x v="2730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</r>
  <r>
    <n v="2733"/>
    <x v="2732"/>
    <x v="2731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</r>
  <r>
    <n v="2734"/>
    <x v="2733"/>
    <x v="2732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</r>
  <r>
    <n v="2735"/>
    <x v="2734"/>
    <x v="2733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</r>
  <r>
    <n v="2736"/>
    <x v="2735"/>
    <x v="2734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</r>
  <r>
    <n v="2737"/>
    <x v="2736"/>
    <x v="2735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</r>
  <r>
    <n v="2738"/>
    <x v="2737"/>
    <x v="2736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</r>
  <r>
    <n v="2739"/>
    <x v="2738"/>
    <x v="2737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</r>
  <r>
    <n v="2740"/>
    <x v="2739"/>
    <x v="2738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</r>
  <r>
    <n v="2741"/>
    <x v="2740"/>
    <x v="2739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</r>
  <r>
    <n v="2742"/>
    <x v="2741"/>
    <x v="2740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</r>
  <r>
    <n v="2743"/>
    <x v="2742"/>
    <x v="2741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x v="2743"/>
    <x v="2742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</r>
  <r>
    <n v="2745"/>
    <x v="2744"/>
    <x v="2743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</r>
  <r>
    <n v="2746"/>
    <x v="2745"/>
    <x v="2744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</r>
  <r>
    <n v="2747"/>
    <x v="2746"/>
    <x v="2745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</r>
  <r>
    <n v="2748"/>
    <x v="2747"/>
    <x v="2746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</r>
  <r>
    <n v="2749"/>
    <x v="2748"/>
    <x v="2747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</r>
  <r>
    <n v="2750"/>
    <x v="2749"/>
    <x v="2748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x v="2750"/>
    <x v="2749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x v="2751"/>
    <x v="2750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</r>
  <r>
    <n v="2753"/>
    <x v="2752"/>
    <x v="2751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</r>
  <r>
    <n v="2754"/>
    <x v="2753"/>
    <x v="2752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x v="2754"/>
    <x v="2753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</r>
  <r>
    <n v="2756"/>
    <x v="2755"/>
    <x v="2754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</r>
  <r>
    <n v="2757"/>
    <x v="2756"/>
    <x v="2755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</r>
  <r>
    <n v="2758"/>
    <x v="2757"/>
    <x v="2756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</r>
  <r>
    <n v="2759"/>
    <x v="2758"/>
    <x v="2757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</r>
  <r>
    <n v="2760"/>
    <x v="2759"/>
    <x v="2758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x v="2760"/>
    <x v="2759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</r>
  <r>
    <n v="2762"/>
    <x v="2761"/>
    <x v="2760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</r>
  <r>
    <n v="2763"/>
    <x v="2762"/>
    <x v="2761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</r>
  <r>
    <n v="2764"/>
    <x v="2763"/>
    <x v="2762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</r>
  <r>
    <n v="2765"/>
    <x v="2764"/>
    <x v="2763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x v="2765"/>
    <x v="2764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</r>
  <r>
    <n v="2767"/>
    <x v="2766"/>
    <x v="2765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</r>
  <r>
    <n v="2768"/>
    <x v="2767"/>
    <x v="2766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</r>
  <r>
    <n v="2769"/>
    <x v="2768"/>
    <x v="2767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</r>
  <r>
    <n v="2770"/>
    <x v="2769"/>
    <x v="2768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</r>
  <r>
    <n v="2771"/>
    <x v="2770"/>
    <x v="2769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x v="2771"/>
    <x v="2770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x v="2772"/>
    <x v="2771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</r>
  <r>
    <n v="2774"/>
    <x v="2773"/>
    <x v="2772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</r>
  <r>
    <n v="2775"/>
    <x v="2774"/>
    <x v="2773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</r>
  <r>
    <n v="2776"/>
    <x v="2775"/>
    <x v="2774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</r>
  <r>
    <n v="2777"/>
    <x v="2776"/>
    <x v="2775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</r>
  <r>
    <n v="2778"/>
    <x v="2777"/>
    <x v="2776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</r>
  <r>
    <n v="2779"/>
    <x v="2778"/>
    <x v="2777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</r>
  <r>
    <n v="2780"/>
    <x v="2779"/>
    <x v="2778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x v="2780"/>
    <x v="2779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</r>
  <r>
    <n v="2782"/>
    <x v="2781"/>
    <x v="2780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</r>
  <r>
    <n v="2783"/>
    <x v="2782"/>
    <x v="2781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</r>
  <r>
    <n v="2784"/>
    <x v="2783"/>
    <x v="2782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</r>
  <r>
    <n v="2785"/>
    <x v="2784"/>
    <x v="2783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</r>
  <r>
    <n v="2786"/>
    <x v="2785"/>
    <x v="2784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</r>
  <r>
    <n v="2787"/>
    <x v="2786"/>
    <x v="2785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</r>
  <r>
    <n v="2788"/>
    <x v="2787"/>
    <x v="2786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</r>
  <r>
    <n v="2789"/>
    <x v="2788"/>
    <x v="2787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</r>
  <r>
    <n v="2790"/>
    <x v="2789"/>
    <x v="2788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</r>
  <r>
    <n v="2791"/>
    <x v="2790"/>
    <x v="2789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</r>
  <r>
    <n v="2792"/>
    <x v="2791"/>
    <x v="2790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</r>
  <r>
    <n v="2793"/>
    <x v="2792"/>
    <x v="2791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</r>
  <r>
    <n v="2794"/>
    <x v="2793"/>
    <x v="2792"/>
    <n v="50"/>
    <n v="75"/>
    <x v="0"/>
    <x v="1"/>
    <s v="GBP"/>
    <n v="1457031600"/>
    <n v="1455640559"/>
    <b v="0"/>
    <n v="3"/>
    <b v="1"/>
    <s v="theater/plays"/>
    <n v="1.5"/>
    <n v="25"/>
    <x v="1"/>
    <s v="plays"/>
  </r>
  <r>
    <n v="2795"/>
    <x v="2794"/>
    <x v="2793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</r>
  <r>
    <n v="2796"/>
    <x v="2795"/>
    <x v="2794"/>
    <n v="800"/>
    <n v="924"/>
    <x v="0"/>
    <x v="1"/>
    <s v="GBP"/>
    <n v="1404564028"/>
    <n v="1401972028"/>
    <b v="0"/>
    <n v="21"/>
    <b v="1"/>
    <s v="theater/plays"/>
    <n v="1.155"/>
    <n v="44"/>
    <x v="1"/>
    <s v="plays"/>
  </r>
  <r>
    <n v="2797"/>
    <x v="2796"/>
    <x v="2795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</r>
  <r>
    <n v="2798"/>
    <x v="2797"/>
    <x v="2796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</r>
  <r>
    <n v="2799"/>
    <x v="2798"/>
    <x v="2797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</r>
  <r>
    <n v="2800"/>
    <x v="2799"/>
    <x v="2798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</r>
  <r>
    <n v="2801"/>
    <x v="2800"/>
    <x v="2799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</r>
  <r>
    <n v="2802"/>
    <x v="2801"/>
    <x v="2800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</r>
  <r>
    <n v="2803"/>
    <x v="2802"/>
    <x v="2801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</r>
  <r>
    <n v="2804"/>
    <x v="2803"/>
    <x v="2802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</r>
  <r>
    <n v="2805"/>
    <x v="2804"/>
    <x v="2803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</r>
  <r>
    <n v="2806"/>
    <x v="2805"/>
    <x v="2804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</r>
  <r>
    <n v="2807"/>
    <x v="2806"/>
    <x v="2805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</r>
  <r>
    <n v="2808"/>
    <x v="2807"/>
    <x v="2806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</r>
  <r>
    <n v="2809"/>
    <x v="2808"/>
    <x v="2807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</r>
  <r>
    <n v="2810"/>
    <x v="2809"/>
    <x v="2808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</r>
  <r>
    <n v="2811"/>
    <x v="2810"/>
    <x v="2809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</r>
  <r>
    <n v="2812"/>
    <x v="2811"/>
    <x v="2810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</r>
  <r>
    <n v="2813"/>
    <x v="2812"/>
    <x v="2811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</r>
  <r>
    <n v="2814"/>
    <x v="2813"/>
    <x v="2812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</r>
  <r>
    <n v="2815"/>
    <x v="2814"/>
    <x v="2813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</r>
  <r>
    <n v="2816"/>
    <x v="2815"/>
    <x v="2814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</r>
  <r>
    <n v="2817"/>
    <x v="2816"/>
    <x v="2815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</r>
  <r>
    <n v="2818"/>
    <x v="2817"/>
    <x v="2816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</r>
  <r>
    <n v="2819"/>
    <x v="2818"/>
    <x v="2817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</r>
  <r>
    <n v="2820"/>
    <x v="2819"/>
    <x v="2818"/>
    <n v="200"/>
    <n v="272"/>
    <x v="0"/>
    <x v="1"/>
    <s v="GBP"/>
    <n v="1456444800"/>
    <n v="1454337589"/>
    <b v="0"/>
    <n v="20"/>
    <b v="1"/>
    <s v="theater/plays"/>
    <n v="1.36"/>
    <n v="13.6"/>
    <x v="1"/>
    <s v="plays"/>
  </r>
  <r>
    <n v="2821"/>
    <x v="2820"/>
    <x v="2819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</r>
  <r>
    <n v="2822"/>
    <x v="2821"/>
    <x v="2820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</r>
  <r>
    <n v="2823"/>
    <x v="2822"/>
    <x v="2821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</r>
  <r>
    <n v="2824"/>
    <x v="2823"/>
    <x v="2822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</r>
  <r>
    <n v="2825"/>
    <x v="2824"/>
    <x v="2823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</r>
  <r>
    <n v="2826"/>
    <x v="2825"/>
    <x v="2824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</r>
  <r>
    <n v="2827"/>
    <x v="2826"/>
    <x v="2825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</r>
  <r>
    <n v="2828"/>
    <x v="2827"/>
    <x v="2826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</r>
  <r>
    <n v="2829"/>
    <x v="2828"/>
    <x v="2827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</r>
  <r>
    <n v="2830"/>
    <x v="2829"/>
    <x v="2828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</r>
  <r>
    <n v="2831"/>
    <x v="2830"/>
    <x v="2829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</r>
  <r>
    <n v="2832"/>
    <x v="2831"/>
    <x v="2830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</r>
  <r>
    <n v="2833"/>
    <x v="2832"/>
    <x v="2831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</r>
  <r>
    <n v="2834"/>
    <x v="2833"/>
    <x v="2832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</r>
  <r>
    <n v="2835"/>
    <x v="2834"/>
    <x v="2833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</r>
  <r>
    <n v="2836"/>
    <x v="2835"/>
    <x v="2834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</r>
  <r>
    <n v="2837"/>
    <x v="2836"/>
    <x v="2835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</r>
  <r>
    <n v="2838"/>
    <x v="2837"/>
    <x v="2836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</r>
  <r>
    <n v="2839"/>
    <x v="2838"/>
    <x v="2837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</r>
  <r>
    <n v="2840"/>
    <x v="2839"/>
    <x v="2838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</r>
  <r>
    <n v="2841"/>
    <x v="2840"/>
    <x v="2839"/>
    <n v="1000"/>
    <n v="10"/>
    <x v="2"/>
    <x v="1"/>
    <s v="GBP"/>
    <n v="1450032297"/>
    <n v="1444844697"/>
    <b v="0"/>
    <n v="1"/>
    <b v="0"/>
    <s v="theater/plays"/>
    <n v="0.01"/>
    <n v="10"/>
    <x v="1"/>
    <s v="plays"/>
  </r>
  <r>
    <n v="2842"/>
    <x v="2841"/>
    <x v="2840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x v="2842"/>
    <x v="2841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x v="2843"/>
    <x v="2842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</r>
  <r>
    <n v="2845"/>
    <x v="2844"/>
    <x v="2843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</r>
  <r>
    <n v="2846"/>
    <x v="2845"/>
    <x v="2844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x v="2846"/>
    <x v="2845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x v="2847"/>
    <x v="2846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</r>
  <r>
    <n v="2849"/>
    <x v="2848"/>
    <x v="2847"/>
    <n v="500"/>
    <n v="5"/>
    <x v="2"/>
    <x v="1"/>
    <s v="GBP"/>
    <n v="1461406600"/>
    <n v="1458814600"/>
    <b v="0"/>
    <n v="1"/>
    <b v="0"/>
    <s v="theater/plays"/>
    <n v="0.01"/>
    <n v="5"/>
    <x v="1"/>
    <s v="plays"/>
  </r>
  <r>
    <n v="2850"/>
    <x v="2849"/>
    <x v="2848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</r>
  <r>
    <n v="2851"/>
    <x v="2850"/>
    <x v="2849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x v="2851"/>
    <x v="2850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</r>
  <r>
    <n v="2853"/>
    <x v="2852"/>
    <x v="2851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x v="2853"/>
    <x v="2852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</r>
  <r>
    <n v="2855"/>
    <x v="2854"/>
    <x v="2853"/>
    <n v="600"/>
    <n v="300"/>
    <x v="2"/>
    <x v="0"/>
    <s v="USD"/>
    <n v="1454110440"/>
    <n v="1451607071"/>
    <b v="0"/>
    <n v="5"/>
    <b v="0"/>
    <s v="theater/plays"/>
    <n v="0.5"/>
    <n v="60"/>
    <x v="1"/>
    <s v="plays"/>
  </r>
  <r>
    <n v="2856"/>
    <x v="2855"/>
    <x v="2854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</r>
  <r>
    <n v="2857"/>
    <x v="2856"/>
    <x v="2855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</r>
  <r>
    <n v="2858"/>
    <x v="2857"/>
    <x v="2856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x v="2858"/>
    <x v="2857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</r>
  <r>
    <n v="2860"/>
    <x v="2859"/>
    <x v="2858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</r>
  <r>
    <n v="2861"/>
    <x v="2860"/>
    <x v="2859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</r>
  <r>
    <n v="2862"/>
    <x v="2861"/>
    <x v="2860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</r>
  <r>
    <n v="2863"/>
    <x v="2862"/>
    <x v="2861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</r>
  <r>
    <n v="2864"/>
    <x v="2863"/>
    <x v="2862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</r>
  <r>
    <n v="2865"/>
    <x v="2864"/>
    <x v="2863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x v="2865"/>
    <x v="2864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</r>
  <r>
    <n v="2867"/>
    <x v="2866"/>
    <x v="2865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</r>
  <r>
    <n v="2868"/>
    <x v="2867"/>
    <x v="2866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</r>
  <r>
    <n v="2869"/>
    <x v="2868"/>
    <x v="2867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</r>
  <r>
    <n v="2870"/>
    <x v="2869"/>
    <x v="2868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</r>
  <r>
    <n v="2871"/>
    <x v="2870"/>
    <x v="2869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</r>
  <r>
    <n v="2872"/>
    <x v="2871"/>
    <x v="2870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x v="2872"/>
    <x v="2871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</r>
  <r>
    <n v="2874"/>
    <x v="2873"/>
    <x v="2872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</r>
  <r>
    <n v="2875"/>
    <x v="2874"/>
    <x v="2873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</r>
  <r>
    <n v="2876"/>
    <x v="2875"/>
    <x v="2874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x v="2876"/>
    <x v="2875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</r>
  <r>
    <n v="2878"/>
    <x v="2877"/>
    <x v="2876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</r>
  <r>
    <n v="2879"/>
    <x v="2878"/>
    <x v="2877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</r>
  <r>
    <n v="2880"/>
    <x v="2879"/>
    <x v="2878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</r>
  <r>
    <n v="2881"/>
    <x v="2880"/>
    <x v="2879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x v="2881"/>
    <x v="2880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</r>
  <r>
    <n v="2883"/>
    <x v="2882"/>
    <x v="2881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</r>
  <r>
    <n v="2884"/>
    <x v="2883"/>
    <x v="2882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</r>
  <r>
    <n v="2885"/>
    <x v="2884"/>
    <x v="2883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</r>
  <r>
    <n v="2886"/>
    <x v="2885"/>
    <x v="2884"/>
    <n v="200"/>
    <n v="10"/>
    <x v="2"/>
    <x v="0"/>
    <s v="USD"/>
    <n v="1442635140"/>
    <n v="1442243484"/>
    <b v="0"/>
    <n v="1"/>
    <b v="0"/>
    <s v="theater/plays"/>
    <n v="0.05"/>
    <n v="10"/>
    <x v="1"/>
    <s v="plays"/>
  </r>
  <r>
    <n v="2887"/>
    <x v="2886"/>
    <x v="2885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</r>
  <r>
    <n v="2888"/>
    <x v="2887"/>
    <x v="2886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x v="2888"/>
    <x v="2887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</r>
  <r>
    <n v="2890"/>
    <x v="2889"/>
    <x v="2888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</r>
  <r>
    <n v="2891"/>
    <x v="2890"/>
    <x v="2889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</r>
  <r>
    <n v="2892"/>
    <x v="2891"/>
    <x v="2890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</r>
  <r>
    <n v="2893"/>
    <x v="2892"/>
    <x v="2891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</r>
  <r>
    <n v="2894"/>
    <x v="2893"/>
    <x v="2892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x v="2894"/>
    <x v="2893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</r>
  <r>
    <n v="2896"/>
    <x v="2895"/>
    <x v="2894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</r>
  <r>
    <n v="2897"/>
    <x v="2896"/>
    <x v="2895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</r>
  <r>
    <n v="2898"/>
    <x v="2897"/>
    <x v="2896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</r>
  <r>
    <n v="2899"/>
    <x v="2898"/>
    <x v="2897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x v="2899"/>
    <x v="2898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</r>
  <r>
    <n v="2901"/>
    <x v="2900"/>
    <x v="2899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</r>
  <r>
    <n v="2902"/>
    <x v="2901"/>
    <x v="2900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</r>
  <r>
    <n v="2903"/>
    <x v="2902"/>
    <x v="2901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</r>
  <r>
    <n v="2904"/>
    <x v="2903"/>
    <x v="2902"/>
    <n v="1500"/>
    <n v="75"/>
    <x v="2"/>
    <x v="1"/>
    <s v="GBP"/>
    <n v="1415534400"/>
    <n v="1414538031"/>
    <b v="0"/>
    <n v="4"/>
    <b v="0"/>
    <s v="theater/plays"/>
    <n v="0.05"/>
    <n v="18.75"/>
    <x v="1"/>
    <s v="plays"/>
  </r>
  <r>
    <n v="2905"/>
    <x v="2904"/>
    <x v="2903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</r>
  <r>
    <n v="2906"/>
    <x v="2905"/>
    <x v="2904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</r>
  <r>
    <n v="2907"/>
    <x v="2906"/>
    <x v="2905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</r>
  <r>
    <n v="2908"/>
    <x v="2907"/>
    <x v="2906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</r>
  <r>
    <n v="2909"/>
    <x v="2908"/>
    <x v="2907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</r>
  <r>
    <n v="2910"/>
    <x v="2909"/>
    <x v="2908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</r>
  <r>
    <n v="2911"/>
    <x v="2910"/>
    <x v="2909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</r>
  <r>
    <n v="2912"/>
    <x v="2911"/>
    <x v="2910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</r>
  <r>
    <n v="2913"/>
    <x v="2912"/>
    <x v="2911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</r>
  <r>
    <n v="2914"/>
    <x v="2913"/>
    <x v="2912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</r>
  <r>
    <n v="2915"/>
    <x v="2914"/>
    <x v="2913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</r>
  <r>
    <n v="2916"/>
    <x v="2915"/>
    <x v="2914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</r>
  <r>
    <n v="2917"/>
    <x v="2916"/>
    <x v="2915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</r>
  <r>
    <n v="2918"/>
    <x v="2917"/>
    <x v="2916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</r>
  <r>
    <n v="2919"/>
    <x v="2918"/>
    <x v="2917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</r>
  <r>
    <n v="2920"/>
    <x v="2919"/>
    <x v="2918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</r>
  <r>
    <n v="2921"/>
    <x v="2920"/>
    <x v="2919"/>
    <n v="100"/>
    <n v="129"/>
    <x v="0"/>
    <x v="0"/>
    <s v="USD"/>
    <n v="1411679804"/>
    <n v="1409087804"/>
    <b v="0"/>
    <n v="3"/>
    <b v="1"/>
    <s v="theater/musical"/>
    <n v="1.29"/>
    <n v="43"/>
    <x v="1"/>
    <s v="musical"/>
  </r>
  <r>
    <n v="2922"/>
    <x v="2921"/>
    <x v="2920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</r>
  <r>
    <n v="2923"/>
    <x v="2922"/>
    <x v="2921"/>
    <n v="300"/>
    <n v="300"/>
    <x v="0"/>
    <x v="0"/>
    <s v="USD"/>
    <n v="1422068400"/>
    <n v="1420774779"/>
    <b v="0"/>
    <n v="10"/>
    <b v="1"/>
    <s v="theater/musical"/>
    <n v="1"/>
    <n v="30"/>
    <x v="1"/>
    <s v="musical"/>
  </r>
  <r>
    <n v="2924"/>
    <x v="2923"/>
    <x v="2922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</r>
  <r>
    <n v="2925"/>
    <x v="2924"/>
    <x v="2923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</r>
  <r>
    <n v="2926"/>
    <x v="2925"/>
    <x v="2924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</r>
  <r>
    <n v="2927"/>
    <x v="2926"/>
    <x v="2925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</r>
  <r>
    <n v="2928"/>
    <x v="2927"/>
    <x v="2926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</r>
  <r>
    <n v="2929"/>
    <x v="2928"/>
    <x v="2927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</r>
  <r>
    <n v="2930"/>
    <x v="2929"/>
    <x v="2928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</r>
  <r>
    <n v="2931"/>
    <x v="2930"/>
    <x v="2929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</r>
  <r>
    <n v="2932"/>
    <x v="2931"/>
    <x v="2930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</r>
  <r>
    <n v="2933"/>
    <x v="2932"/>
    <x v="2931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</r>
  <r>
    <n v="2934"/>
    <x v="2933"/>
    <x v="2932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</r>
  <r>
    <n v="2935"/>
    <x v="2934"/>
    <x v="2933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</r>
  <r>
    <n v="2936"/>
    <x v="2935"/>
    <x v="2934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</r>
  <r>
    <n v="2937"/>
    <x v="2936"/>
    <x v="2935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</r>
  <r>
    <n v="2938"/>
    <x v="2937"/>
    <x v="2936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</r>
  <r>
    <n v="2939"/>
    <x v="2938"/>
    <x v="2937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</r>
  <r>
    <n v="2940"/>
    <x v="2939"/>
    <x v="2938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</r>
  <r>
    <n v="2941"/>
    <x v="2940"/>
    <x v="2939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</r>
  <r>
    <n v="2942"/>
    <x v="2941"/>
    <x v="2940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</r>
  <r>
    <n v="2943"/>
    <x v="2942"/>
    <x v="2941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x v="2943"/>
    <x v="2942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</r>
  <r>
    <n v="2945"/>
    <x v="2944"/>
    <x v="2943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x v="2945"/>
    <x v="2944"/>
    <n v="2000"/>
    <n v="2"/>
    <x v="2"/>
    <x v="1"/>
    <s v="GBP"/>
    <n v="1471265092"/>
    <n v="1468673092"/>
    <b v="0"/>
    <n v="2"/>
    <b v="0"/>
    <s v="theater/spaces"/>
    <n v="1E-3"/>
    <n v="1"/>
    <x v="1"/>
    <s v="spaces"/>
  </r>
  <r>
    <n v="2947"/>
    <x v="2946"/>
    <x v="2945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</r>
  <r>
    <n v="2948"/>
    <x v="2947"/>
    <x v="2946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</r>
  <r>
    <n v="2949"/>
    <x v="2948"/>
    <x v="2947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</r>
  <r>
    <n v="2950"/>
    <x v="2949"/>
    <x v="2948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x v="2950"/>
    <x v="2949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</r>
  <r>
    <n v="2952"/>
    <x v="2951"/>
    <x v="2950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</r>
  <r>
    <n v="2953"/>
    <x v="2952"/>
    <x v="2951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</r>
  <r>
    <n v="2954"/>
    <x v="2953"/>
    <x v="2952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x v="2954"/>
    <x v="2953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</r>
  <r>
    <n v="2956"/>
    <x v="2955"/>
    <x v="2954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</r>
  <r>
    <n v="2957"/>
    <x v="2956"/>
    <x v="2955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</r>
  <r>
    <n v="2958"/>
    <x v="2957"/>
    <x v="2956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x v="2958"/>
    <x v="2957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x v="2959"/>
    <x v="2958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x v="2960"/>
    <x v="2959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</r>
  <r>
    <n v="2962"/>
    <x v="2961"/>
    <x v="2960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</r>
  <r>
    <n v="2963"/>
    <x v="2962"/>
    <x v="2961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</r>
  <r>
    <n v="2964"/>
    <x v="2963"/>
    <x v="2962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</r>
  <r>
    <n v="2965"/>
    <x v="2964"/>
    <x v="2963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</r>
  <r>
    <n v="2966"/>
    <x v="2965"/>
    <x v="2964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</r>
  <r>
    <n v="2967"/>
    <x v="2966"/>
    <x v="2965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</r>
  <r>
    <n v="2968"/>
    <x v="2967"/>
    <x v="2966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</r>
  <r>
    <n v="2969"/>
    <x v="2968"/>
    <x v="2967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</r>
  <r>
    <n v="2970"/>
    <x v="2969"/>
    <x v="2968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</r>
  <r>
    <n v="2971"/>
    <x v="2970"/>
    <x v="2969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</r>
  <r>
    <n v="2972"/>
    <x v="2971"/>
    <x v="2970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</r>
  <r>
    <n v="2973"/>
    <x v="2972"/>
    <x v="2971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</r>
  <r>
    <n v="2974"/>
    <x v="2973"/>
    <x v="2972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</r>
  <r>
    <n v="2975"/>
    <x v="2974"/>
    <x v="2973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</r>
  <r>
    <n v="2976"/>
    <x v="2975"/>
    <x v="2974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</r>
  <r>
    <n v="2977"/>
    <x v="2976"/>
    <x v="2975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</r>
  <r>
    <n v="2978"/>
    <x v="2977"/>
    <x v="2976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</r>
  <r>
    <n v="2979"/>
    <x v="2978"/>
    <x v="2977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</r>
  <r>
    <n v="2980"/>
    <x v="2979"/>
    <x v="2978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</r>
  <r>
    <n v="2981"/>
    <x v="2980"/>
    <x v="2979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</r>
  <r>
    <n v="2982"/>
    <x v="2981"/>
    <x v="2980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</r>
  <r>
    <n v="2983"/>
    <x v="2982"/>
    <x v="2981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</r>
  <r>
    <n v="2984"/>
    <x v="2983"/>
    <x v="2982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</r>
  <r>
    <n v="2985"/>
    <x v="2984"/>
    <x v="2983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</r>
  <r>
    <n v="2986"/>
    <x v="2985"/>
    <x v="2984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</r>
  <r>
    <n v="2987"/>
    <x v="2986"/>
    <x v="2985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</r>
  <r>
    <n v="2988"/>
    <x v="2987"/>
    <x v="2986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</r>
  <r>
    <n v="2989"/>
    <x v="2988"/>
    <x v="2987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</r>
  <r>
    <n v="2990"/>
    <x v="2989"/>
    <x v="2988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</r>
  <r>
    <n v="2991"/>
    <x v="2990"/>
    <x v="2989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</r>
  <r>
    <n v="2992"/>
    <x v="2991"/>
    <x v="2990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</r>
  <r>
    <n v="2993"/>
    <x v="2992"/>
    <x v="2991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</r>
  <r>
    <n v="2994"/>
    <x v="2993"/>
    <x v="2992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</r>
  <r>
    <n v="2995"/>
    <x v="2994"/>
    <x v="2993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</r>
  <r>
    <n v="2996"/>
    <x v="2995"/>
    <x v="2994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</r>
  <r>
    <n v="2997"/>
    <x v="2996"/>
    <x v="2995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</r>
  <r>
    <n v="2998"/>
    <x v="2997"/>
    <x v="2996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</r>
  <r>
    <n v="2999"/>
    <x v="2998"/>
    <x v="2997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</r>
  <r>
    <n v="3000"/>
    <x v="2999"/>
    <x v="2998"/>
    <n v="500"/>
    <n v="500"/>
    <x v="0"/>
    <x v="0"/>
    <s v="USD"/>
    <n v="1485885600"/>
    <n v="1484682670"/>
    <b v="0"/>
    <n v="8"/>
    <b v="1"/>
    <s v="theater/spaces"/>
    <n v="1"/>
    <n v="62.5"/>
    <x v="1"/>
    <s v="spaces"/>
  </r>
  <r>
    <n v="3001"/>
    <x v="3000"/>
    <x v="2999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</r>
  <r>
    <n v="3002"/>
    <x v="3001"/>
    <x v="3000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</r>
  <r>
    <n v="3003"/>
    <x v="3002"/>
    <x v="3001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</r>
  <r>
    <n v="3004"/>
    <x v="3003"/>
    <x v="3002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</r>
  <r>
    <n v="3005"/>
    <x v="3004"/>
    <x v="3003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</r>
  <r>
    <n v="3006"/>
    <x v="3005"/>
    <x v="3004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</r>
  <r>
    <n v="3007"/>
    <x v="3006"/>
    <x v="3005"/>
    <n v="600"/>
    <n v="1080"/>
    <x v="0"/>
    <x v="0"/>
    <s v="USD"/>
    <n v="1429938683"/>
    <n v="1428124283"/>
    <b v="0"/>
    <n v="20"/>
    <b v="1"/>
    <s v="theater/spaces"/>
    <n v="1.8"/>
    <n v="54"/>
    <x v="1"/>
    <s v="spaces"/>
  </r>
  <r>
    <n v="3008"/>
    <x v="3007"/>
    <x v="3006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</r>
  <r>
    <n v="3009"/>
    <x v="3008"/>
    <x v="3007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</r>
  <r>
    <n v="3010"/>
    <x v="3009"/>
    <x v="3008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</r>
  <r>
    <n v="3011"/>
    <x v="3010"/>
    <x v="3009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</r>
  <r>
    <n v="3012"/>
    <x v="3011"/>
    <x v="3010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</r>
  <r>
    <n v="3013"/>
    <x v="3012"/>
    <x v="3011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</r>
  <r>
    <n v="3014"/>
    <x v="3013"/>
    <x v="3012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</r>
  <r>
    <n v="3015"/>
    <x v="3014"/>
    <x v="3013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</r>
  <r>
    <n v="3016"/>
    <x v="3015"/>
    <x v="3014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</r>
  <r>
    <n v="3017"/>
    <x v="3016"/>
    <x v="3015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</r>
  <r>
    <n v="3018"/>
    <x v="3017"/>
    <x v="3016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</r>
  <r>
    <n v="3019"/>
    <x v="3018"/>
    <x v="3017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</r>
  <r>
    <n v="3020"/>
    <x v="3019"/>
    <x v="3018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</r>
  <r>
    <n v="3021"/>
    <x v="3020"/>
    <x v="3019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</r>
  <r>
    <n v="3022"/>
    <x v="3021"/>
    <x v="3020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</r>
  <r>
    <n v="3023"/>
    <x v="3022"/>
    <x v="3021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</r>
  <r>
    <n v="3024"/>
    <x v="3023"/>
    <x v="3022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</r>
  <r>
    <n v="3025"/>
    <x v="3024"/>
    <x v="3023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</r>
  <r>
    <n v="3026"/>
    <x v="3025"/>
    <x v="3024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</r>
  <r>
    <n v="3027"/>
    <x v="3026"/>
    <x v="3025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</r>
  <r>
    <n v="3028"/>
    <x v="3027"/>
    <x v="3026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</r>
  <r>
    <n v="3029"/>
    <x v="3028"/>
    <x v="3027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</r>
  <r>
    <n v="3030"/>
    <x v="3029"/>
    <x v="3028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</r>
  <r>
    <n v="3031"/>
    <x v="3030"/>
    <x v="3029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</r>
  <r>
    <n v="3032"/>
    <x v="3031"/>
    <x v="3030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</r>
  <r>
    <n v="3033"/>
    <x v="3032"/>
    <x v="3031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</r>
  <r>
    <n v="3034"/>
    <x v="3033"/>
    <x v="3032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</r>
  <r>
    <n v="3035"/>
    <x v="3034"/>
    <x v="3033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</r>
  <r>
    <n v="3036"/>
    <x v="3035"/>
    <x v="3034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</r>
  <r>
    <n v="3037"/>
    <x v="3036"/>
    <x v="3035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</r>
  <r>
    <n v="3038"/>
    <x v="3037"/>
    <x v="3036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</r>
  <r>
    <n v="3039"/>
    <x v="3038"/>
    <x v="3037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</r>
  <r>
    <n v="3040"/>
    <x v="3039"/>
    <x v="3038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</r>
  <r>
    <n v="3041"/>
    <x v="3040"/>
    <x v="3039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</r>
  <r>
    <n v="3042"/>
    <x v="3041"/>
    <x v="3040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</r>
  <r>
    <n v="3043"/>
    <x v="3042"/>
    <x v="3041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</r>
  <r>
    <n v="3044"/>
    <x v="3043"/>
    <x v="3042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</r>
  <r>
    <n v="3045"/>
    <x v="3044"/>
    <x v="3043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</r>
  <r>
    <n v="3046"/>
    <x v="3045"/>
    <x v="3044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</r>
  <r>
    <n v="3047"/>
    <x v="3046"/>
    <x v="3045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</r>
  <r>
    <n v="3048"/>
    <x v="3047"/>
    <x v="3046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</r>
  <r>
    <n v="3049"/>
    <x v="3048"/>
    <x v="3047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</r>
  <r>
    <n v="3050"/>
    <x v="3049"/>
    <x v="3048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</r>
  <r>
    <n v="3051"/>
    <x v="3050"/>
    <x v="3049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</r>
  <r>
    <n v="3052"/>
    <x v="3051"/>
    <x v="3050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</r>
  <r>
    <n v="3053"/>
    <x v="3052"/>
    <x v="3051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</r>
  <r>
    <n v="3054"/>
    <x v="3053"/>
    <x v="3052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x v="3054"/>
    <x v="3053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</r>
  <r>
    <n v="3056"/>
    <x v="3055"/>
    <x v="3054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x v="3056"/>
    <x v="3055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x v="3057"/>
    <x v="3056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</r>
  <r>
    <n v="3059"/>
    <x v="3058"/>
    <x v="3057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</r>
  <r>
    <n v="3060"/>
    <x v="3059"/>
    <x v="3058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</r>
  <r>
    <n v="3061"/>
    <x v="3060"/>
    <x v="3059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x v="3061"/>
    <x v="3060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</r>
  <r>
    <n v="3063"/>
    <x v="3062"/>
    <x v="3061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</r>
  <r>
    <n v="3064"/>
    <x v="3063"/>
    <x v="3062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</r>
  <r>
    <n v="3065"/>
    <x v="3064"/>
    <x v="3063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</r>
  <r>
    <n v="3066"/>
    <x v="3065"/>
    <x v="3064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</r>
  <r>
    <n v="3067"/>
    <x v="3066"/>
    <x v="3065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</r>
  <r>
    <n v="3068"/>
    <x v="3067"/>
    <x v="3066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</r>
  <r>
    <n v="3069"/>
    <x v="3068"/>
    <x v="3067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</r>
  <r>
    <n v="3070"/>
    <x v="3069"/>
    <x v="3068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</r>
  <r>
    <n v="3071"/>
    <x v="3070"/>
    <x v="3069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</r>
  <r>
    <n v="3072"/>
    <x v="3071"/>
    <x v="3070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</r>
  <r>
    <n v="3073"/>
    <x v="3072"/>
    <x v="3071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</r>
  <r>
    <n v="3074"/>
    <x v="3073"/>
    <x v="3072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</r>
  <r>
    <n v="3075"/>
    <x v="3074"/>
    <x v="3073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</r>
  <r>
    <n v="3076"/>
    <x v="3075"/>
    <x v="3074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</r>
  <r>
    <n v="3077"/>
    <x v="3076"/>
    <x v="3075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</r>
  <r>
    <n v="3078"/>
    <x v="3077"/>
    <x v="3076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</r>
  <r>
    <n v="3079"/>
    <x v="3078"/>
    <x v="3077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</r>
  <r>
    <n v="3080"/>
    <x v="3079"/>
    <x v="3078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</r>
  <r>
    <n v="3081"/>
    <x v="3080"/>
    <x v="3079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</r>
  <r>
    <n v="3082"/>
    <x v="3081"/>
    <x v="3080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x v="3082"/>
    <x v="3081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</r>
  <r>
    <n v="3084"/>
    <x v="3083"/>
    <x v="3082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</r>
  <r>
    <n v="3085"/>
    <x v="3084"/>
    <x v="3083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</r>
  <r>
    <n v="3086"/>
    <x v="3085"/>
    <x v="3084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</r>
  <r>
    <n v="3087"/>
    <x v="3086"/>
    <x v="3085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</r>
  <r>
    <n v="3088"/>
    <x v="3087"/>
    <x v="3086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</r>
  <r>
    <n v="3089"/>
    <x v="3088"/>
    <x v="3087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</r>
  <r>
    <n v="3090"/>
    <x v="3089"/>
    <x v="3088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</r>
  <r>
    <n v="3091"/>
    <x v="3090"/>
    <x v="3089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</r>
  <r>
    <n v="3092"/>
    <x v="3091"/>
    <x v="3090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</r>
  <r>
    <n v="3093"/>
    <x v="3092"/>
    <x v="3091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</r>
  <r>
    <n v="3094"/>
    <x v="3093"/>
    <x v="3092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</r>
  <r>
    <n v="3095"/>
    <x v="3094"/>
    <x v="3093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</r>
  <r>
    <n v="3096"/>
    <x v="3095"/>
    <x v="3094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</r>
  <r>
    <n v="3097"/>
    <x v="3096"/>
    <x v="3095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</r>
  <r>
    <n v="3098"/>
    <x v="3097"/>
    <x v="3096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</r>
  <r>
    <n v="3099"/>
    <x v="3098"/>
    <x v="3097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</r>
  <r>
    <n v="3100"/>
    <x v="3099"/>
    <x v="3098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</r>
  <r>
    <n v="3101"/>
    <x v="3100"/>
    <x v="3099"/>
    <n v="2500"/>
    <n v="300"/>
    <x v="2"/>
    <x v="6"/>
    <s v="EUR"/>
    <n v="1437033360"/>
    <n v="1434445937"/>
    <b v="0"/>
    <n v="12"/>
    <b v="0"/>
    <s v="theater/spaces"/>
    <n v="0.12"/>
    <n v="25"/>
    <x v="1"/>
    <s v="spaces"/>
  </r>
  <r>
    <n v="3102"/>
    <x v="3101"/>
    <x v="3100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</r>
  <r>
    <n v="3103"/>
    <x v="3102"/>
    <x v="3101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</r>
  <r>
    <n v="3104"/>
    <x v="3103"/>
    <x v="3102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</r>
  <r>
    <n v="3105"/>
    <x v="3104"/>
    <x v="3103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</r>
  <r>
    <n v="3106"/>
    <x v="3105"/>
    <x v="3104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</r>
  <r>
    <n v="3107"/>
    <x v="3106"/>
    <x v="3105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</r>
  <r>
    <n v="3108"/>
    <x v="3107"/>
    <x v="3106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</r>
  <r>
    <n v="3109"/>
    <x v="3108"/>
    <x v="3107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</r>
  <r>
    <n v="3110"/>
    <x v="3109"/>
    <x v="3108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</r>
  <r>
    <n v="3111"/>
    <x v="3110"/>
    <x v="3109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</r>
  <r>
    <n v="3112"/>
    <x v="3111"/>
    <x v="3110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</r>
  <r>
    <n v="3113"/>
    <x v="3112"/>
    <x v="3111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</r>
  <r>
    <n v="3114"/>
    <x v="3113"/>
    <x v="3112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x v="3114"/>
    <x v="3113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</r>
  <r>
    <n v="3116"/>
    <x v="3115"/>
    <x v="3114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</r>
  <r>
    <n v="3117"/>
    <x v="3116"/>
    <x v="3115"/>
    <n v="1000"/>
    <n v="1"/>
    <x v="2"/>
    <x v="1"/>
    <s v="GBP"/>
    <n v="1464354720"/>
    <n v="1463648360"/>
    <b v="0"/>
    <n v="1"/>
    <b v="0"/>
    <s v="theater/spaces"/>
    <n v="1E-3"/>
    <n v="1"/>
    <x v="1"/>
    <s v="spaces"/>
  </r>
  <r>
    <n v="3118"/>
    <x v="3117"/>
    <x v="3116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</r>
  <r>
    <n v="3119"/>
    <x v="3118"/>
    <x v="3117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</r>
  <r>
    <n v="3120"/>
    <x v="3119"/>
    <x v="3118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</r>
  <r>
    <n v="3121"/>
    <x v="3120"/>
    <x v="3119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</r>
  <r>
    <n v="3122"/>
    <x v="3121"/>
    <x v="3120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</r>
  <r>
    <n v="3123"/>
    <x v="3122"/>
    <x v="3121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</r>
  <r>
    <n v="3124"/>
    <x v="3123"/>
    <x v="3122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</r>
  <r>
    <n v="3125"/>
    <x v="3124"/>
    <x v="3123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x v="3125"/>
    <x v="3124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</r>
  <r>
    <n v="3127"/>
    <x v="3126"/>
    <x v="3125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x v="3127"/>
    <x v="3126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</r>
  <r>
    <n v="3129"/>
    <x v="3128"/>
    <x v="3127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</r>
  <r>
    <n v="3130"/>
    <x v="3129"/>
    <x v="3128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</r>
  <r>
    <n v="3131"/>
    <x v="3130"/>
    <x v="3129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</r>
  <r>
    <n v="3132"/>
    <x v="3131"/>
    <x v="3130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</r>
  <r>
    <n v="3133"/>
    <x v="3132"/>
    <x v="3131"/>
    <n v="500"/>
    <n v="540"/>
    <x v="3"/>
    <x v="1"/>
    <s v="GBP"/>
    <n v="1490358834"/>
    <n v="1487770434"/>
    <b v="0"/>
    <n v="16"/>
    <b v="0"/>
    <s v="theater/plays"/>
    <n v="1.08"/>
    <n v="33.75"/>
    <x v="1"/>
    <s v="plays"/>
  </r>
  <r>
    <n v="3134"/>
    <x v="3133"/>
    <x v="3132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</r>
  <r>
    <n v="3135"/>
    <x v="3134"/>
    <x v="3133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</r>
  <r>
    <n v="3136"/>
    <x v="3135"/>
    <x v="3134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</r>
  <r>
    <n v="3137"/>
    <x v="3136"/>
    <x v="3135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</r>
  <r>
    <n v="3138"/>
    <x v="3137"/>
    <x v="3136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x v="3138"/>
    <x v="3137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</r>
  <r>
    <n v="3140"/>
    <x v="3139"/>
    <x v="3138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</r>
  <r>
    <n v="3141"/>
    <x v="3140"/>
    <x v="3139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</r>
  <r>
    <n v="3142"/>
    <x v="3141"/>
    <x v="3140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</r>
  <r>
    <n v="3143"/>
    <x v="3142"/>
    <x v="3141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x v="3143"/>
    <x v="3142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</r>
  <r>
    <n v="3145"/>
    <x v="3144"/>
    <x v="3143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x v="3145"/>
    <x v="3144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</r>
  <r>
    <n v="3147"/>
    <x v="3146"/>
    <x v="3145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</r>
  <r>
    <n v="3148"/>
    <x v="3147"/>
    <x v="3146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</r>
  <r>
    <n v="3149"/>
    <x v="3148"/>
    <x v="3147"/>
    <n v="1250"/>
    <n v="1300"/>
    <x v="0"/>
    <x v="0"/>
    <s v="USD"/>
    <n v="1354845600"/>
    <n v="1352766300"/>
    <b v="1"/>
    <n v="25"/>
    <b v="1"/>
    <s v="theater/plays"/>
    <n v="1.04"/>
    <n v="52"/>
    <x v="1"/>
    <s v="plays"/>
  </r>
  <r>
    <n v="3150"/>
    <x v="3149"/>
    <x v="3148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</r>
  <r>
    <n v="3151"/>
    <x v="3150"/>
    <x v="3149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</r>
  <r>
    <n v="3152"/>
    <x v="3151"/>
    <x v="3150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</r>
  <r>
    <n v="3153"/>
    <x v="3152"/>
    <x v="3151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</r>
  <r>
    <n v="3154"/>
    <x v="3153"/>
    <x v="3152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</r>
  <r>
    <n v="3155"/>
    <x v="3154"/>
    <x v="3153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</r>
  <r>
    <n v="3156"/>
    <x v="3155"/>
    <x v="3154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</r>
  <r>
    <n v="3157"/>
    <x v="3156"/>
    <x v="3155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</r>
  <r>
    <n v="3158"/>
    <x v="3157"/>
    <x v="3156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</r>
  <r>
    <n v="3159"/>
    <x v="3158"/>
    <x v="3157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</r>
  <r>
    <n v="3160"/>
    <x v="3159"/>
    <x v="3158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</r>
  <r>
    <n v="3161"/>
    <x v="3160"/>
    <x v="3159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</r>
  <r>
    <n v="3162"/>
    <x v="3161"/>
    <x v="3160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</r>
  <r>
    <n v="3163"/>
    <x v="3162"/>
    <x v="3161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</r>
  <r>
    <n v="3164"/>
    <x v="3163"/>
    <x v="3162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</r>
  <r>
    <n v="3165"/>
    <x v="3164"/>
    <x v="3163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</r>
  <r>
    <n v="3166"/>
    <x v="3165"/>
    <x v="3164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</r>
  <r>
    <n v="3167"/>
    <x v="3166"/>
    <x v="3165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</r>
  <r>
    <n v="3168"/>
    <x v="3167"/>
    <x v="3166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</r>
  <r>
    <n v="3169"/>
    <x v="3168"/>
    <x v="3167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</r>
  <r>
    <n v="3170"/>
    <x v="3169"/>
    <x v="3168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</r>
  <r>
    <n v="3171"/>
    <x v="3170"/>
    <x v="3169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</r>
  <r>
    <n v="3172"/>
    <x v="3171"/>
    <x v="3170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</r>
  <r>
    <n v="3173"/>
    <x v="3172"/>
    <x v="3171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</r>
  <r>
    <n v="3174"/>
    <x v="3173"/>
    <x v="3172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</r>
  <r>
    <n v="3175"/>
    <x v="3174"/>
    <x v="3173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</r>
  <r>
    <n v="3176"/>
    <x v="3175"/>
    <x v="3174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</r>
  <r>
    <n v="3177"/>
    <x v="3176"/>
    <x v="3175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</r>
  <r>
    <n v="3178"/>
    <x v="3177"/>
    <x v="3176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</r>
  <r>
    <n v="3179"/>
    <x v="3178"/>
    <x v="3177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</r>
  <r>
    <n v="3180"/>
    <x v="3179"/>
    <x v="3178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</r>
  <r>
    <n v="3181"/>
    <x v="3180"/>
    <x v="3179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</r>
  <r>
    <n v="3182"/>
    <x v="3181"/>
    <x v="3180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</r>
  <r>
    <n v="3183"/>
    <x v="3182"/>
    <x v="3181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</r>
  <r>
    <n v="3184"/>
    <x v="3183"/>
    <x v="3182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</r>
  <r>
    <n v="3185"/>
    <x v="3184"/>
    <x v="3183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</r>
  <r>
    <n v="3186"/>
    <x v="3185"/>
    <x v="3184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</r>
  <r>
    <n v="3187"/>
    <x v="3186"/>
    <x v="3185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</r>
  <r>
    <n v="3188"/>
    <x v="3187"/>
    <x v="3186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</r>
  <r>
    <n v="3189"/>
    <x v="3188"/>
    <x v="3187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</r>
  <r>
    <n v="3190"/>
    <x v="3189"/>
    <x v="3188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x v="3190"/>
    <x v="3189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</r>
  <r>
    <n v="3192"/>
    <x v="3191"/>
    <x v="3190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</r>
  <r>
    <n v="3193"/>
    <x v="3192"/>
    <x v="3191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</r>
  <r>
    <n v="3194"/>
    <x v="3193"/>
    <x v="3192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x v="3194"/>
    <x v="3193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</r>
  <r>
    <n v="3196"/>
    <x v="3195"/>
    <x v="3194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</r>
  <r>
    <n v="3197"/>
    <x v="3196"/>
    <x v="3195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</r>
  <r>
    <n v="3198"/>
    <x v="3197"/>
    <x v="3196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</r>
  <r>
    <n v="3199"/>
    <x v="3198"/>
    <x v="3197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</r>
  <r>
    <n v="3200"/>
    <x v="3199"/>
    <x v="3198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</r>
  <r>
    <n v="3201"/>
    <x v="3200"/>
    <x v="3199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</r>
  <r>
    <n v="3202"/>
    <x v="3201"/>
    <x v="3200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</r>
  <r>
    <n v="3203"/>
    <x v="3202"/>
    <x v="3201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</r>
  <r>
    <n v="3204"/>
    <x v="3203"/>
    <x v="3202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x v="3204"/>
    <x v="3203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</r>
  <r>
    <n v="3206"/>
    <x v="3205"/>
    <x v="3204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x v="3206"/>
    <x v="3205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</r>
  <r>
    <n v="3208"/>
    <x v="3207"/>
    <x v="3206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</r>
  <r>
    <n v="3209"/>
    <x v="3208"/>
    <x v="3207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</r>
  <r>
    <n v="3210"/>
    <x v="3209"/>
    <x v="3208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</r>
  <r>
    <n v="3211"/>
    <x v="3210"/>
    <x v="3209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</r>
  <r>
    <n v="3212"/>
    <x v="3211"/>
    <x v="3210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</r>
  <r>
    <n v="3213"/>
    <x v="3212"/>
    <x v="3211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</r>
  <r>
    <n v="3214"/>
    <x v="3213"/>
    <x v="3212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</r>
  <r>
    <n v="3215"/>
    <x v="3214"/>
    <x v="3213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</r>
  <r>
    <n v="3216"/>
    <x v="3215"/>
    <x v="3214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</r>
  <r>
    <n v="3217"/>
    <x v="3216"/>
    <x v="3215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</r>
  <r>
    <n v="3218"/>
    <x v="3217"/>
    <x v="3216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</r>
  <r>
    <n v="3219"/>
    <x v="3218"/>
    <x v="3217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</r>
  <r>
    <n v="3220"/>
    <x v="3219"/>
    <x v="3218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</r>
  <r>
    <n v="3221"/>
    <x v="3220"/>
    <x v="3219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</r>
  <r>
    <n v="3222"/>
    <x v="3221"/>
    <x v="3220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</r>
  <r>
    <n v="3223"/>
    <x v="3222"/>
    <x v="3221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</r>
  <r>
    <n v="3224"/>
    <x v="3223"/>
    <x v="3222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</r>
  <r>
    <n v="3225"/>
    <x v="3224"/>
    <x v="3223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</r>
  <r>
    <n v="3226"/>
    <x v="3225"/>
    <x v="3224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</r>
  <r>
    <n v="3227"/>
    <x v="3226"/>
    <x v="3225"/>
    <n v="1200"/>
    <n v="1500"/>
    <x v="0"/>
    <x v="1"/>
    <s v="GBP"/>
    <n v="1484687436"/>
    <n v="1482095436"/>
    <b v="0"/>
    <n v="30"/>
    <b v="1"/>
    <s v="theater/plays"/>
    <n v="1.25"/>
    <n v="50"/>
    <x v="1"/>
    <s v="plays"/>
  </r>
  <r>
    <n v="3228"/>
    <x v="3227"/>
    <x v="3226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</r>
  <r>
    <n v="3229"/>
    <x v="3228"/>
    <x v="3227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</r>
  <r>
    <n v="3230"/>
    <x v="3229"/>
    <x v="3228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</r>
  <r>
    <n v="3231"/>
    <x v="3230"/>
    <x v="3229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</r>
  <r>
    <n v="3232"/>
    <x v="3231"/>
    <x v="3230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</r>
  <r>
    <n v="3233"/>
    <x v="3232"/>
    <x v="3231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</r>
  <r>
    <n v="3234"/>
    <x v="3233"/>
    <x v="3232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</r>
  <r>
    <n v="3235"/>
    <x v="3234"/>
    <x v="3233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</r>
  <r>
    <n v="3236"/>
    <x v="3235"/>
    <x v="3234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</r>
  <r>
    <n v="3237"/>
    <x v="3236"/>
    <x v="3235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</r>
  <r>
    <n v="3238"/>
    <x v="3237"/>
    <x v="3236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</r>
  <r>
    <n v="3239"/>
    <x v="3238"/>
    <x v="3237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</r>
  <r>
    <n v="3240"/>
    <x v="3239"/>
    <x v="3238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</r>
  <r>
    <n v="3241"/>
    <x v="3240"/>
    <x v="3239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</r>
  <r>
    <n v="3242"/>
    <x v="3241"/>
    <x v="3240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</r>
  <r>
    <n v="3243"/>
    <x v="3242"/>
    <x v="3241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</r>
  <r>
    <n v="3244"/>
    <x v="3243"/>
    <x v="3242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</r>
  <r>
    <n v="3245"/>
    <x v="3244"/>
    <x v="3243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</r>
  <r>
    <n v="3246"/>
    <x v="3245"/>
    <x v="3244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</r>
  <r>
    <n v="3247"/>
    <x v="3246"/>
    <x v="3245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</r>
  <r>
    <n v="3248"/>
    <x v="3247"/>
    <x v="3246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</r>
  <r>
    <n v="3249"/>
    <x v="3248"/>
    <x v="3247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</r>
  <r>
    <n v="3250"/>
    <x v="3249"/>
    <x v="3248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</r>
  <r>
    <n v="3251"/>
    <x v="3250"/>
    <x v="3249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</r>
  <r>
    <n v="3252"/>
    <x v="3251"/>
    <x v="3250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</r>
  <r>
    <n v="3253"/>
    <x v="3252"/>
    <x v="3251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</r>
  <r>
    <n v="3254"/>
    <x v="3253"/>
    <x v="3252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</r>
  <r>
    <n v="3255"/>
    <x v="3254"/>
    <x v="3253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</r>
  <r>
    <n v="3256"/>
    <x v="3255"/>
    <x v="3254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</r>
  <r>
    <n v="3257"/>
    <x v="3256"/>
    <x v="3255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</r>
  <r>
    <n v="3258"/>
    <x v="3257"/>
    <x v="3256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</r>
  <r>
    <n v="3259"/>
    <x v="3258"/>
    <x v="3257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</r>
  <r>
    <n v="3260"/>
    <x v="3259"/>
    <x v="3258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</r>
  <r>
    <n v="3261"/>
    <x v="3260"/>
    <x v="3259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</r>
  <r>
    <n v="3262"/>
    <x v="3261"/>
    <x v="3260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</r>
  <r>
    <n v="3263"/>
    <x v="3262"/>
    <x v="3261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</r>
  <r>
    <n v="3264"/>
    <x v="3263"/>
    <x v="3262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</r>
  <r>
    <n v="3265"/>
    <x v="3264"/>
    <x v="3263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</r>
  <r>
    <n v="3266"/>
    <x v="3265"/>
    <x v="3264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</r>
  <r>
    <n v="3267"/>
    <x v="3266"/>
    <x v="3265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</r>
  <r>
    <n v="3268"/>
    <x v="3267"/>
    <x v="3266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</r>
  <r>
    <n v="3269"/>
    <x v="3268"/>
    <x v="3267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</r>
  <r>
    <n v="3270"/>
    <x v="3269"/>
    <x v="3268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</r>
  <r>
    <n v="3271"/>
    <x v="3270"/>
    <x v="3269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</r>
  <r>
    <n v="3272"/>
    <x v="3271"/>
    <x v="3270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</r>
  <r>
    <n v="3273"/>
    <x v="3272"/>
    <x v="3271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</r>
  <r>
    <n v="3274"/>
    <x v="3273"/>
    <x v="3272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</r>
  <r>
    <n v="3275"/>
    <x v="3274"/>
    <x v="3273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</r>
  <r>
    <n v="3276"/>
    <x v="3275"/>
    <x v="3274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</r>
  <r>
    <n v="3277"/>
    <x v="3276"/>
    <x v="3275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</r>
  <r>
    <n v="3278"/>
    <x v="3277"/>
    <x v="3276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</r>
  <r>
    <n v="3279"/>
    <x v="3278"/>
    <x v="3277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</r>
  <r>
    <n v="3280"/>
    <x v="3279"/>
    <x v="3278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</r>
  <r>
    <n v="3281"/>
    <x v="3280"/>
    <x v="3279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</r>
  <r>
    <n v="3282"/>
    <x v="3281"/>
    <x v="3280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</r>
  <r>
    <n v="3283"/>
    <x v="3282"/>
    <x v="3281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</r>
  <r>
    <n v="3284"/>
    <x v="3283"/>
    <x v="3282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</r>
  <r>
    <n v="3285"/>
    <x v="3284"/>
    <x v="3283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</r>
  <r>
    <n v="3286"/>
    <x v="3285"/>
    <x v="3284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</r>
  <r>
    <n v="3287"/>
    <x v="3286"/>
    <x v="3285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</r>
  <r>
    <n v="3288"/>
    <x v="3287"/>
    <x v="3286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</r>
  <r>
    <n v="3289"/>
    <x v="3288"/>
    <x v="3287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</r>
  <r>
    <n v="3290"/>
    <x v="3289"/>
    <x v="3288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</r>
  <r>
    <n v="3291"/>
    <x v="3290"/>
    <x v="3289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</r>
  <r>
    <n v="3292"/>
    <x v="3291"/>
    <x v="3290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</r>
  <r>
    <n v="3293"/>
    <x v="3292"/>
    <x v="3291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</r>
  <r>
    <n v="3294"/>
    <x v="3293"/>
    <x v="3292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</r>
  <r>
    <n v="3295"/>
    <x v="3294"/>
    <x v="3293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</r>
  <r>
    <n v="3296"/>
    <x v="3295"/>
    <x v="3294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</r>
  <r>
    <n v="3297"/>
    <x v="3296"/>
    <x v="3295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</r>
  <r>
    <n v="3298"/>
    <x v="3297"/>
    <x v="3296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</r>
  <r>
    <n v="3299"/>
    <x v="3298"/>
    <x v="3297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</r>
  <r>
    <n v="3300"/>
    <x v="3299"/>
    <x v="3298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</r>
  <r>
    <n v="3301"/>
    <x v="3300"/>
    <x v="3299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</r>
  <r>
    <n v="3302"/>
    <x v="3301"/>
    <x v="3300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</r>
  <r>
    <n v="3303"/>
    <x v="3302"/>
    <x v="3301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</r>
  <r>
    <n v="3304"/>
    <x v="3303"/>
    <x v="3302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</r>
  <r>
    <n v="3305"/>
    <x v="3304"/>
    <x v="3303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</r>
  <r>
    <n v="3306"/>
    <x v="3305"/>
    <x v="3304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</r>
  <r>
    <n v="3307"/>
    <x v="3306"/>
    <x v="3305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</r>
  <r>
    <n v="3308"/>
    <x v="3307"/>
    <x v="3306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</r>
  <r>
    <n v="3309"/>
    <x v="3308"/>
    <x v="3307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</r>
  <r>
    <n v="3310"/>
    <x v="3309"/>
    <x v="3308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</r>
  <r>
    <n v="3311"/>
    <x v="3310"/>
    <x v="3309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</r>
  <r>
    <n v="3312"/>
    <x v="3311"/>
    <x v="3310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</r>
  <r>
    <n v="3313"/>
    <x v="3312"/>
    <x v="3311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</r>
  <r>
    <n v="3314"/>
    <x v="3313"/>
    <x v="3312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</r>
  <r>
    <n v="3315"/>
    <x v="3314"/>
    <x v="3313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</r>
  <r>
    <n v="3316"/>
    <x v="3315"/>
    <x v="3314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</r>
  <r>
    <n v="3317"/>
    <x v="3316"/>
    <x v="3315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</r>
  <r>
    <n v="3318"/>
    <x v="3317"/>
    <x v="3316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</r>
  <r>
    <n v="3319"/>
    <x v="3318"/>
    <x v="3317"/>
    <n v="500"/>
    <n v="540"/>
    <x v="0"/>
    <x v="1"/>
    <s v="GBP"/>
    <n v="1422712986"/>
    <n v="1418824986"/>
    <b v="0"/>
    <n v="16"/>
    <b v="1"/>
    <s v="theater/plays"/>
    <n v="1.08"/>
    <n v="33.75"/>
    <x v="1"/>
    <s v="plays"/>
  </r>
  <r>
    <n v="3320"/>
    <x v="3319"/>
    <x v="3318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</r>
  <r>
    <n v="3321"/>
    <x v="3320"/>
    <x v="3319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</r>
  <r>
    <n v="3322"/>
    <x v="3321"/>
    <x v="3320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</r>
  <r>
    <n v="3323"/>
    <x v="3322"/>
    <x v="3321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</r>
  <r>
    <n v="3324"/>
    <x v="3323"/>
    <x v="3322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</r>
  <r>
    <n v="3325"/>
    <x v="3324"/>
    <x v="3323"/>
    <n v="400"/>
    <n v="450"/>
    <x v="0"/>
    <x v="1"/>
    <s v="GBP"/>
    <n v="1428256277"/>
    <n v="1425235877"/>
    <b v="0"/>
    <n v="15"/>
    <b v="1"/>
    <s v="theater/plays"/>
    <n v="1.125"/>
    <n v="30"/>
    <x v="1"/>
    <s v="plays"/>
  </r>
  <r>
    <n v="3326"/>
    <x v="3325"/>
    <x v="3324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</r>
  <r>
    <n v="3327"/>
    <x v="3326"/>
    <x v="3325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</r>
  <r>
    <n v="3328"/>
    <x v="3327"/>
    <x v="3326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</r>
  <r>
    <n v="3329"/>
    <x v="3328"/>
    <x v="3327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</r>
  <r>
    <n v="3330"/>
    <x v="3329"/>
    <x v="3328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</r>
  <r>
    <n v="3331"/>
    <x v="3330"/>
    <x v="3329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</r>
  <r>
    <n v="3332"/>
    <x v="3331"/>
    <x v="3330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</r>
  <r>
    <n v="3333"/>
    <x v="3332"/>
    <x v="3331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</r>
  <r>
    <n v="3334"/>
    <x v="3333"/>
    <x v="3332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</r>
  <r>
    <n v="3335"/>
    <x v="3334"/>
    <x v="3333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</r>
  <r>
    <n v="3336"/>
    <x v="3335"/>
    <x v="3334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</r>
  <r>
    <n v="3337"/>
    <x v="3336"/>
    <x v="3335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</r>
  <r>
    <n v="3338"/>
    <x v="3337"/>
    <x v="3336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</r>
  <r>
    <n v="3339"/>
    <x v="3338"/>
    <x v="3337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</r>
  <r>
    <n v="3340"/>
    <x v="3339"/>
    <x v="3338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</r>
  <r>
    <n v="3341"/>
    <x v="3340"/>
    <x v="3339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</r>
  <r>
    <n v="3342"/>
    <x v="3341"/>
    <x v="3340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</r>
  <r>
    <n v="3343"/>
    <x v="3342"/>
    <x v="3341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</r>
  <r>
    <n v="3344"/>
    <x v="3343"/>
    <x v="3342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</r>
  <r>
    <n v="3345"/>
    <x v="3344"/>
    <x v="3343"/>
    <n v="500"/>
    <n v="650"/>
    <x v="0"/>
    <x v="0"/>
    <s v="USD"/>
    <n v="1429317420"/>
    <n v="1424226768"/>
    <b v="0"/>
    <n v="13"/>
    <b v="1"/>
    <s v="theater/plays"/>
    <n v="1.3"/>
    <n v="50"/>
    <x v="1"/>
    <s v="plays"/>
  </r>
  <r>
    <n v="3346"/>
    <x v="3345"/>
    <x v="3344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</r>
  <r>
    <n v="3347"/>
    <x v="3346"/>
    <x v="3345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</r>
  <r>
    <n v="3348"/>
    <x v="3265"/>
    <x v="3346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</r>
  <r>
    <n v="3349"/>
    <x v="3347"/>
    <x v="3347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</r>
  <r>
    <n v="3350"/>
    <x v="3348"/>
    <x v="3348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</r>
  <r>
    <n v="3351"/>
    <x v="3349"/>
    <x v="3349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</r>
  <r>
    <n v="3352"/>
    <x v="3350"/>
    <x v="3350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</r>
  <r>
    <n v="3353"/>
    <x v="3351"/>
    <x v="3351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</r>
  <r>
    <n v="3354"/>
    <x v="3352"/>
    <x v="3352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</r>
  <r>
    <n v="3355"/>
    <x v="3353"/>
    <x v="3353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</r>
  <r>
    <n v="3356"/>
    <x v="3354"/>
    <x v="3354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</r>
  <r>
    <n v="3357"/>
    <x v="3355"/>
    <x v="3355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</r>
  <r>
    <n v="3358"/>
    <x v="3356"/>
    <x v="3356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</r>
  <r>
    <n v="3359"/>
    <x v="3357"/>
    <x v="3357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</r>
  <r>
    <n v="3360"/>
    <x v="3358"/>
    <x v="3358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</r>
  <r>
    <n v="3361"/>
    <x v="3359"/>
    <x v="3359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</r>
  <r>
    <n v="3362"/>
    <x v="3360"/>
    <x v="3360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</r>
  <r>
    <n v="3363"/>
    <x v="3361"/>
    <x v="3361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</r>
  <r>
    <n v="3364"/>
    <x v="3362"/>
    <x v="3362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</r>
  <r>
    <n v="3365"/>
    <x v="3363"/>
    <x v="3363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</r>
  <r>
    <n v="3366"/>
    <x v="3364"/>
    <x v="3364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</r>
  <r>
    <n v="3367"/>
    <x v="3365"/>
    <x v="3365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</r>
  <r>
    <n v="3368"/>
    <x v="3366"/>
    <x v="3366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</r>
  <r>
    <n v="3369"/>
    <x v="3367"/>
    <x v="3367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</r>
  <r>
    <n v="3370"/>
    <x v="3368"/>
    <x v="3368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</r>
  <r>
    <n v="3371"/>
    <x v="3369"/>
    <x v="3369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</r>
  <r>
    <n v="3372"/>
    <x v="3370"/>
    <x v="3370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</r>
  <r>
    <n v="3373"/>
    <x v="3371"/>
    <x v="3371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</r>
  <r>
    <n v="3374"/>
    <x v="3372"/>
    <x v="3372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</r>
  <r>
    <n v="3375"/>
    <x v="3373"/>
    <x v="3373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</r>
  <r>
    <n v="3376"/>
    <x v="3374"/>
    <x v="3374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</r>
  <r>
    <n v="3377"/>
    <x v="3375"/>
    <x v="3375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</r>
  <r>
    <n v="3378"/>
    <x v="3376"/>
    <x v="3376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</r>
  <r>
    <n v="3379"/>
    <x v="3377"/>
    <x v="3377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</r>
  <r>
    <n v="3380"/>
    <x v="3378"/>
    <x v="3378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</r>
  <r>
    <n v="3381"/>
    <x v="3379"/>
    <x v="3379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</r>
  <r>
    <n v="3382"/>
    <x v="3380"/>
    <x v="3380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</r>
  <r>
    <n v="3383"/>
    <x v="3381"/>
    <x v="3381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</r>
  <r>
    <n v="3384"/>
    <x v="3382"/>
    <x v="3382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</r>
  <r>
    <n v="3385"/>
    <x v="3383"/>
    <x v="3383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</r>
  <r>
    <n v="3386"/>
    <x v="3384"/>
    <x v="3384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</r>
  <r>
    <n v="3387"/>
    <x v="3385"/>
    <x v="3385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</r>
  <r>
    <n v="3388"/>
    <x v="3386"/>
    <x v="3386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</r>
  <r>
    <n v="3389"/>
    <x v="3387"/>
    <x v="3387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</r>
  <r>
    <n v="3390"/>
    <x v="3388"/>
    <x v="3388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</r>
  <r>
    <n v="3391"/>
    <x v="3389"/>
    <x v="3389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</r>
  <r>
    <n v="3392"/>
    <x v="3390"/>
    <x v="3390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</r>
  <r>
    <n v="3393"/>
    <x v="3391"/>
    <x v="3391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</r>
  <r>
    <n v="3394"/>
    <x v="3392"/>
    <x v="3392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</r>
  <r>
    <n v="3395"/>
    <x v="3393"/>
    <x v="3393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</r>
  <r>
    <n v="3396"/>
    <x v="3394"/>
    <x v="3394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</r>
  <r>
    <n v="3397"/>
    <x v="3395"/>
    <x v="3395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</r>
  <r>
    <n v="3398"/>
    <x v="3396"/>
    <x v="3396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</r>
  <r>
    <n v="3399"/>
    <x v="3397"/>
    <x v="3397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</r>
  <r>
    <n v="3400"/>
    <x v="3398"/>
    <x v="3398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</r>
  <r>
    <n v="3401"/>
    <x v="3399"/>
    <x v="3399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</r>
  <r>
    <n v="3402"/>
    <x v="3400"/>
    <x v="3400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</r>
  <r>
    <n v="3403"/>
    <x v="3401"/>
    <x v="3401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</r>
  <r>
    <n v="3404"/>
    <x v="3402"/>
    <x v="3402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</r>
  <r>
    <n v="3405"/>
    <x v="3403"/>
    <x v="3403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</r>
  <r>
    <n v="3406"/>
    <x v="3404"/>
    <x v="3404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</r>
  <r>
    <n v="3407"/>
    <x v="3405"/>
    <x v="3405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</r>
  <r>
    <n v="3408"/>
    <x v="3406"/>
    <x v="3406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</r>
  <r>
    <n v="3409"/>
    <x v="3407"/>
    <x v="3407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</r>
  <r>
    <n v="3410"/>
    <x v="3408"/>
    <x v="3408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</r>
  <r>
    <n v="3411"/>
    <x v="3409"/>
    <x v="3409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</r>
  <r>
    <n v="3412"/>
    <x v="3410"/>
    <x v="3410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</r>
  <r>
    <n v="3413"/>
    <x v="3411"/>
    <x v="3411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</r>
  <r>
    <n v="3414"/>
    <x v="3412"/>
    <x v="3412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</r>
  <r>
    <n v="3415"/>
    <x v="3413"/>
    <x v="3413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</r>
  <r>
    <n v="3416"/>
    <x v="3414"/>
    <x v="3414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</r>
  <r>
    <n v="3417"/>
    <x v="3415"/>
    <x v="3415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</r>
  <r>
    <n v="3418"/>
    <x v="3416"/>
    <x v="3416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</r>
  <r>
    <n v="3419"/>
    <x v="3417"/>
    <x v="3417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</r>
  <r>
    <n v="3420"/>
    <x v="3418"/>
    <x v="3418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</r>
  <r>
    <n v="3421"/>
    <x v="3419"/>
    <x v="3419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</r>
  <r>
    <n v="3422"/>
    <x v="3420"/>
    <x v="3420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</r>
  <r>
    <n v="3423"/>
    <x v="3421"/>
    <x v="3421"/>
    <n v="250"/>
    <n v="350"/>
    <x v="0"/>
    <x v="0"/>
    <s v="USD"/>
    <n v="1429912341"/>
    <n v="1427320341"/>
    <b v="0"/>
    <n v="10"/>
    <b v="1"/>
    <s v="theater/plays"/>
    <n v="1.4"/>
    <n v="35"/>
    <x v="1"/>
    <s v="plays"/>
  </r>
  <r>
    <n v="3424"/>
    <x v="3422"/>
    <x v="3422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</r>
  <r>
    <n v="3425"/>
    <x v="3423"/>
    <x v="3423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</r>
  <r>
    <n v="3426"/>
    <x v="3424"/>
    <x v="3424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</r>
  <r>
    <n v="3427"/>
    <x v="3425"/>
    <x v="3425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</r>
  <r>
    <n v="3428"/>
    <x v="3426"/>
    <x v="3426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</r>
  <r>
    <n v="3429"/>
    <x v="3427"/>
    <x v="3427"/>
    <n v="150"/>
    <n v="195"/>
    <x v="0"/>
    <x v="1"/>
    <s v="GBP"/>
    <n v="1478046661"/>
    <n v="1476837061"/>
    <b v="0"/>
    <n v="12"/>
    <b v="1"/>
    <s v="theater/plays"/>
    <n v="1.3"/>
    <n v="16.25"/>
    <x v="1"/>
    <s v="plays"/>
  </r>
  <r>
    <n v="3430"/>
    <x v="3428"/>
    <x v="3428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</r>
  <r>
    <n v="3431"/>
    <x v="3429"/>
    <x v="3429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</r>
  <r>
    <n v="3432"/>
    <x v="3430"/>
    <x v="3430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</r>
  <r>
    <n v="3433"/>
    <x v="3431"/>
    <x v="3431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</r>
  <r>
    <n v="3434"/>
    <x v="3432"/>
    <x v="3432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</r>
  <r>
    <n v="3435"/>
    <x v="3433"/>
    <x v="3433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</r>
  <r>
    <n v="3436"/>
    <x v="3434"/>
    <x v="3434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</r>
  <r>
    <n v="3437"/>
    <x v="3435"/>
    <x v="3435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</r>
  <r>
    <n v="3438"/>
    <x v="3436"/>
    <x v="3436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</r>
  <r>
    <n v="3439"/>
    <x v="3437"/>
    <x v="3437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</r>
  <r>
    <n v="3440"/>
    <x v="3438"/>
    <x v="3438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</r>
  <r>
    <n v="3441"/>
    <x v="3439"/>
    <x v="3439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</r>
  <r>
    <n v="3442"/>
    <x v="3440"/>
    <x v="3440"/>
    <n v="250"/>
    <n v="250"/>
    <x v="0"/>
    <x v="0"/>
    <s v="USD"/>
    <n v="1433016672"/>
    <n v="1430424672"/>
    <b v="0"/>
    <n v="8"/>
    <b v="1"/>
    <s v="theater/plays"/>
    <n v="1"/>
    <n v="31.25"/>
    <x v="1"/>
    <s v="plays"/>
  </r>
  <r>
    <n v="3443"/>
    <x v="3441"/>
    <x v="3441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</r>
  <r>
    <n v="3444"/>
    <x v="3442"/>
    <x v="3442"/>
    <n v="300"/>
    <n v="867"/>
    <x v="0"/>
    <x v="2"/>
    <s v="AUD"/>
    <n v="1465394340"/>
    <n v="1464677986"/>
    <b v="0"/>
    <n v="20"/>
    <b v="1"/>
    <s v="theater/plays"/>
    <n v="2.89"/>
    <n v="43.35"/>
    <x v="1"/>
    <s v="plays"/>
  </r>
  <r>
    <n v="3445"/>
    <x v="3443"/>
    <x v="3443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</r>
  <r>
    <n v="3446"/>
    <x v="3444"/>
    <x v="3444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</r>
  <r>
    <n v="3447"/>
    <x v="3445"/>
    <x v="3445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</r>
  <r>
    <n v="3448"/>
    <x v="3446"/>
    <x v="3446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</r>
  <r>
    <n v="3449"/>
    <x v="3447"/>
    <x v="3447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</r>
  <r>
    <n v="3450"/>
    <x v="3448"/>
    <x v="3448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</r>
  <r>
    <n v="3451"/>
    <x v="3449"/>
    <x v="3449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</r>
  <r>
    <n v="3452"/>
    <x v="3450"/>
    <x v="3450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</r>
  <r>
    <n v="3453"/>
    <x v="3451"/>
    <x v="3451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</r>
  <r>
    <n v="3454"/>
    <x v="3452"/>
    <x v="3452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</r>
  <r>
    <n v="3455"/>
    <x v="3453"/>
    <x v="3453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</r>
  <r>
    <n v="3456"/>
    <x v="3454"/>
    <x v="3454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</r>
  <r>
    <n v="3457"/>
    <x v="3455"/>
    <x v="3455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</r>
  <r>
    <n v="3458"/>
    <x v="3456"/>
    <x v="3456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</r>
  <r>
    <n v="3459"/>
    <x v="3457"/>
    <x v="3457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</r>
  <r>
    <n v="3460"/>
    <x v="3458"/>
    <x v="3458"/>
    <n v="500"/>
    <n v="950"/>
    <x v="0"/>
    <x v="1"/>
    <s v="GBP"/>
    <n v="1408106352"/>
    <n v="1406896752"/>
    <b v="0"/>
    <n v="19"/>
    <b v="1"/>
    <s v="theater/plays"/>
    <n v="1.9"/>
    <n v="50"/>
    <x v="1"/>
    <s v="plays"/>
  </r>
  <r>
    <n v="3461"/>
    <x v="3459"/>
    <x v="3459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</r>
  <r>
    <n v="3462"/>
    <x v="3460"/>
    <x v="3460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</r>
  <r>
    <n v="3463"/>
    <x v="3461"/>
    <x v="3461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</r>
  <r>
    <n v="3464"/>
    <x v="3462"/>
    <x v="3462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</r>
  <r>
    <n v="3465"/>
    <x v="3463"/>
    <x v="3463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</r>
  <r>
    <n v="3466"/>
    <x v="3464"/>
    <x v="3464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</r>
  <r>
    <n v="3467"/>
    <x v="3465"/>
    <x v="3465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</r>
  <r>
    <n v="3468"/>
    <x v="3466"/>
    <x v="3466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</r>
  <r>
    <n v="3469"/>
    <x v="3467"/>
    <x v="3467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</r>
  <r>
    <n v="3470"/>
    <x v="3468"/>
    <x v="3468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</r>
  <r>
    <n v="3471"/>
    <x v="3469"/>
    <x v="3469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</r>
  <r>
    <n v="3472"/>
    <x v="3470"/>
    <x v="3470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</r>
  <r>
    <n v="3473"/>
    <x v="3471"/>
    <x v="3471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</r>
  <r>
    <n v="3474"/>
    <x v="3472"/>
    <x v="3472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</r>
  <r>
    <n v="3475"/>
    <x v="3473"/>
    <x v="3473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</r>
  <r>
    <n v="3476"/>
    <x v="3474"/>
    <x v="3474"/>
    <n v="300"/>
    <n v="312"/>
    <x v="0"/>
    <x v="0"/>
    <s v="USD"/>
    <n v="1414378800"/>
    <n v="1412836990"/>
    <b v="0"/>
    <n v="6"/>
    <b v="1"/>
    <s v="theater/plays"/>
    <n v="1.04"/>
    <n v="52"/>
    <x v="1"/>
    <s v="plays"/>
  </r>
  <r>
    <n v="3477"/>
    <x v="3475"/>
    <x v="3475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</r>
  <r>
    <n v="3478"/>
    <x v="3476"/>
    <x v="3476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</r>
  <r>
    <n v="3479"/>
    <x v="3477"/>
    <x v="3477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</r>
  <r>
    <n v="3480"/>
    <x v="3478"/>
    <x v="3478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</r>
  <r>
    <n v="3481"/>
    <x v="3479"/>
    <x v="3479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</r>
  <r>
    <n v="3482"/>
    <x v="3480"/>
    <x v="3480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</r>
  <r>
    <n v="3483"/>
    <x v="3481"/>
    <x v="3481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</r>
  <r>
    <n v="3484"/>
    <x v="3482"/>
    <x v="3482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</r>
  <r>
    <n v="3485"/>
    <x v="3483"/>
    <x v="3483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</r>
  <r>
    <n v="3486"/>
    <x v="3484"/>
    <x v="3484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</r>
  <r>
    <n v="3487"/>
    <x v="3485"/>
    <x v="348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</r>
  <r>
    <n v="3488"/>
    <x v="3486"/>
    <x v="3486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</r>
  <r>
    <n v="3489"/>
    <x v="3487"/>
    <x v="3487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</r>
  <r>
    <n v="3490"/>
    <x v="3488"/>
    <x v="3488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</r>
  <r>
    <n v="3491"/>
    <x v="3489"/>
    <x v="3489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</r>
  <r>
    <n v="3492"/>
    <x v="3490"/>
    <x v="3490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</r>
  <r>
    <n v="3493"/>
    <x v="3491"/>
    <x v="3491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</r>
  <r>
    <n v="3494"/>
    <x v="3492"/>
    <x v="3492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</r>
  <r>
    <n v="3495"/>
    <x v="3493"/>
    <x v="3493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</r>
  <r>
    <n v="3496"/>
    <x v="3494"/>
    <x v="3494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</r>
  <r>
    <n v="3497"/>
    <x v="3495"/>
    <x v="3495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</r>
  <r>
    <n v="3498"/>
    <x v="3496"/>
    <x v="3496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</r>
  <r>
    <n v="3499"/>
    <x v="3497"/>
    <x v="3497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</r>
  <r>
    <n v="3500"/>
    <x v="3498"/>
    <x v="3498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</r>
  <r>
    <n v="3501"/>
    <x v="3499"/>
    <x v="3499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</r>
  <r>
    <n v="3502"/>
    <x v="3500"/>
    <x v="3500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</r>
  <r>
    <n v="3503"/>
    <x v="3501"/>
    <x v="3501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</r>
  <r>
    <n v="3504"/>
    <x v="3502"/>
    <x v="3502"/>
    <n v="1000"/>
    <n v="1000"/>
    <x v="0"/>
    <x v="0"/>
    <s v="USD"/>
    <n v="1447959491"/>
    <n v="1445363891"/>
    <b v="0"/>
    <n v="8"/>
    <b v="1"/>
    <s v="theater/plays"/>
    <n v="1"/>
    <n v="125"/>
    <x v="1"/>
    <s v="plays"/>
  </r>
  <r>
    <n v="3505"/>
    <x v="3503"/>
    <x v="3503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</r>
  <r>
    <n v="3506"/>
    <x v="3504"/>
    <x v="3504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</r>
  <r>
    <n v="3507"/>
    <x v="3505"/>
    <x v="3505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</r>
  <r>
    <n v="3508"/>
    <x v="3506"/>
    <x v="3506"/>
    <n v="100"/>
    <n v="180"/>
    <x v="0"/>
    <x v="1"/>
    <s v="GBP"/>
    <n v="1462914000"/>
    <n v="1460914253"/>
    <b v="0"/>
    <n v="15"/>
    <b v="1"/>
    <s v="theater/plays"/>
    <n v="1.8"/>
    <n v="12"/>
    <x v="1"/>
    <s v="plays"/>
  </r>
  <r>
    <n v="3509"/>
    <x v="3507"/>
    <x v="3507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</r>
  <r>
    <n v="3510"/>
    <x v="3508"/>
    <x v="3508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</r>
  <r>
    <n v="3511"/>
    <x v="3509"/>
    <x v="3509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</r>
  <r>
    <n v="3512"/>
    <x v="3510"/>
    <x v="3510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</r>
  <r>
    <n v="3513"/>
    <x v="3511"/>
    <x v="3511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</r>
  <r>
    <n v="3514"/>
    <x v="3512"/>
    <x v="3512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</r>
  <r>
    <n v="3515"/>
    <x v="3513"/>
    <x v="3513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</r>
  <r>
    <n v="3516"/>
    <x v="3514"/>
    <x v="3514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</r>
  <r>
    <n v="3517"/>
    <x v="3515"/>
    <x v="3515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</r>
  <r>
    <n v="3518"/>
    <x v="3516"/>
    <x v="3516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</r>
  <r>
    <n v="3519"/>
    <x v="3517"/>
    <x v="3517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</r>
  <r>
    <n v="3520"/>
    <x v="3518"/>
    <x v="3518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</r>
  <r>
    <n v="3521"/>
    <x v="3519"/>
    <x v="3519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</r>
  <r>
    <n v="3522"/>
    <x v="3520"/>
    <x v="3520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</r>
  <r>
    <n v="3523"/>
    <x v="3521"/>
    <x v="3521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</r>
  <r>
    <n v="3524"/>
    <x v="3522"/>
    <x v="3522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</r>
  <r>
    <n v="3525"/>
    <x v="3523"/>
    <x v="3523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</r>
  <r>
    <n v="3526"/>
    <x v="3524"/>
    <x v="3524"/>
    <n v="3300"/>
    <n v="3366"/>
    <x v="0"/>
    <x v="0"/>
    <s v="USD"/>
    <n v="1461823140"/>
    <n v="1459411371"/>
    <b v="0"/>
    <n v="34"/>
    <b v="1"/>
    <s v="theater/plays"/>
    <n v="1.02"/>
    <n v="99"/>
    <x v="1"/>
    <s v="plays"/>
  </r>
  <r>
    <n v="3527"/>
    <x v="3525"/>
    <x v="3525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</r>
  <r>
    <n v="3528"/>
    <x v="3526"/>
    <x v="3526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</r>
  <r>
    <n v="3529"/>
    <x v="3527"/>
    <x v="3527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</r>
  <r>
    <n v="3530"/>
    <x v="3528"/>
    <x v="3528"/>
    <n v="2750"/>
    <n v="2750"/>
    <x v="0"/>
    <x v="1"/>
    <s v="GBP"/>
    <n v="1460318400"/>
    <n v="1457881057"/>
    <b v="0"/>
    <n v="22"/>
    <b v="1"/>
    <s v="theater/plays"/>
    <n v="1"/>
    <n v="125"/>
    <x v="1"/>
    <s v="plays"/>
  </r>
  <r>
    <n v="3531"/>
    <x v="3529"/>
    <x v="3529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</r>
  <r>
    <n v="3532"/>
    <x v="3530"/>
    <x v="3530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</r>
  <r>
    <n v="3533"/>
    <x v="3531"/>
    <x v="3531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</r>
  <r>
    <n v="3534"/>
    <x v="3532"/>
    <x v="3532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</r>
  <r>
    <n v="3535"/>
    <x v="3533"/>
    <x v="3533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</r>
  <r>
    <n v="3536"/>
    <x v="3534"/>
    <x v="3534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</r>
  <r>
    <n v="3537"/>
    <x v="3535"/>
    <x v="3535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</r>
  <r>
    <n v="3538"/>
    <x v="3536"/>
    <x v="3536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</r>
  <r>
    <n v="3539"/>
    <x v="3537"/>
    <x v="3537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</r>
  <r>
    <n v="3540"/>
    <x v="3538"/>
    <x v="3538"/>
    <n v="300"/>
    <n v="369"/>
    <x v="0"/>
    <x v="1"/>
    <s v="GBP"/>
    <n v="1466899491"/>
    <n v="1464307491"/>
    <b v="0"/>
    <n v="8"/>
    <b v="1"/>
    <s v="theater/plays"/>
    <n v="1.23"/>
    <n v="46.125"/>
    <x v="1"/>
    <s v="plays"/>
  </r>
  <r>
    <n v="3541"/>
    <x v="3539"/>
    <x v="3539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</r>
  <r>
    <n v="3542"/>
    <x v="3540"/>
    <x v="3540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</r>
  <r>
    <n v="3543"/>
    <x v="3541"/>
    <x v="3541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</r>
  <r>
    <n v="3544"/>
    <x v="3542"/>
    <x v="3542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</r>
  <r>
    <n v="3545"/>
    <x v="3543"/>
    <x v="3543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</r>
  <r>
    <n v="3546"/>
    <x v="3544"/>
    <x v="3544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</r>
  <r>
    <n v="3547"/>
    <x v="3545"/>
    <x v="3545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</r>
  <r>
    <n v="3548"/>
    <x v="3546"/>
    <x v="3546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</r>
  <r>
    <n v="3549"/>
    <x v="3547"/>
    <x v="3547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</r>
  <r>
    <n v="3550"/>
    <x v="3548"/>
    <x v="3548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</r>
  <r>
    <n v="3551"/>
    <x v="3549"/>
    <x v="3549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</r>
  <r>
    <n v="3552"/>
    <x v="3550"/>
    <x v="3550"/>
    <n v="773"/>
    <n v="773"/>
    <x v="0"/>
    <x v="1"/>
    <s v="GBP"/>
    <n v="1403964324"/>
    <n v="1401372324"/>
    <b v="0"/>
    <n v="20"/>
    <b v="1"/>
    <s v="theater/plays"/>
    <n v="1"/>
    <n v="38.65"/>
    <x v="1"/>
    <s v="plays"/>
  </r>
  <r>
    <n v="3553"/>
    <x v="3551"/>
    <x v="3551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</r>
  <r>
    <n v="3554"/>
    <x v="3552"/>
    <x v="3552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</r>
  <r>
    <n v="3555"/>
    <x v="3553"/>
    <x v="3553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</r>
  <r>
    <n v="3556"/>
    <x v="3554"/>
    <x v="3554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</r>
  <r>
    <n v="3557"/>
    <x v="3555"/>
    <x v="3555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</r>
  <r>
    <n v="3558"/>
    <x v="3556"/>
    <x v="3556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</r>
  <r>
    <n v="3559"/>
    <x v="3557"/>
    <x v="3557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</r>
  <r>
    <n v="3560"/>
    <x v="3558"/>
    <x v="3558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</r>
  <r>
    <n v="3561"/>
    <x v="3559"/>
    <x v="3559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</r>
  <r>
    <n v="3562"/>
    <x v="3560"/>
    <x v="3560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</r>
  <r>
    <n v="3563"/>
    <x v="3561"/>
    <x v="3561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</r>
  <r>
    <n v="3564"/>
    <x v="3562"/>
    <x v="3562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</r>
  <r>
    <n v="3565"/>
    <x v="3563"/>
    <x v="3563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</r>
  <r>
    <n v="3566"/>
    <x v="3564"/>
    <x v="3564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</r>
  <r>
    <n v="3567"/>
    <x v="3565"/>
    <x v="3565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</r>
  <r>
    <n v="3568"/>
    <x v="3566"/>
    <x v="3566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</r>
  <r>
    <n v="3569"/>
    <x v="3567"/>
    <x v="3567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</r>
  <r>
    <n v="3570"/>
    <x v="3568"/>
    <x v="3568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</r>
  <r>
    <n v="3571"/>
    <x v="3569"/>
    <x v="3569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</r>
  <r>
    <n v="3572"/>
    <x v="3570"/>
    <x v="3570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</r>
  <r>
    <n v="3573"/>
    <x v="3571"/>
    <x v="3571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</r>
  <r>
    <n v="3574"/>
    <x v="3572"/>
    <x v="3572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</r>
  <r>
    <n v="3575"/>
    <x v="3573"/>
    <x v="3573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</r>
  <r>
    <n v="3576"/>
    <x v="3574"/>
    <x v="3574"/>
    <n v="100"/>
    <n v="100"/>
    <x v="0"/>
    <x v="0"/>
    <s v="USD"/>
    <n v="1480947054"/>
    <n v="1475759454"/>
    <b v="0"/>
    <n v="5"/>
    <b v="1"/>
    <s v="theater/plays"/>
    <n v="1"/>
    <n v="20"/>
    <x v="1"/>
    <s v="plays"/>
  </r>
  <r>
    <n v="3577"/>
    <x v="3575"/>
    <x v="3575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</r>
  <r>
    <n v="3578"/>
    <x v="3576"/>
    <x v="3576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</r>
  <r>
    <n v="3579"/>
    <x v="3577"/>
    <x v="3577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</r>
  <r>
    <n v="3580"/>
    <x v="3578"/>
    <x v="3578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</r>
  <r>
    <n v="3581"/>
    <x v="3579"/>
    <x v="3579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</r>
  <r>
    <n v="3582"/>
    <x v="3580"/>
    <x v="3580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</r>
  <r>
    <n v="3583"/>
    <x v="3581"/>
    <x v="3581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</r>
  <r>
    <n v="3584"/>
    <x v="3582"/>
    <x v="3582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</r>
  <r>
    <n v="3585"/>
    <x v="3583"/>
    <x v="3583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</r>
  <r>
    <n v="3586"/>
    <x v="3584"/>
    <x v="3584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</r>
  <r>
    <n v="3587"/>
    <x v="3585"/>
    <x v="3585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</r>
  <r>
    <n v="3588"/>
    <x v="3586"/>
    <x v="3586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</r>
  <r>
    <n v="3589"/>
    <x v="3587"/>
    <x v="3587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</r>
  <r>
    <n v="3590"/>
    <x v="3588"/>
    <x v="3588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</r>
  <r>
    <n v="3591"/>
    <x v="3589"/>
    <x v="3589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</r>
  <r>
    <n v="3592"/>
    <x v="3590"/>
    <x v="3590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</r>
  <r>
    <n v="3593"/>
    <x v="3591"/>
    <x v="3591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</r>
  <r>
    <n v="3594"/>
    <x v="3592"/>
    <x v="3592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</r>
  <r>
    <n v="3595"/>
    <x v="3593"/>
    <x v="3593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</r>
  <r>
    <n v="3596"/>
    <x v="3594"/>
    <x v="3594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</r>
  <r>
    <n v="3597"/>
    <x v="3595"/>
    <x v="3595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</r>
  <r>
    <n v="3598"/>
    <x v="3596"/>
    <x v="3596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</r>
  <r>
    <n v="3599"/>
    <x v="3597"/>
    <x v="3597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</r>
  <r>
    <n v="3600"/>
    <x v="3598"/>
    <x v="3598"/>
    <n v="10"/>
    <n v="13"/>
    <x v="0"/>
    <x v="0"/>
    <s v="USD"/>
    <n v="1476390164"/>
    <n v="1473970964"/>
    <b v="0"/>
    <n v="4"/>
    <b v="1"/>
    <s v="theater/plays"/>
    <n v="1.3"/>
    <n v="3.25"/>
    <x v="1"/>
    <s v="plays"/>
  </r>
  <r>
    <n v="3601"/>
    <x v="3599"/>
    <x v="3599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</r>
  <r>
    <n v="3602"/>
    <x v="3600"/>
    <x v="3600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</r>
  <r>
    <n v="3603"/>
    <x v="3601"/>
    <x v="3601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</r>
  <r>
    <n v="3604"/>
    <x v="3602"/>
    <x v="3602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</r>
  <r>
    <n v="3605"/>
    <x v="3603"/>
    <x v="3603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</r>
  <r>
    <n v="3606"/>
    <x v="3604"/>
    <x v="3604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</r>
  <r>
    <n v="3607"/>
    <x v="3605"/>
    <x v="3605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</r>
  <r>
    <n v="3608"/>
    <x v="3606"/>
    <x v="3606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</r>
  <r>
    <n v="3609"/>
    <x v="3607"/>
    <x v="3607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</r>
  <r>
    <n v="3610"/>
    <x v="3608"/>
    <x v="3608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</r>
  <r>
    <n v="3611"/>
    <x v="3609"/>
    <x v="3609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</r>
  <r>
    <n v="3612"/>
    <x v="3610"/>
    <x v="3610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</r>
  <r>
    <n v="3613"/>
    <x v="3611"/>
    <x v="3611"/>
    <n v="1250"/>
    <n v="1250"/>
    <x v="0"/>
    <x v="0"/>
    <s v="USD"/>
    <n v="1403964574"/>
    <n v="1401372574"/>
    <b v="0"/>
    <n v="20"/>
    <b v="1"/>
    <s v="theater/plays"/>
    <n v="1"/>
    <n v="62.5"/>
    <x v="1"/>
    <s v="plays"/>
  </r>
  <r>
    <n v="3614"/>
    <x v="3438"/>
    <x v="3612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</r>
  <r>
    <n v="3615"/>
    <x v="3612"/>
    <x v="3613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</r>
  <r>
    <n v="3616"/>
    <x v="3613"/>
    <x v="3614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</r>
  <r>
    <n v="3617"/>
    <x v="3614"/>
    <x v="3615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</r>
  <r>
    <n v="3618"/>
    <x v="3615"/>
    <x v="3616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</r>
  <r>
    <n v="3619"/>
    <x v="3616"/>
    <x v="3617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</r>
  <r>
    <n v="3620"/>
    <x v="3617"/>
    <x v="3618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</r>
  <r>
    <n v="3621"/>
    <x v="3618"/>
    <x v="3619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</r>
  <r>
    <n v="3622"/>
    <x v="3619"/>
    <x v="3620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</r>
  <r>
    <n v="3623"/>
    <x v="3620"/>
    <x v="3621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</r>
  <r>
    <n v="3624"/>
    <x v="3621"/>
    <x v="3622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</r>
  <r>
    <n v="3625"/>
    <x v="3622"/>
    <x v="3623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</r>
  <r>
    <n v="3626"/>
    <x v="3623"/>
    <x v="3624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</r>
  <r>
    <n v="3627"/>
    <x v="3624"/>
    <x v="3625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</r>
  <r>
    <n v="3628"/>
    <x v="3625"/>
    <x v="3626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x v="3626"/>
    <x v="3627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</r>
  <r>
    <n v="3630"/>
    <x v="3627"/>
    <x v="3628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</r>
  <r>
    <n v="3631"/>
    <x v="3628"/>
    <x v="3629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</r>
  <r>
    <n v="3632"/>
    <x v="3629"/>
    <x v="3630"/>
    <n v="500"/>
    <n v="100"/>
    <x v="2"/>
    <x v="1"/>
    <s v="GBP"/>
    <n v="1416781749"/>
    <n v="1415053749"/>
    <b v="0"/>
    <n v="1"/>
    <b v="0"/>
    <s v="theater/musical"/>
    <n v="0.2"/>
    <n v="100"/>
    <x v="1"/>
    <s v="musical"/>
  </r>
  <r>
    <n v="3633"/>
    <x v="3630"/>
    <x v="3631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</r>
  <r>
    <n v="3634"/>
    <x v="3631"/>
    <x v="3632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</r>
  <r>
    <n v="3635"/>
    <x v="3632"/>
    <x v="3633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</r>
  <r>
    <n v="3636"/>
    <x v="3633"/>
    <x v="3634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x v="3634"/>
    <x v="3635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</r>
  <r>
    <n v="3638"/>
    <x v="3635"/>
    <x v="3636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</r>
  <r>
    <n v="3639"/>
    <x v="3636"/>
    <x v="3637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</r>
  <r>
    <n v="3640"/>
    <x v="3637"/>
    <x v="3638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</r>
  <r>
    <n v="3641"/>
    <x v="3638"/>
    <x v="3639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x v="3639"/>
    <x v="3640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</r>
  <r>
    <n v="3643"/>
    <x v="3640"/>
    <x v="3641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x v="3641"/>
    <x v="3642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</r>
  <r>
    <n v="3645"/>
    <x v="3642"/>
    <x v="3643"/>
    <n v="1000"/>
    <n v="1"/>
    <x v="2"/>
    <x v="5"/>
    <s v="CAD"/>
    <n v="1479773838"/>
    <n v="1477178238"/>
    <b v="0"/>
    <n v="1"/>
    <b v="0"/>
    <s v="theater/musical"/>
    <n v="1E-3"/>
    <n v="1"/>
    <x v="1"/>
    <s v="musical"/>
  </r>
  <r>
    <n v="3646"/>
    <x v="3643"/>
    <x v="3644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</r>
  <r>
    <n v="3647"/>
    <x v="3644"/>
    <x v="3645"/>
    <n v="500"/>
    <n v="30"/>
    <x v="2"/>
    <x v="1"/>
    <s v="GBP"/>
    <n v="1475258327"/>
    <n v="1471370327"/>
    <b v="0"/>
    <n v="2"/>
    <b v="0"/>
    <s v="theater/musical"/>
    <n v="0.06"/>
    <n v="15"/>
    <x v="1"/>
    <s v="musical"/>
  </r>
  <r>
    <n v="3648"/>
    <x v="3645"/>
    <x v="3646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</r>
  <r>
    <n v="3649"/>
    <x v="3646"/>
    <x v="3647"/>
    <n v="750"/>
    <n v="780"/>
    <x v="0"/>
    <x v="5"/>
    <s v="CAD"/>
    <n v="1402938394"/>
    <n v="1400691994"/>
    <b v="0"/>
    <n v="8"/>
    <b v="1"/>
    <s v="theater/plays"/>
    <n v="1.04"/>
    <n v="97.5"/>
    <x v="1"/>
    <s v="plays"/>
  </r>
  <r>
    <n v="3650"/>
    <x v="3647"/>
    <x v="3648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</r>
  <r>
    <n v="3651"/>
    <x v="3648"/>
    <x v="3649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</r>
  <r>
    <n v="3652"/>
    <x v="2866"/>
    <x v="3650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</r>
  <r>
    <n v="3653"/>
    <x v="3649"/>
    <x v="3651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</r>
  <r>
    <n v="3654"/>
    <x v="3650"/>
    <x v="3652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</r>
  <r>
    <n v="3655"/>
    <x v="3651"/>
    <x v="3653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</r>
  <r>
    <n v="3656"/>
    <x v="3652"/>
    <x v="3654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</r>
  <r>
    <n v="3657"/>
    <x v="3653"/>
    <x v="3655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</r>
  <r>
    <n v="3658"/>
    <x v="3654"/>
    <x v="3656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</r>
  <r>
    <n v="3659"/>
    <x v="3655"/>
    <x v="3657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</r>
  <r>
    <n v="3660"/>
    <x v="3656"/>
    <x v="3658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</r>
  <r>
    <n v="3661"/>
    <x v="3657"/>
    <x v="3659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</r>
  <r>
    <n v="3662"/>
    <x v="3658"/>
    <x v="3660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</r>
  <r>
    <n v="3663"/>
    <x v="3659"/>
    <x v="3661"/>
    <n v="225"/>
    <n v="234"/>
    <x v="0"/>
    <x v="1"/>
    <s v="GBP"/>
    <n v="1482321030"/>
    <n v="1477133430"/>
    <b v="0"/>
    <n v="9"/>
    <b v="1"/>
    <s v="theater/plays"/>
    <n v="1.04"/>
    <n v="26"/>
    <x v="1"/>
    <s v="plays"/>
  </r>
  <r>
    <n v="3664"/>
    <x v="3660"/>
    <x v="3662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</r>
  <r>
    <n v="3665"/>
    <x v="3661"/>
    <x v="3663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</r>
  <r>
    <n v="3666"/>
    <x v="3662"/>
    <x v="3664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</r>
  <r>
    <n v="3667"/>
    <x v="3663"/>
    <x v="3665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</r>
  <r>
    <n v="3668"/>
    <x v="3664"/>
    <x v="3666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</r>
  <r>
    <n v="3669"/>
    <x v="3665"/>
    <x v="3667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</r>
  <r>
    <n v="3670"/>
    <x v="3666"/>
    <x v="3668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</r>
  <r>
    <n v="3671"/>
    <x v="3667"/>
    <x v="3669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</r>
  <r>
    <n v="3672"/>
    <x v="3668"/>
    <x v="3670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</r>
  <r>
    <n v="3673"/>
    <x v="3669"/>
    <x v="3671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</r>
  <r>
    <n v="3674"/>
    <x v="3670"/>
    <x v="3672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</r>
  <r>
    <n v="3675"/>
    <x v="3671"/>
    <x v="3673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</r>
  <r>
    <n v="3676"/>
    <x v="3672"/>
    <x v="3674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</r>
  <r>
    <n v="3677"/>
    <x v="3673"/>
    <x v="3675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</r>
  <r>
    <n v="3678"/>
    <x v="3674"/>
    <x v="3676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</r>
  <r>
    <n v="3679"/>
    <x v="3675"/>
    <x v="3677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</r>
  <r>
    <n v="3680"/>
    <x v="3676"/>
    <x v="3678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</r>
  <r>
    <n v="3681"/>
    <x v="3677"/>
    <x v="3679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</r>
  <r>
    <n v="3682"/>
    <x v="3678"/>
    <x v="3680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</r>
  <r>
    <n v="3683"/>
    <x v="3679"/>
    <x v="3681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</r>
  <r>
    <n v="3684"/>
    <x v="3680"/>
    <x v="3682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</r>
  <r>
    <n v="3685"/>
    <x v="3681"/>
    <x v="3683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</r>
  <r>
    <n v="3686"/>
    <x v="3682"/>
    <x v="3684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</r>
  <r>
    <n v="3687"/>
    <x v="3683"/>
    <x v="3685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</r>
  <r>
    <n v="3688"/>
    <x v="3684"/>
    <x v="3686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</r>
  <r>
    <n v="3689"/>
    <x v="3685"/>
    <x v="3687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</r>
  <r>
    <n v="3690"/>
    <x v="3686"/>
    <x v="3688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</r>
  <r>
    <n v="3691"/>
    <x v="3687"/>
    <x v="3689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</r>
  <r>
    <n v="3692"/>
    <x v="3688"/>
    <x v="3690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</r>
  <r>
    <n v="3693"/>
    <x v="3689"/>
    <x v="3691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</r>
  <r>
    <n v="3694"/>
    <x v="3690"/>
    <x v="3692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</r>
  <r>
    <n v="3695"/>
    <x v="3691"/>
    <x v="3693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</r>
  <r>
    <n v="3696"/>
    <x v="3692"/>
    <x v="3694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</r>
  <r>
    <n v="3697"/>
    <x v="3693"/>
    <x v="3695"/>
    <n v="2000"/>
    <n v="2160"/>
    <x v="0"/>
    <x v="1"/>
    <s v="GBP"/>
    <n v="1462878648"/>
    <n v="1461064248"/>
    <b v="0"/>
    <n v="30"/>
    <b v="1"/>
    <s v="theater/plays"/>
    <n v="1.08"/>
    <n v="72"/>
    <x v="1"/>
    <s v="plays"/>
  </r>
  <r>
    <n v="3698"/>
    <x v="3694"/>
    <x v="3696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</r>
  <r>
    <n v="3699"/>
    <x v="3695"/>
    <x v="3697"/>
    <n v="2500"/>
    <n v="2520"/>
    <x v="0"/>
    <x v="0"/>
    <s v="USD"/>
    <n v="1413383216"/>
    <n v="1410791216"/>
    <b v="0"/>
    <n v="40"/>
    <b v="1"/>
    <s v="theater/plays"/>
    <n v="1.008"/>
    <n v="63"/>
    <x v="1"/>
    <s v="plays"/>
  </r>
  <r>
    <n v="3700"/>
    <x v="3696"/>
    <x v="3698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</r>
  <r>
    <n v="3701"/>
    <x v="3697"/>
    <x v="3699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</r>
  <r>
    <n v="3702"/>
    <x v="3698"/>
    <x v="3700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</r>
  <r>
    <n v="3703"/>
    <x v="3699"/>
    <x v="3701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</r>
  <r>
    <n v="3704"/>
    <x v="3700"/>
    <x v="3702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</r>
  <r>
    <n v="3705"/>
    <x v="3701"/>
    <x v="3703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</r>
  <r>
    <n v="3706"/>
    <x v="3702"/>
    <x v="3704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</r>
  <r>
    <n v="3707"/>
    <x v="3703"/>
    <x v="3705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</r>
  <r>
    <n v="3708"/>
    <x v="3704"/>
    <x v="3706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</r>
  <r>
    <n v="3709"/>
    <x v="3705"/>
    <x v="3707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</r>
  <r>
    <n v="3710"/>
    <x v="3706"/>
    <x v="3708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</r>
  <r>
    <n v="3711"/>
    <x v="3707"/>
    <x v="3709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</r>
  <r>
    <n v="3712"/>
    <x v="3708"/>
    <x v="3710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</r>
  <r>
    <n v="3713"/>
    <x v="3709"/>
    <x v="3711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</r>
  <r>
    <n v="3714"/>
    <x v="3710"/>
    <x v="3712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</r>
  <r>
    <n v="3715"/>
    <x v="3711"/>
    <x v="3713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</r>
  <r>
    <n v="3716"/>
    <x v="3712"/>
    <x v="3714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</r>
  <r>
    <n v="3717"/>
    <x v="3713"/>
    <x v="3715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</r>
  <r>
    <n v="3718"/>
    <x v="3714"/>
    <x v="3716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</r>
  <r>
    <n v="3719"/>
    <x v="3715"/>
    <x v="3717"/>
    <n v="200"/>
    <n v="420"/>
    <x v="0"/>
    <x v="1"/>
    <s v="GBP"/>
    <n v="1434994266"/>
    <n v="1432402266"/>
    <b v="0"/>
    <n v="4"/>
    <b v="1"/>
    <s v="theater/plays"/>
    <n v="2.1"/>
    <n v="105"/>
    <x v="1"/>
    <s v="plays"/>
  </r>
  <r>
    <n v="3720"/>
    <x v="3716"/>
    <x v="3718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</r>
  <r>
    <n v="3721"/>
    <x v="3717"/>
    <x v="3719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</r>
  <r>
    <n v="3722"/>
    <x v="3718"/>
    <x v="3720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</r>
  <r>
    <n v="3723"/>
    <x v="3719"/>
    <x v="3721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</r>
  <r>
    <n v="3724"/>
    <x v="3720"/>
    <x v="3722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</r>
  <r>
    <n v="3725"/>
    <x v="3721"/>
    <x v="3723"/>
    <n v="300"/>
    <n v="381"/>
    <x v="0"/>
    <x v="1"/>
    <s v="GBP"/>
    <n v="1455831000"/>
    <n v="1454366467"/>
    <b v="0"/>
    <n v="15"/>
    <b v="1"/>
    <s v="theater/plays"/>
    <n v="1.27"/>
    <n v="25.4"/>
    <x v="1"/>
    <s v="plays"/>
  </r>
  <r>
    <n v="3726"/>
    <x v="3722"/>
    <x v="3724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</r>
  <r>
    <n v="3727"/>
    <x v="3723"/>
    <x v="3725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</r>
  <r>
    <n v="3728"/>
    <x v="3724"/>
    <x v="3726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</r>
  <r>
    <n v="3729"/>
    <x v="3725"/>
    <x v="3727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</r>
  <r>
    <n v="3730"/>
    <x v="3726"/>
    <x v="3728"/>
    <n v="1000"/>
    <n v="100"/>
    <x v="2"/>
    <x v="0"/>
    <s v="USD"/>
    <n v="1439828159"/>
    <n v="1437236159"/>
    <b v="0"/>
    <n v="1"/>
    <b v="0"/>
    <s v="theater/plays"/>
    <n v="0.1"/>
    <n v="100"/>
    <x v="1"/>
    <s v="plays"/>
  </r>
  <r>
    <n v="3731"/>
    <x v="3727"/>
    <x v="3729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</r>
  <r>
    <n v="3732"/>
    <x v="3728"/>
    <x v="3730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</r>
  <r>
    <n v="3733"/>
    <x v="3729"/>
    <x v="3731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x v="3730"/>
    <x v="3732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</r>
  <r>
    <n v="3735"/>
    <x v="3731"/>
    <x v="3733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</r>
  <r>
    <n v="3736"/>
    <x v="3732"/>
    <x v="3734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</r>
  <r>
    <n v="3737"/>
    <x v="3476"/>
    <x v="3735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</r>
  <r>
    <n v="3738"/>
    <x v="3733"/>
    <x v="3736"/>
    <n v="1500"/>
    <n v="270"/>
    <x v="2"/>
    <x v="1"/>
    <s v="GBP"/>
    <n v="1405461600"/>
    <n v="1403562705"/>
    <b v="0"/>
    <n v="6"/>
    <b v="0"/>
    <s v="theater/plays"/>
    <n v="0.18"/>
    <n v="45"/>
    <x v="1"/>
    <s v="plays"/>
  </r>
  <r>
    <n v="3739"/>
    <x v="3734"/>
    <x v="3737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</r>
  <r>
    <n v="3740"/>
    <x v="3735"/>
    <x v="3738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</r>
  <r>
    <n v="3741"/>
    <x v="3736"/>
    <x v="3739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x v="3737"/>
    <x v="3740"/>
    <n v="5000"/>
    <n v="100"/>
    <x v="2"/>
    <x v="0"/>
    <s v="USD"/>
    <n v="1409980144"/>
    <n v="1407388144"/>
    <b v="0"/>
    <n v="4"/>
    <b v="0"/>
    <s v="theater/plays"/>
    <n v="0.02"/>
    <n v="25"/>
    <x v="1"/>
    <s v="plays"/>
  </r>
  <r>
    <n v="3743"/>
    <x v="3738"/>
    <x v="3741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x v="3739"/>
    <x v="3742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x v="3740"/>
    <x v="3743"/>
    <n v="100"/>
    <n v="10"/>
    <x v="2"/>
    <x v="0"/>
    <s v="USD"/>
    <n v="1407689102"/>
    <n v="1405097102"/>
    <b v="0"/>
    <n v="1"/>
    <b v="0"/>
    <s v="theater/plays"/>
    <n v="0.1"/>
    <n v="10"/>
    <x v="1"/>
    <s v="plays"/>
  </r>
  <r>
    <n v="3746"/>
    <x v="3741"/>
    <x v="3744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</r>
  <r>
    <n v="3747"/>
    <x v="3742"/>
    <x v="3745"/>
    <n v="2500"/>
    <n v="25"/>
    <x v="2"/>
    <x v="1"/>
    <s v="GBP"/>
    <n v="1436137140"/>
    <n v="1433833896"/>
    <b v="0"/>
    <n v="1"/>
    <b v="0"/>
    <s v="theater/plays"/>
    <n v="0.01"/>
    <n v="25"/>
    <x v="1"/>
    <s v="plays"/>
  </r>
  <r>
    <n v="3748"/>
    <x v="3743"/>
    <x v="3746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</r>
  <r>
    <n v="3749"/>
    <x v="3744"/>
    <x v="3747"/>
    <n v="500"/>
    <n v="525"/>
    <x v="0"/>
    <x v="0"/>
    <s v="USD"/>
    <n v="1461902340"/>
    <n v="1459220588"/>
    <b v="0"/>
    <n v="7"/>
    <b v="1"/>
    <s v="theater/musical"/>
    <n v="1.05"/>
    <n v="75"/>
    <x v="1"/>
    <s v="musical"/>
  </r>
  <r>
    <n v="3750"/>
    <x v="3745"/>
    <x v="3748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</r>
  <r>
    <n v="3751"/>
    <x v="3746"/>
    <x v="3749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</r>
  <r>
    <n v="3752"/>
    <x v="3747"/>
    <x v="3750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</r>
  <r>
    <n v="3753"/>
    <x v="3748"/>
    <x v="3751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</r>
  <r>
    <n v="3754"/>
    <x v="3749"/>
    <x v="3752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</r>
  <r>
    <n v="3755"/>
    <x v="3750"/>
    <x v="3753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</r>
  <r>
    <n v="3756"/>
    <x v="3751"/>
    <x v="3754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</r>
  <r>
    <n v="3757"/>
    <x v="3752"/>
    <x v="3755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</r>
  <r>
    <n v="3758"/>
    <x v="3753"/>
    <x v="3756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</r>
  <r>
    <n v="3759"/>
    <x v="3754"/>
    <x v="3757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</r>
  <r>
    <n v="3760"/>
    <x v="3755"/>
    <x v="3758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</r>
  <r>
    <n v="3761"/>
    <x v="3756"/>
    <x v="3759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</r>
  <r>
    <n v="3762"/>
    <x v="3757"/>
    <x v="3760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</r>
  <r>
    <n v="3763"/>
    <x v="3758"/>
    <x v="3761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</r>
  <r>
    <n v="3764"/>
    <x v="3759"/>
    <x v="3762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</r>
  <r>
    <n v="3765"/>
    <x v="3760"/>
    <x v="3763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</r>
  <r>
    <n v="3766"/>
    <x v="3761"/>
    <x v="3764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</r>
  <r>
    <n v="3767"/>
    <x v="3762"/>
    <x v="3765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</r>
  <r>
    <n v="3768"/>
    <x v="3763"/>
    <x v="3766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</r>
  <r>
    <n v="3769"/>
    <x v="3764"/>
    <x v="3767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</r>
  <r>
    <n v="3770"/>
    <x v="3765"/>
    <x v="3768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</r>
  <r>
    <n v="3771"/>
    <x v="3766"/>
    <x v="3769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</r>
  <r>
    <n v="3772"/>
    <x v="3767"/>
    <x v="3770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</r>
  <r>
    <n v="3773"/>
    <x v="3768"/>
    <x v="3771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</r>
  <r>
    <n v="3774"/>
    <x v="3769"/>
    <x v="3772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</r>
  <r>
    <n v="3775"/>
    <x v="3770"/>
    <x v="3773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</r>
  <r>
    <n v="3776"/>
    <x v="3771"/>
    <x v="3774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</r>
  <r>
    <n v="3777"/>
    <x v="3772"/>
    <x v="3775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</r>
  <r>
    <n v="3778"/>
    <x v="3773"/>
    <x v="3776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</r>
  <r>
    <n v="3779"/>
    <x v="3774"/>
    <x v="3777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</r>
  <r>
    <n v="3780"/>
    <x v="3775"/>
    <x v="3778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</r>
  <r>
    <n v="3781"/>
    <x v="3776"/>
    <x v="3779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</r>
  <r>
    <n v="3782"/>
    <x v="3777"/>
    <x v="3780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</r>
  <r>
    <n v="3783"/>
    <x v="3778"/>
    <x v="3781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</r>
  <r>
    <n v="3784"/>
    <x v="3779"/>
    <x v="3782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</r>
  <r>
    <n v="3785"/>
    <x v="3780"/>
    <x v="3783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</r>
  <r>
    <n v="3786"/>
    <x v="3781"/>
    <x v="3784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</r>
  <r>
    <n v="3787"/>
    <x v="3782"/>
    <x v="3785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</r>
  <r>
    <n v="3788"/>
    <x v="3783"/>
    <x v="3786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</r>
  <r>
    <n v="3789"/>
    <x v="3784"/>
    <x v="3787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</r>
  <r>
    <n v="3790"/>
    <x v="3785"/>
    <x v="3788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x v="3786"/>
    <x v="3789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x v="3787"/>
    <x v="3790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</r>
  <r>
    <n v="3793"/>
    <x v="3788"/>
    <x v="3791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</r>
  <r>
    <n v="3794"/>
    <x v="3789"/>
    <x v="3792"/>
    <n v="5000"/>
    <n v="50"/>
    <x v="2"/>
    <x v="1"/>
    <s v="GBP"/>
    <n v="1433685354"/>
    <n v="1431093354"/>
    <b v="0"/>
    <n v="1"/>
    <b v="0"/>
    <s v="theater/musical"/>
    <n v="0.01"/>
    <n v="50"/>
    <x v="1"/>
    <s v="musical"/>
  </r>
  <r>
    <n v="3795"/>
    <x v="3790"/>
    <x v="3793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</r>
  <r>
    <n v="3796"/>
    <x v="3791"/>
    <x v="3794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</r>
  <r>
    <n v="3797"/>
    <x v="3792"/>
    <x v="3795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</r>
  <r>
    <n v="3798"/>
    <x v="3793"/>
    <x v="3796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</r>
  <r>
    <n v="3799"/>
    <x v="3794"/>
    <x v="3797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</r>
  <r>
    <n v="3800"/>
    <x v="3795"/>
    <x v="3798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</r>
  <r>
    <n v="3801"/>
    <x v="3796"/>
    <x v="3799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</r>
  <r>
    <n v="3802"/>
    <x v="3797"/>
    <x v="3800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x v="3798"/>
    <x v="3801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</r>
  <r>
    <n v="3804"/>
    <x v="3799"/>
    <x v="3802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x v="3800"/>
    <x v="3803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</r>
  <r>
    <n v="3806"/>
    <x v="3801"/>
    <x v="3804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</r>
  <r>
    <n v="3807"/>
    <x v="3802"/>
    <x v="3805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</r>
  <r>
    <n v="3808"/>
    <x v="3803"/>
    <x v="3806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</r>
  <r>
    <n v="3809"/>
    <x v="3804"/>
    <x v="3807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</r>
  <r>
    <n v="3810"/>
    <x v="3805"/>
    <x v="3808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</r>
  <r>
    <n v="3811"/>
    <x v="3806"/>
    <x v="3809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</r>
  <r>
    <n v="3812"/>
    <x v="3807"/>
    <x v="3810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</r>
  <r>
    <n v="3813"/>
    <x v="3808"/>
    <x v="3811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</r>
  <r>
    <n v="3814"/>
    <x v="3809"/>
    <x v="3812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</r>
  <r>
    <n v="3815"/>
    <x v="3810"/>
    <x v="3813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</r>
  <r>
    <n v="3816"/>
    <x v="3811"/>
    <x v="3814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</r>
  <r>
    <n v="3817"/>
    <x v="3812"/>
    <x v="3815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</r>
  <r>
    <n v="3818"/>
    <x v="3813"/>
    <x v="3816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</r>
  <r>
    <n v="3819"/>
    <x v="3814"/>
    <x v="3705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</r>
  <r>
    <n v="3820"/>
    <x v="3815"/>
    <x v="3817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</r>
  <r>
    <n v="3821"/>
    <x v="3816"/>
    <x v="3818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</r>
  <r>
    <n v="3822"/>
    <x v="3817"/>
    <x v="3819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</r>
  <r>
    <n v="3823"/>
    <x v="3818"/>
    <x v="3820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</r>
  <r>
    <n v="3824"/>
    <x v="3819"/>
    <x v="3821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</r>
  <r>
    <n v="3825"/>
    <x v="3820"/>
    <x v="3822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</r>
  <r>
    <n v="3826"/>
    <x v="3821"/>
    <x v="3823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</r>
  <r>
    <n v="3827"/>
    <x v="3822"/>
    <x v="3824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</r>
  <r>
    <n v="3828"/>
    <x v="3823"/>
    <x v="3825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</r>
  <r>
    <n v="3829"/>
    <x v="3824"/>
    <x v="3826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</r>
  <r>
    <n v="3830"/>
    <x v="3825"/>
    <x v="3827"/>
    <n v="100"/>
    <n v="225"/>
    <x v="0"/>
    <x v="0"/>
    <s v="USD"/>
    <n v="1464371211"/>
    <n v="1463161611"/>
    <b v="0"/>
    <n v="3"/>
    <b v="1"/>
    <s v="theater/plays"/>
    <n v="2.25"/>
    <n v="75"/>
    <x v="1"/>
    <s v="plays"/>
  </r>
  <r>
    <n v="3831"/>
    <x v="3826"/>
    <x v="3828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</r>
  <r>
    <n v="3832"/>
    <x v="3827"/>
    <x v="3829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</r>
  <r>
    <n v="3833"/>
    <x v="3828"/>
    <x v="3830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</r>
  <r>
    <n v="3834"/>
    <x v="3829"/>
    <x v="3831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</r>
  <r>
    <n v="3835"/>
    <x v="3830"/>
    <x v="3832"/>
    <n v="200"/>
    <n v="320"/>
    <x v="0"/>
    <x v="1"/>
    <s v="GBP"/>
    <n v="1461278208"/>
    <n v="1459463808"/>
    <b v="0"/>
    <n v="8"/>
    <b v="1"/>
    <s v="theater/plays"/>
    <n v="1.6"/>
    <n v="40"/>
    <x v="1"/>
    <s v="plays"/>
  </r>
  <r>
    <n v="3836"/>
    <x v="3831"/>
    <x v="3833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</r>
  <r>
    <n v="3837"/>
    <x v="3832"/>
    <x v="3834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</r>
  <r>
    <n v="3838"/>
    <x v="3833"/>
    <x v="3835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</r>
  <r>
    <n v="3839"/>
    <x v="3834"/>
    <x v="3836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</r>
  <r>
    <n v="3840"/>
    <x v="3835"/>
    <x v="3837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</r>
  <r>
    <n v="3841"/>
    <x v="3836"/>
    <x v="3838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</r>
  <r>
    <n v="3842"/>
    <x v="3837"/>
    <x v="3839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</r>
  <r>
    <n v="3843"/>
    <x v="3838"/>
    <x v="3840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</r>
  <r>
    <n v="3844"/>
    <x v="3839"/>
    <x v="3841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</r>
  <r>
    <n v="3845"/>
    <x v="3840"/>
    <x v="3842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</r>
  <r>
    <n v="3846"/>
    <x v="3841"/>
    <x v="3843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</r>
  <r>
    <n v="3847"/>
    <x v="3842"/>
    <x v="3844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</r>
  <r>
    <n v="3848"/>
    <x v="3843"/>
    <x v="3845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</r>
  <r>
    <n v="3849"/>
    <x v="3844"/>
    <x v="3846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</r>
  <r>
    <n v="3850"/>
    <x v="3845"/>
    <x v="3847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</r>
  <r>
    <n v="3851"/>
    <x v="3846"/>
    <x v="3848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</r>
  <r>
    <n v="3852"/>
    <x v="3847"/>
    <x v="3849"/>
    <n v="10000"/>
    <n v="20"/>
    <x v="2"/>
    <x v="0"/>
    <s v="USD"/>
    <n v="1427427276"/>
    <n v="1425270876"/>
    <b v="0"/>
    <n v="2"/>
    <b v="0"/>
    <s v="theater/plays"/>
    <n v="2E-3"/>
    <n v="10"/>
    <x v="1"/>
    <s v="plays"/>
  </r>
  <r>
    <n v="3853"/>
    <x v="3848"/>
    <x v="3850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</r>
  <r>
    <n v="3854"/>
    <x v="3849"/>
    <x v="3851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</r>
  <r>
    <n v="3855"/>
    <x v="3850"/>
    <x v="3852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</r>
  <r>
    <n v="3856"/>
    <x v="3851"/>
    <x v="3853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</r>
  <r>
    <n v="3857"/>
    <x v="3852"/>
    <x v="3854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</r>
  <r>
    <n v="3858"/>
    <x v="3853"/>
    <x v="3855"/>
    <n v="500"/>
    <n v="10"/>
    <x v="2"/>
    <x v="1"/>
    <s v="GBP"/>
    <n v="1432328400"/>
    <n v="1430734844"/>
    <b v="0"/>
    <n v="1"/>
    <b v="0"/>
    <s v="theater/plays"/>
    <n v="0.02"/>
    <n v="10"/>
    <x v="1"/>
    <s v="plays"/>
  </r>
  <r>
    <n v="3859"/>
    <x v="3854"/>
    <x v="3856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</r>
  <r>
    <n v="3860"/>
    <x v="3855"/>
    <x v="3857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</r>
  <r>
    <n v="3861"/>
    <x v="3856"/>
    <x v="3858"/>
    <n v="2000"/>
    <n v="100"/>
    <x v="2"/>
    <x v="0"/>
    <s v="USD"/>
    <n v="1415828820"/>
    <n v="1412258977"/>
    <b v="0"/>
    <n v="1"/>
    <b v="0"/>
    <s v="theater/plays"/>
    <n v="0.05"/>
    <n v="100"/>
    <x v="1"/>
    <s v="plays"/>
  </r>
  <r>
    <n v="3862"/>
    <x v="3857"/>
    <x v="3859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</r>
  <r>
    <n v="3863"/>
    <x v="3858"/>
    <x v="3860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x v="3859"/>
    <x v="3861"/>
    <n v="5000"/>
    <n v="60"/>
    <x v="2"/>
    <x v="0"/>
    <s v="USD"/>
    <n v="1447799054"/>
    <n v="1445203454"/>
    <b v="0"/>
    <n v="3"/>
    <b v="0"/>
    <s v="theater/plays"/>
    <n v="1.2E-2"/>
    <n v="20"/>
    <x v="1"/>
    <s v="plays"/>
  </r>
  <r>
    <n v="3865"/>
    <x v="3860"/>
    <x v="3862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</r>
  <r>
    <n v="3866"/>
    <x v="3861"/>
    <x v="3863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</r>
  <r>
    <n v="3867"/>
    <x v="3862"/>
    <x v="3864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</r>
  <r>
    <n v="3868"/>
    <x v="3863"/>
    <x v="3865"/>
    <n v="5000"/>
    <n v="10"/>
    <x v="1"/>
    <x v="1"/>
    <s v="GBP"/>
    <n v="1410191405"/>
    <n v="1408031405"/>
    <b v="0"/>
    <n v="1"/>
    <b v="0"/>
    <s v="theater/musical"/>
    <n v="2E-3"/>
    <n v="10"/>
    <x v="1"/>
    <s v="musical"/>
  </r>
  <r>
    <n v="3869"/>
    <x v="3864"/>
    <x v="3866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</r>
  <r>
    <n v="3870"/>
    <x v="3865"/>
    <x v="3867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</r>
  <r>
    <n v="3871"/>
    <x v="3866"/>
    <x v="3868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</r>
  <r>
    <n v="3872"/>
    <x v="3867"/>
    <x v="3869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x v="3868"/>
    <x v="3870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x v="3869"/>
    <x v="3871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x v="3870"/>
    <x v="3872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x v="3871"/>
    <x v="3873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</r>
  <r>
    <n v="3877"/>
    <x v="3872"/>
    <x v="3874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</r>
  <r>
    <n v="3878"/>
    <x v="3873"/>
    <x v="3875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</r>
  <r>
    <n v="3879"/>
    <x v="3874"/>
    <x v="3876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x v="3875"/>
    <x v="3877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</r>
  <r>
    <n v="3881"/>
    <x v="3876"/>
    <x v="3878"/>
    <n v="500"/>
    <n v="25"/>
    <x v="1"/>
    <x v="0"/>
    <s v="USD"/>
    <n v="1487550399"/>
    <n v="1484958399"/>
    <b v="0"/>
    <n v="1"/>
    <b v="0"/>
    <s v="theater/musical"/>
    <n v="0.05"/>
    <n v="25"/>
    <x v="1"/>
    <s v="musical"/>
  </r>
  <r>
    <n v="3882"/>
    <x v="3877"/>
    <x v="3879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x v="3878"/>
    <x v="3880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x v="3879"/>
    <x v="3881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x v="3880"/>
    <x v="3882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x v="3881"/>
    <x v="3883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x v="3882"/>
    <x v="3884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</r>
  <r>
    <n v="3888"/>
    <x v="3883"/>
    <x v="3885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</r>
  <r>
    <n v="3889"/>
    <x v="3884"/>
    <x v="3886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</r>
  <r>
    <n v="3890"/>
    <x v="3885"/>
    <x v="3887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</r>
  <r>
    <n v="3891"/>
    <x v="3886"/>
    <x v="3888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</r>
  <r>
    <n v="3892"/>
    <x v="3887"/>
    <x v="3889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x v="3888"/>
    <x v="3890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</r>
  <r>
    <n v="3894"/>
    <x v="3889"/>
    <x v="3891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</r>
  <r>
    <n v="3895"/>
    <x v="3890"/>
    <x v="3892"/>
    <n v="1000"/>
    <n v="50"/>
    <x v="2"/>
    <x v="0"/>
    <s v="USD"/>
    <n v="1425103218"/>
    <n v="1422424818"/>
    <b v="0"/>
    <n v="1"/>
    <b v="0"/>
    <s v="theater/plays"/>
    <n v="0.05"/>
    <n v="50"/>
    <x v="1"/>
    <s v="plays"/>
  </r>
  <r>
    <n v="3896"/>
    <x v="3891"/>
    <x v="3893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</r>
  <r>
    <n v="3897"/>
    <x v="3892"/>
    <x v="3894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</r>
  <r>
    <n v="3898"/>
    <x v="3893"/>
    <x v="3895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</r>
  <r>
    <n v="3899"/>
    <x v="3894"/>
    <x v="3896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</r>
  <r>
    <n v="3900"/>
    <x v="3895"/>
    <x v="3897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</r>
  <r>
    <n v="3901"/>
    <x v="3896"/>
    <x v="3898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</r>
  <r>
    <n v="3902"/>
    <x v="3897"/>
    <x v="3899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</r>
  <r>
    <n v="3903"/>
    <x v="3898"/>
    <x v="3900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x v="3899"/>
    <x v="3901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</r>
  <r>
    <n v="3905"/>
    <x v="3900"/>
    <x v="3902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</r>
  <r>
    <n v="3906"/>
    <x v="3901"/>
    <x v="3903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</r>
  <r>
    <n v="3907"/>
    <x v="3902"/>
    <x v="3904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</r>
  <r>
    <n v="3908"/>
    <x v="3903"/>
    <x v="3905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</r>
  <r>
    <n v="3909"/>
    <x v="3904"/>
    <x v="3906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</r>
  <r>
    <n v="3910"/>
    <x v="3905"/>
    <x v="3907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</r>
  <r>
    <n v="3911"/>
    <x v="3906"/>
    <x v="3908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</r>
  <r>
    <n v="3912"/>
    <x v="3907"/>
    <x v="3909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</r>
  <r>
    <n v="3913"/>
    <x v="3908"/>
    <x v="3910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</r>
  <r>
    <n v="3914"/>
    <x v="3909"/>
    <x v="3911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</r>
  <r>
    <n v="3915"/>
    <x v="3910"/>
    <x v="3912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</r>
  <r>
    <n v="3916"/>
    <x v="3911"/>
    <x v="3913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x v="3912"/>
    <x v="3914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</r>
  <r>
    <n v="3918"/>
    <x v="3913"/>
    <x v="3915"/>
    <n v="60000"/>
    <n v="120"/>
    <x v="2"/>
    <x v="1"/>
    <s v="GBP"/>
    <n v="1407168000"/>
    <n v="1406131023"/>
    <b v="0"/>
    <n v="3"/>
    <b v="0"/>
    <s v="theater/plays"/>
    <n v="2E-3"/>
    <n v="40"/>
    <x v="1"/>
    <s v="plays"/>
  </r>
  <r>
    <n v="3919"/>
    <x v="3914"/>
    <x v="3916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</r>
  <r>
    <n v="3920"/>
    <x v="3915"/>
    <x v="3917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</r>
  <r>
    <n v="3921"/>
    <x v="3916"/>
    <x v="3918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x v="3917"/>
    <x v="3919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</r>
  <r>
    <n v="3923"/>
    <x v="3918"/>
    <x v="3920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</r>
  <r>
    <n v="3924"/>
    <x v="3919"/>
    <x v="3921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</r>
  <r>
    <n v="3925"/>
    <x v="3920"/>
    <x v="3922"/>
    <n v="150"/>
    <n v="15"/>
    <x v="2"/>
    <x v="0"/>
    <s v="USD"/>
    <n v="1406753639"/>
    <n v="1404161639"/>
    <b v="0"/>
    <n v="3"/>
    <b v="0"/>
    <s v="theater/plays"/>
    <n v="0.1"/>
    <n v="5"/>
    <x v="1"/>
    <s v="plays"/>
  </r>
  <r>
    <n v="3926"/>
    <x v="3921"/>
    <x v="3923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</r>
  <r>
    <n v="3927"/>
    <x v="3922"/>
    <x v="3924"/>
    <n v="2500"/>
    <n v="25"/>
    <x v="2"/>
    <x v="1"/>
    <s v="GBP"/>
    <n v="1407565504"/>
    <n v="1404973504"/>
    <b v="0"/>
    <n v="2"/>
    <b v="0"/>
    <s v="theater/plays"/>
    <n v="0.01"/>
    <n v="12.5"/>
    <x v="1"/>
    <s v="plays"/>
  </r>
  <r>
    <n v="3928"/>
    <x v="3923"/>
    <x v="3925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</r>
  <r>
    <n v="3929"/>
    <x v="3924"/>
    <x v="3926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</r>
  <r>
    <n v="3930"/>
    <x v="3925"/>
    <x v="3927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x v="3926"/>
    <x v="3928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x v="3927"/>
    <x v="3929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</r>
  <r>
    <n v="3933"/>
    <x v="3928"/>
    <x v="3930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</r>
  <r>
    <n v="3934"/>
    <x v="3929"/>
    <x v="3931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</r>
  <r>
    <n v="3935"/>
    <x v="3930"/>
    <x v="3932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</r>
  <r>
    <n v="3936"/>
    <x v="3931"/>
    <x v="3933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x v="3932"/>
    <x v="3934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</r>
  <r>
    <n v="3938"/>
    <x v="3933"/>
    <x v="3935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</r>
  <r>
    <n v="3939"/>
    <x v="3934"/>
    <x v="3936"/>
    <n v="5000"/>
    <n v="5"/>
    <x v="2"/>
    <x v="2"/>
    <s v="AUD"/>
    <n v="1412656200"/>
    <n v="1412328979"/>
    <b v="0"/>
    <n v="1"/>
    <b v="0"/>
    <s v="theater/plays"/>
    <n v="1E-3"/>
    <n v="5"/>
    <x v="1"/>
    <s v="plays"/>
  </r>
  <r>
    <n v="3940"/>
    <x v="3935"/>
    <x v="3937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</r>
  <r>
    <n v="3941"/>
    <x v="3936"/>
    <x v="3938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</r>
  <r>
    <n v="3942"/>
    <x v="3937"/>
    <x v="3939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x v="3938"/>
    <x v="3940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</r>
  <r>
    <n v="3944"/>
    <x v="3939"/>
    <x v="3941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x v="3940"/>
    <x v="3942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</r>
  <r>
    <n v="3946"/>
    <x v="3941"/>
    <x v="3943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</r>
  <r>
    <n v="3947"/>
    <x v="3942"/>
    <x v="3944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</r>
  <r>
    <n v="3948"/>
    <x v="3943"/>
    <x v="3945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x v="3944"/>
    <x v="3946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</r>
  <r>
    <n v="3950"/>
    <x v="3945"/>
    <x v="3947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</r>
  <r>
    <n v="3951"/>
    <x v="3946"/>
    <x v="2849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</r>
  <r>
    <n v="3952"/>
    <x v="3947"/>
    <x v="3948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</r>
  <r>
    <n v="3953"/>
    <x v="3948"/>
    <x v="3949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x v="3949"/>
    <x v="3950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x v="3950"/>
    <x v="3951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</r>
  <r>
    <n v="3956"/>
    <x v="3951"/>
    <x v="3952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x v="3952"/>
    <x v="3953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</r>
  <r>
    <n v="3958"/>
    <x v="3953"/>
    <x v="3954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</r>
  <r>
    <n v="3959"/>
    <x v="3954"/>
    <x v="3955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</r>
  <r>
    <n v="3960"/>
    <x v="3955"/>
    <x v="3956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</r>
  <r>
    <n v="3961"/>
    <x v="3956"/>
    <x v="3957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</r>
  <r>
    <n v="3962"/>
    <x v="3957"/>
    <x v="3958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</r>
  <r>
    <n v="3963"/>
    <x v="3958"/>
    <x v="395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x v="3959"/>
    <x v="3960"/>
    <n v="2000"/>
    <n v="126"/>
    <x v="2"/>
    <x v="0"/>
    <s v="USD"/>
    <n v="1429460386"/>
    <n v="1424279986"/>
    <b v="0"/>
    <n v="3"/>
    <b v="0"/>
    <s v="theater/plays"/>
    <n v="6.3E-2"/>
    <n v="42"/>
    <x v="1"/>
    <s v="plays"/>
  </r>
  <r>
    <n v="3965"/>
    <x v="3960"/>
    <x v="3961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</r>
  <r>
    <n v="3966"/>
    <x v="3961"/>
    <x v="3962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</r>
  <r>
    <n v="3967"/>
    <x v="3962"/>
    <x v="3963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</r>
  <r>
    <n v="3968"/>
    <x v="3963"/>
    <x v="3964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</r>
  <r>
    <n v="3969"/>
    <x v="3964"/>
    <x v="3965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</r>
  <r>
    <n v="3970"/>
    <x v="3965"/>
    <x v="3966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</r>
  <r>
    <n v="3971"/>
    <x v="3966"/>
    <x v="3967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</r>
  <r>
    <n v="3972"/>
    <x v="3967"/>
    <x v="3968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</r>
  <r>
    <n v="3973"/>
    <x v="3968"/>
    <x v="3969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</r>
  <r>
    <n v="3974"/>
    <x v="3969"/>
    <x v="3970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</r>
  <r>
    <n v="3975"/>
    <x v="3970"/>
    <x v="3971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x v="3971"/>
    <x v="3972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</r>
  <r>
    <n v="3977"/>
    <x v="3972"/>
    <x v="3973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</r>
  <r>
    <n v="3978"/>
    <x v="3973"/>
    <x v="3974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</r>
  <r>
    <n v="3979"/>
    <x v="3974"/>
    <x v="397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</r>
  <r>
    <n v="3980"/>
    <x v="3975"/>
    <x v="3976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</r>
  <r>
    <n v="3981"/>
    <x v="3357"/>
    <x v="3357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</r>
  <r>
    <n v="3982"/>
    <x v="3976"/>
    <x v="3977"/>
    <n v="850"/>
    <n v="170"/>
    <x v="2"/>
    <x v="1"/>
    <s v="GBP"/>
    <n v="1436297180"/>
    <n v="1431113180"/>
    <b v="0"/>
    <n v="5"/>
    <b v="0"/>
    <s v="theater/plays"/>
    <n v="0.2"/>
    <n v="34"/>
    <x v="1"/>
    <s v="plays"/>
  </r>
  <r>
    <n v="3983"/>
    <x v="3977"/>
    <x v="3978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</r>
  <r>
    <n v="3984"/>
    <x v="3978"/>
    <x v="3979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</r>
  <r>
    <n v="3985"/>
    <x v="3979"/>
    <x v="3980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</r>
  <r>
    <n v="3986"/>
    <x v="3980"/>
    <x v="3981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</r>
  <r>
    <n v="3987"/>
    <x v="3981"/>
    <x v="3982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</r>
  <r>
    <n v="3988"/>
    <x v="3982"/>
    <x v="3983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</r>
  <r>
    <n v="3989"/>
    <x v="3983"/>
    <x v="3984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x v="3984"/>
    <x v="3985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</r>
  <r>
    <n v="3991"/>
    <x v="3985"/>
    <x v="3986"/>
    <n v="500"/>
    <n v="100"/>
    <x v="2"/>
    <x v="0"/>
    <s v="USD"/>
    <n v="1433086082"/>
    <n v="1430494082"/>
    <b v="0"/>
    <n v="1"/>
    <b v="0"/>
    <s v="theater/plays"/>
    <n v="0.2"/>
    <n v="100"/>
    <x v="1"/>
    <s v="plays"/>
  </r>
  <r>
    <n v="3992"/>
    <x v="3986"/>
    <x v="3987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</r>
  <r>
    <n v="3993"/>
    <x v="3987"/>
    <x v="3988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</r>
  <r>
    <n v="3994"/>
    <x v="3988"/>
    <x v="3989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</r>
  <r>
    <n v="3995"/>
    <x v="3989"/>
    <x v="3990"/>
    <n v="200"/>
    <n v="70"/>
    <x v="2"/>
    <x v="1"/>
    <s v="GBP"/>
    <n v="1423913220"/>
    <n v="1421339077"/>
    <b v="0"/>
    <n v="4"/>
    <b v="0"/>
    <s v="theater/plays"/>
    <n v="0.35"/>
    <n v="17.5"/>
    <x v="1"/>
    <s v="plays"/>
  </r>
  <r>
    <n v="3996"/>
    <x v="3990"/>
    <x v="3991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</r>
  <r>
    <n v="3997"/>
    <x v="3991"/>
    <x v="3992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x v="3992"/>
    <x v="3993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</r>
  <r>
    <n v="3999"/>
    <x v="3993"/>
    <x v="3994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</r>
  <r>
    <n v="4000"/>
    <x v="3994"/>
    <x v="3995"/>
    <n v="8000"/>
    <n v="10"/>
    <x v="2"/>
    <x v="0"/>
    <s v="USD"/>
    <n v="1462631358"/>
    <n v="1457450958"/>
    <b v="0"/>
    <n v="1"/>
    <b v="0"/>
    <s v="theater/plays"/>
    <n v="1.25E-3"/>
    <n v="10"/>
    <x v="1"/>
    <s v="plays"/>
  </r>
  <r>
    <n v="4001"/>
    <x v="3995"/>
    <x v="3996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</r>
  <r>
    <n v="4002"/>
    <x v="3996"/>
    <x v="3997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</r>
  <r>
    <n v="4003"/>
    <x v="3997"/>
    <x v="3960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</r>
  <r>
    <n v="4004"/>
    <x v="3998"/>
    <x v="3998"/>
    <n v="500"/>
    <n v="1"/>
    <x v="2"/>
    <x v="0"/>
    <s v="USD"/>
    <n v="1412740457"/>
    <n v="1410148457"/>
    <b v="0"/>
    <n v="1"/>
    <b v="0"/>
    <s v="theater/plays"/>
    <n v="2E-3"/>
    <n v="1"/>
    <x v="1"/>
    <s v="plays"/>
  </r>
  <r>
    <n v="4005"/>
    <x v="3999"/>
    <x v="3999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</r>
  <r>
    <n v="4006"/>
    <x v="4000"/>
    <x v="4000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</r>
  <r>
    <n v="4007"/>
    <x v="3988"/>
    <x v="4001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</r>
  <r>
    <n v="4008"/>
    <x v="4001"/>
    <x v="4002"/>
    <n v="1000"/>
    <n v="60"/>
    <x v="2"/>
    <x v="1"/>
    <s v="GBP"/>
    <n v="1437606507"/>
    <n v="1435014507"/>
    <b v="0"/>
    <n v="4"/>
    <b v="0"/>
    <s v="theater/plays"/>
    <n v="0.06"/>
    <n v="15"/>
    <x v="1"/>
    <s v="plays"/>
  </r>
  <r>
    <n v="4009"/>
    <x v="4002"/>
    <x v="4003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</r>
  <r>
    <n v="4010"/>
    <x v="4003"/>
    <x v="4004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</r>
  <r>
    <n v="4011"/>
    <x v="4004"/>
    <x v="4005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</r>
  <r>
    <n v="4012"/>
    <x v="4005"/>
    <x v="4006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x v="4006"/>
    <x v="4007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</r>
  <r>
    <n v="4014"/>
    <x v="4007"/>
    <x v="4008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x v="4008"/>
    <x v="4009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</r>
  <r>
    <n v="4016"/>
    <x v="4009"/>
    <x v="4010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</r>
  <r>
    <n v="4017"/>
    <x v="4010"/>
    <x v="4011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</r>
  <r>
    <n v="4018"/>
    <x v="4011"/>
    <x v="4012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</r>
  <r>
    <n v="4019"/>
    <x v="4012"/>
    <x v="4013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</r>
  <r>
    <n v="4020"/>
    <x v="4013"/>
    <x v="4014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</r>
  <r>
    <n v="4021"/>
    <x v="4014"/>
    <x v="4015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</r>
  <r>
    <n v="4022"/>
    <x v="4015"/>
    <x v="4016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</r>
  <r>
    <n v="4023"/>
    <x v="4016"/>
    <x v="4017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x v="4017"/>
    <x v="4018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</r>
  <r>
    <n v="4025"/>
    <x v="4018"/>
    <x v="4019"/>
    <n v="5000"/>
    <n v="250"/>
    <x v="2"/>
    <x v="6"/>
    <s v="EUR"/>
    <n v="1437889336"/>
    <n v="1432705336"/>
    <b v="0"/>
    <n v="4"/>
    <b v="0"/>
    <s v="theater/plays"/>
    <n v="0.05"/>
    <n v="62.5"/>
    <x v="1"/>
    <s v="plays"/>
  </r>
  <r>
    <n v="4026"/>
    <x v="4019"/>
    <x v="4020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x v="4020"/>
    <x v="4021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</r>
  <r>
    <n v="4028"/>
    <x v="4021"/>
    <x v="4022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</r>
  <r>
    <n v="4029"/>
    <x v="4022"/>
    <x v="4023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x v="4023"/>
    <x v="4024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</r>
  <r>
    <n v="4031"/>
    <x v="4024"/>
    <x v="4025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x v="4025"/>
    <x v="4026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</r>
  <r>
    <n v="4033"/>
    <x v="4026"/>
    <x v="4027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</r>
  <r>
    <n v="4034"/>
    <x v="4027"/>
    <x v="4028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</r>
  <r>
    <n v="4035"/>
    <x v="4028"/>
    <x v="4029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</r>
  <r>
    <n v="4036"/>
    <x v="4029"/>
    <x v="3326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</r>
  <r>
    <n v="4037"/>
    <x v="4030"/>
    <x v="4030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</r>
  <r>
    <n v="4038"/>
    <x v="4031"/>
    <x v="4031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</r>
  <r>
    <n v="4039"/>
    <x v="4032"/>
    <x v="4032"/>
    <n v="500"/>
    <n v="300"/>
    <x v="2"/>
    <x v="0"/>
    <s v="USD"/>
    <n v="1448949540"/>
    <n v="1446048367"/>
    <b v="0"/>
    <n v="5"/>
    <b v="0"/>
    <s v="theater/plays"/>
    <n v="0.6"/>
    <n v="60"/>
    <x v="1"/>
    <s v="plays"/>
  </r>
  <r>
    <n v="4040"/>
    <x v="4033"/>
    <x v="4033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</r>
  <r>
    <n v="4041"/>
    <x v="4034"/>
    <x v="4034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</r>
  <r>
    <n v="4042"/>
    <x v="4035"/>
    <x v="4035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</r>
  <r>
    <n v="4043"/>
    <x v="4036"/>
    <x v="4036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x v="4037"/>
    <x v="4037"/>
    <n v="600"/>
    <n v="225"/>
    <x v="2"/>
    <x v="0"/>
    <s v="USD"/>
    <n v="1428642000"/>
    <n v="1426050982"/>
    <b v="0"/>
    <n v="4"/>
    <b v="0"/>
    <s v="theater/plays"/>
    <n v="0.375"/>
    <n v="56.25"/>
    <x v="1"/>
    <s v="plays"/>
  </r>
  <r>
    <n v="4045"/>
    <x v="4038"/>
    <x v="4038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</r>
  <r>
    <n v="4046"/>
    <x v="4039"/>
    <x v="4039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</r>
  <r>
    <n v="4047"/>
    <x v="4040"/>
    <x v="4040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</r>
  <r>
    <n v="4048"/>
    <x v="4041"/>
    <x v="4041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</r>
  <r>
    <n v="4049"/>
    <x v="4042"/>
    <x v="4042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</r>
  <r>
    <n v="4050"/>
    <x v="4043"/>
    <x v="4043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</r>
  <r>
    <n v="4051"/>
    <x v="4044"/>
    <x v="4044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x v="4045"/>
    <x v="4045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</r>
  <r>
    <n v="4053"/>
    <x v="4046"/>
    <x v="4046"/>
    <n v="500"/>
    <n v="110"/>
    <x v="2"/>
    <x v="1"/>
    <s v="GBP"/>
    <n v="1416081600"/>
    <n v="1413477228"/>
    <b v="0"/>
    <n v="2"/>
    <b v="0"/>
    <s v="theater/plays"/>
    <n v="0.22"/>
    <n v="55"/>
    <x v="1"/>
    <s v="plays"/>
  </r>
  <r>
    <n v="4054"/>
    <x v="4047"/>
    <x v="4047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x v="4048"/>
    <x v="4048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</r>
  <r>
    <n v="4056"/>
    <x v="4049"/>
    <x v="4049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</r>
  <r>
    <n v="4057"/>
    <x v="4050"/>
    <x v="4050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</r>
  <r>
    <n v="4058"/>
    <x v="4051"/>
    <x v="4051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</r>
  <r>
    <n v="4059"/>
    <x v="4052"/>
    <x v="4052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</r>
  <r>
    <n v="4060"/>
    <x v="4053"/>
    <x v="4053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</r>
  <r>
    <n v="4061"/>
    <x v="4054"/>
    <x v="4054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x v="4055"/>
    <x v="4055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</r>
  <r>
    <n v="4063"/>
    <x v="4056"/>
    <x v="4056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</r>
  <r>
    <n v="4064"/>
    <x v="4057"/>
    <x v="4057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</r>
  <r>
    <n v="4065"/>
    <x v="4058"/>
    <x v="4058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</r>
  <r>
    <n v="4066"/>
    <x v="4059"/>
    <x v="4059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</r>
  <r>
    <n v="4067"/>
    <x v="4060"/>
    <x v="3887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</r>
  <r>
    <n v="4068"/>
    <x v="4061"/>
    <x v="4060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</r>
  <r>
    <n v="4069"/>
    <x v="4062"/>
    <x v="4061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</r>
  <r>
    <n v="4070"/>
    <x v="4063"/>
    <x v="4062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</r>
  <r>
    <n v="4071"/>
    <x v="4064"/>
    <x v="4063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x v="4065"/>
    <x v="4064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</r>
  <r>
    <n v="4073"/>
    <x v="4066"/>
    <x v="4065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</r>
  <r>
    <n v="4074"/>
    <x v="4067"/>
    <x v="4066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</r>
  <r>
    <n v="4075"/>
    <x v="4068"/>
    <x v="4067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</r>
  <r>
    <n v="4076"/>
    <x v="4069"/>
    <x v="4068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x v="4070"/>
    <x v="4069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</r>
  <r>
    <n v="4078"/>
    <x v="4071"/>
    <x v="4070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x v="4072"/>
    <x v="4071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</r>
  <r>
    <n v="4080"/>
    <x v="4073"/>
    <x v="4072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x v="4074"/>
    <x v="4073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</r>
  <r>
    <n v="4082"/>
    <x v="4075"/>
    <x v="4074"/>
    <n v="150"/>
    <n v="3"/>
    <x v="2"/>
    <x v="0"/>
    <s v="USD"/>
    <n v="1447542000"/>
    <n v="1446179553"/>
    <b v="0"/>
    <n v="2"/>
    <b v="0"/>
    <s v="theater/plays"/>
    <n v="0.02"/>
    <n v="1.5"/>
    <x v="1"/>
    <s v="plays"/>
  </r>
  <r>
    <n v="4083"/>
    <x v="4076"/>
    <x v="4075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</r>
  <r>
    <n v="4084"/>
    <x v="4077"/>
    <x v="4076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</r>
  <r>
    <n v="4085"/>
    <x v="4078"/>
    <x v="4077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</r>
  <r>
    <n v="4086"/>
    <x v="4079"/>
    <x v="4078"/>
    <n v="1000"/>
    <n v="47"/>
    <x v="2"/>
    <x v="0"/>
    <s v="USD"/>
    <n v="1448078400"/>
    <n v="1445985299"/>
    <b v="0"/>
    <n v="5"/>
    <b v="0"/>
    <s v="theater/plays"/>
    <n v="4.7E-2"/>
    <n v="9.4"/>
    <x v="1"/>
    <s v="plays"/>
  </r>
  <r>
    <n v="4087"/>
    <x v="4080"/>
    <x v="4079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x v="4081"/>
    <x v="4080"/>
    <n v="2000"/>
    <n v="216"/>
    <x v="2"/>
    <x v="1"/>
    <s v="GBP"/>
    <n v="1421403960"/>
    <n v="1418827324"/>
    <b v="0"/>
    <n v="3"/>
    <b v="0"/>
    <s v="theater/plays"/>
    <n v="0.108"/>
    <n v="72"/>
    <x v="1"/>
    <s v="plays"/>
  </r>
  <r>
    <n v="4089"/>
    <x v="4082"/>
    <x v="4081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</r>
  <r>
    <n v="4090"/>
    <x v="4083"/>
    <x v="4082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</r>
  <r>
    <n v="4091"/>
    <x v="4084"/>
    <x v="4083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</r>
  <r>
    <n v="4092"/>
    <x v="4085"/>
    <x v="4084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</r>
  <r>
    <n v="4093"/>
    <x v="4086"/>
    <x v="4085"/>
    <n v="2500"/>
    <n v="60"/>
    <x v="2"/>
    <x v="1"/>
    <s v="GBP"/>
    <n v="1440272093"/>
    <n v="1435088093"/>
    <b v="0"/>
    <n v="4"/>
    <b v="0"/>
    <s v="theater/plays"/>
    <n v="2.4E-2"/>
    <n v="15"/>
    <x v="1"/>
    <s v="plays"/>
  </r>
  <r>
    <n v="4094"/>
    <x v="4087"/>
    <x v="4086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</r>
  <r>
    <n v="4095"/>
    <x v="4088"/>
    <x v="4087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</r>
  <r>
    <n v="4096"/>
    <x v="4089"/>
    <x v="4088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</r>
  <r>
    <n v="4097"/>
    <x v="4090"/>
    <x v="4089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x v="4091"/>
    <x v="4090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x v="4092"/>
    <x v="4091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</r>
  <r>
    <n v="4100"/>
    <x v="4093"/>
    <x v="4092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x v="4094"/>
    <x v="4093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x v="4095"/>
    <x v="4094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</r>
  <r>
    <n v="4103"/>
    <x v="4096"/>
    <x v="4095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</r>
  <r>
    <n v="4104"/>
    <x v="4097"/>
    <x v="4096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</r>
  <r>
    <n v="4105"/>
    <x v="4098"/>
    <x v="4097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</r>
  <r>
    <n v="4106"/>
    <x v="4099"/>
    <x v="4098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</r>
  <r>
    <n v="4107"/>
    <x v="4100"/>
    <x v="4099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</r>
  <r>
    <n v="4108"/>
    <x v="4101"/>
    <x v="4100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</r>
  <r>
    <n v="4109"/>
    <x v="4102"/>
    <x v="4101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x v="4103"/>
    <x v="4102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</r>
  <r>
    <n v="4111"/>
    <x v="4104"/>
    <x v="4103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</r>
  <r>
    <n v="4112"/>
    <x v="4105"/>
    <x v="2849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</r>
  <r>
    <n v="4113"/>
    <x v="4106"/>
    <x v="4104"/>
    <n v="1500"/>
    <n v="3"/>
    <x v="2"/>
    <x v="0"/>
    <s v="USD"/>
    <n v="1452234840"/>
    <n v="1450619123"/>
    <b v="0"/>
    <n v="3"/>
    <b v="0"/>
    <s v="theater/plays"/>
    <n v="2E-3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x v="0"/>
    <x v="1"/>
    <s v="GBP"/>
    <n v="1455555083"/>
    <n v="1454691083"/>
    <b v="0"/>
    <n v="35"/>
    <b v="1"/>
    <s v="film &amp; video/television"/>
    <n v="1.05"/>
    <n v="15"/>
    <x v="0"/>
    <x v="0"/>
  </r>
  <r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x v="0"/>
    <x v="0"/>
    <s v="USD"/>
    <n v="1442167912"/>
    <n v="1436983912"/>
    <b v="0"/>
    <n v="25"/>
    <b v="1"/>
    <s v="film &amp; video/television"/>
    <n v="1.002"/>
    <n v="80.16"/>
    <x v="0"/>
    <x v="0"/>
  </r>
  <r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x v="0"/>
    <x v="0"/>
    <s v="USD"/>
    <n v="1453748434"/>
    <n v="1452193234"/>
    <b v="0"/>
    <n v="1"/>
    <b v="1"/>
    <s v="film &amp; video/television"/>
    <n v="1"/>
    <n v="13"/>
    <x v="0"/>
    <x v="0"/>
  </r>
  <r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x v="0"/>
    <x v="0"/>
    <s v="USD"/>
    <n v="1412516354"/>
    <n v="1409924354"/>
    <b v="0"/>
    <n v="19"/>
    <b v="1"/>
    <s v="film &amp; video/television"/>
    <n v="1"/>
    <n v="105.26315789473684"/>
    <x v="0"/>
    <x v="0"/>
  </r>
  <r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x v="0"/>
    <x v="0"/>
    <s v="USD"/>
    <n v="1412648537"/>
    <n v="1408760537"/>
    <b v="0"/>
    <n v="15"/>
    <b v="1"/>
    <s v="film &amp; video/television"/>
    <n v="1"/>
    <n v="133.33333333333334"/>
    <x v="0"/>
    <x v="0"/>
  </r>
  <r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x v="0"/>
    <x v="0"/>
    <s v="USD"/>
    <n v="1445660045"/>
    <n v="1443068045"/>
    <b v="0"/>
    <n v="87"/>
    <b v="1"/>
    <s v="film &amp; video/television"/>
    <n v="1"/>
    <n v="137.93103448275863"/>
    <x v="0"/>
    <x v="0"/>
  </r>
  <r>
    <x v="0"/>
    <x v="1"/>
    <s v="GBP"/>
    <n v="1422637200"/>
    <n v="1419271458"/>
    <b v="0"/>
    <n v="22"/>
    <b v="1"/>
    <s v="film &amp; video/television"/>
    <n v="1"/>
    <n v="27.272727272727273"/>
    <x v="0"/>
    <x v="0"/>
  </r>
  <r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x v="0"/>
    <x v="0"/>
    <s v="USD"/>
    <n v="1315171845"/>
    <n v="1309987845"/>
    <b v="0"/>
    <n v="17"/>
    <b v="1"/>
    <s v="film &amp; video/shorts"/>
    <n v="1.272"/>
    <n v="37.411764705882355"/>
    <x v="0"/>
    <x v="1"/>
  </r>
  <r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x v="0"/>
    <x v="0"/>
    <s v="USD"/>
    <n v="1304395140"/>
    <n v="1297620584"/>
    <b v="0"/>
    <n v="18"/>
    <b v="1"/>
    <s v="film &amp; video/shorts"/>
    <n v="1"/>
    <n v="50"/>
    <x v="0"/>
    <x v="1"/>
  </r>
  <r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x v="0"/>
    <x v="6"/>
    <s v="EUR"/>
    <n v="1472751121"/>
    <n v="1471887121"/>
    <b v="0"/>
    <n v="35"/>
    <b v="1"/>
    <s v="film &amp; video/shorts"/>
    <n v="27.02"/>
    <n v="38.6"/>
    <x v="0"/>
    <x v="1"/>
  </r>
  <r>
    <x v="0"/>
    <x v="1"/>
    <s v="GBP"/>
    <n v="1398451093"/>
    <n v="1395859093"/>
    <b v="0"/>
    <n v="41"/>
    <b v="1"/>
    <s v="film &amp; video/shorts"/>
    <n v="1.27"/>
    <n v="40.268292682926827"/>
    <x v="0"/>
    <x v="1"/>
  </r>
  <r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x v="0"/>
    <x v="0"/>
    <s v="USD"/>
    <n v="1342234920"/>
    <n v="1341892127"/>
    <b v="0"/>
    <n v="28"/>
    <b v="1"/>
    <s v="film &amp; video/shorts"/>
    <n v="1.98"/>
    <n v="53.035714285714285"/>
    <x v="0"/>
    <x v="1"/>
  </r>
  <r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x v="0"/>
    <x v="0"/>
    <s v="USD"/>
    <n v="1305483086"/>
    <n v="1302891086"/>
    <b v="0"/>
    <n v="7"/>
    <b v="1"/>
    <s v="film &amp; video/shorts"/>
    <n v="1"/>
    <n v="71.428571428571431"/>
    <x v="0"/>
    <x v="1"/>
  </r>
  <r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x v="0"/>
    <x v="0"/>
    <s v="USD"/>
    <n v="1275529260"/>
    <n v="1274705803"/>
    <b v="0"/>
    <n v="25"/>
    <b v="1"/>
    <s v="film &amp; video/shorts"/>
    <n v="1.046"/>
    <n v="104.6"/>
    <x v="0"/>
    <x v="1"/>
  </r>
  <r>
    <x v="0"/>
    <x v="0"/>
    <s v="USD"/>
    <n v="1403452131"/>
    <n v="1401205731"/>
    <b v="0"/>
    <n v="60"/>
    <b v="1"/>
    <s v="film &amp; video/shorts"/>
    <n v="1.0285714285714285"/>
    <n v="60"/>
    <x v="0"/>
    <x v="1"/>
  </r>
  <r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x v="0"/>
    <x v="0"/>
    <s v="USD"/>
    <n v="1310454499"/>
    <n v="1307862499"/>
    <b v="0"/>
    <n v="16"/>
    <b v="1"/>
    <s v="film &amp; video/shorts"/>
    <n v="1.004"/>
    <n v="31.375"/>
    <x v="0"/>
    <x v="1"/>
  </r>
  <r>
    <x v="0"/>
    <x v="0"/>
    <s v="USD"/>
    <n v="1305625164"/>
    <n v="1300354764"/>
    <b v="0"/>
    <n v="46"/>
    <b v="1"/>
    <s v="film &amp; video/shorts"/>
    <n v="1.2"/>
    <n v="78.260869565217391"/>
    <x v="0"/>
    <x v="1"/>
  </r>
  <r>
    <x v="0"/>
    <x v="5"/>
    <s v="CAD"/>
    <n v="1485936000"/>
    <n v="1481949983"/>
    <b v="0"/>
    <n v="43"/>
    <b v="1"/>
    <s v="film &amp; video/shorts"/>
    <n v="1.052"/>
    <n v="122.32558139534883"/>
    <x v="0"/>
    <x v="1"/>
  </r>
  <r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x v="0"/>
    <x v="1"/>
    <s v="GBP"/>
    <n v="1396890822"/>
    <n v="1395162822"/>
    <b v="0"/>
    <n v="12"/>
    <b v="1"/>
    <s v="film &amp; video/shorts"/>
    <n v="1.04"/>
    <n v="21.666666666666668"/>
    <x v="0"/>
    <x v="1"/>
  </r>
  <r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x v="0"/>
    <x v="0"/>
    <s v="USD"/>
    <n v="1310440482"/>
    <n v="1307848482"/>
    <b v="0"/>
    <n v="8"/>
    <b v="1"/>
    <s v="film &amp; video/shorts"/>
    <n v="1.0625"/>
    <n v="53.125"/>
    <x v="0"/>
    <x v="1"/>
  </r>
  <r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x v="0"/>
    <x v="0"/>
    <s v="USD"/>
    <n v="1352055886"/>
    <n v="1350324286"/>
    <b v="0"/>
    <n v="26"/>
    <b v="1"/>
    <s v="film &amp; video/shorts"/>
    <n v="1"/>
    <n v="192.30769230769232"/>
    <x v="0"/>
    <x v="1"/>
  </r>
  <r>
    <x v="0"/>
    <x v="0"/>
    <s v="USD"/>
    <n v="1359052710"/>
    <n v="1356979110"/>
    <b v="0"/>
    <n v="35"/>
    <b v="1"/>
    <s v="film &amp; video/shorts"/>
    <n v="1"/>
    <n v="100"/>
    <x v="0"/>
    <x v="1"/>
  </r>
  <r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x v="0"/>
    <x v="0"/>
    <s v="USD"/>
    <n v="1301792400"/>
    <n v="1299775266"/>
    <b v="0"/>
    <n v="10"/>
    <b v="1"/>
    <s v="film &amp; video/shorts"/>
    <n v="1.2"/>
    <n v="60"/>
    <x v="0"/>
    <x v="1"/>
  </r>
  <r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x v="0"/>
    <x v="0"/>
    <s v="USD"/>
    <n v="1397354400"/>
    <n v="1395277318"/>
    <b v="0"/>
    <n v="81"/>
    <b v="1"/>
    <s v="film &amp; video/shorts"/>
    <n v="1.04"/>
    <n v="64.197530864197532"/>
    <x v="0"/>
    <x v="1"/>
  </r>
  <r>
    <x v="0"/>
    <x v="0"/>
    <s v="USD"/>
    <n v="1312642800"/>
    <n v="1311963128"/>
    <b v="0"/>
    <n v="78"/>
    <b v="1"/>
    <s v="film &amp; video/shorts"/>
    <n v="1.41"/>
    <n v="90.384615384615387"/>
    <x v="0"/>
    <x v="1"/>
  </r>
  <r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x v="1"/>
    <x v="0"/>
    <s v="USD"/>
    <n v="1476094907"/>
    <n v="1470910907"/>
    <b v="0"/>
    <n v="0"/>
    <b v="0"/>
    <s v="film &amp; video/science fiction"/>
    <n v="0"/>
    <n v="0"/>
    <x v="0"/>
    <x v="2"/>
  </r>
  <r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x v="1"/>
    <x v="0"/>
    <s v="USD"/>
    <n v="1431728242"/>
    <n v="1429568242"/>
    <b v="0"/>
    <n v="0"/>
    <b v="0"/>
    <s v="film &amp; video/science fiction"/>
    <n v="0"/>
    <n v="0"/>
    <x v="0"/>
    <x v="2"/>
  </r>
  <r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x v="1"/>
    <x v="0"/>
    <s v="USD"/>
    <n v="1428069541"/>
    <n v="1425481141"/>
    <b v="0"/>
    <n v="4"/>
    <b v="0"/>
    <s v="film &amp; video/science fiction"/>
    <n v="2.375E-2"/>
    <n v="47.5"/>
    <x v="0"/>
    <x v="2"/>
  </r>
  <r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x v="1"/>
    <x v="0"/>
    <s v="USD"/>
    <n v="1414708183"/>
    <n v="1409524183"/>
    <b v="0"/>
    <n v="0"/>
    <b v="0"/>
    <s v="film &amp; video/science fiction"/>
    <n v="0"/>
    <n v="0"/>
    <x v="0"/>
    <x v="2"/>
  </r>
  <r>
    <x v="1"/>
    <x v="1"/>
    <s v="GBP"/>
    <n v="1402949760"/>
    <n v="1400536692"/>
    <b v="0"/>
    <n v="0"/>
    <b v="0"/>
    <s v="film &amp; video/science fiction"/>
    <n v="0"/>
    <n v="0"/>
    <x v="0"/>
    <x v="2"/>
  </r>
  <r>
    <x v="1"/>
    <x v="0"/>
    <s v="USD"/>
    <n v="1467763200"/>
    <n v="1466453161"/>
    <b v="0"/>
    <n v="0"/>
    <b v="0"/>
    <s v="film &amp; video/science fiction"/>
    <n v="0"/>
    <n v="0"/>
    <x v="0"/>
    <x v="2"/>
  </r>
  <r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x v="1"/>
    <x v="0"/>
    <s v="USD"/>
    <n v="1464715860"/>
    <n v="1462130584"/>
    <b v="0"/>
    <n v="0"/>
    <b v="0"/>
    <s v="film &amp; video/science fiction"/>
    <n v="0"/>
    <n v="0"/>
    <x v="0"/>
    <x v="2"/>
  </r>
  <r>
    <x v="1"/>
    <x v="0"/>
    <s v="USD"/>
    <n v="1441386000"/>
    <n v="1438811418"/>
    <b v="0"/>
    <n v="0"/>
    <b v="0"/>
    <s v="film &amp; video/science fiction"/>
    <n v="0"/>
    <n v="0"/>
    <x v="0"/>
    <x v="2"/>
  </r>
  <r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x v="1"/>
    <x v="0"/>
    <s v="USD"/>
    <n v="1431771360"/>
    <n v="1427968234"/>
    <b v="0"/>
    <n v="0"/>
    <b v="0"/>
    <s v="film &amp; video/science fiction"/>
    <n v="0"/>
    <n v="0"/>
    <x v="0"/>
    <x v="2"/>
  </r>
  <r>
    <x v="1"/>
    <x v="8"/>
    <s v="DKK"/>
    <n v="1444657593"/>
    <n v="1440337593"/>
    <b v="0"/>
    <n v="0"/>
    <b v="0"/>
    <s v="film &amp; video/science fiction"/>
    <n v="0"/>
    <n v="0"/>
    <x v="0"/>
    <x v="2"/>
  </r>
  <r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x v="1"/>
    <x v="0"/>
    <s v="USD"/>
    <n v="1436738772"/>
    <n v="1435874772"/>
    <b v="0"/>
    <n v="1"/>
    <b v="0"/>
    <s v="film &amp; video/science fiction"/>
    <n v="1"/>
    <n v="500"/>
    <x v="0"/>
    <x v="2"/>
  </r>
  <r>
    <x v="1"/>
    <x v="0"/>
    <s v="USD"/>
    <n v="1426823132"/>
    <n v="1424234732"/>
    <b v="0"/>
    <n v="0"/>
    <b v="0"/>
    <s v="film &amp; video/science fiction"/>
    <n v="0"/>
    <n v="0"/>
    <x v="0"/>
    <x v="2"/>
  </r>
  <r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x v="1"/>
    <x v="2"/>
    <s v="AUD"/>
    <n v="1472882100"/>
    <n v="1467941542"/>
    <b v="0"/>
    <n v="0"/>
    <b v="0"/>
    <s v="film &amp; video/science fiction"/>
    <n v="0"/>
    <n v="0"/>
    <x v="0"/>
    <x v="2"/>
  </r>
  <r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x v="1"/>
    <x v="1"/>
    <s v="GBP"/>
    <n v="1420741080"/>
    <n v="1417026340"/>
    <b v="0"/>
    <n v="0"/>
    <b v="0"/>
    <s v="film &amp; video/science fiction"/>
    <n v="0"/>
    <n v="0"/>
    <x v="0"/>
    <x v="2"/>
  </r>
  <r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x v="1"/>
    <x v="0"/>
    <s v="USD"/>
    <n v="1413942628"/>
    <n v="1411350628"/>
    <b v="0"/>
    <n v="0"/>
    <b v="0"/>
    <s v="film &amp; video/science fiction"/>
    <n v="0"/>
    <n v="0"/>
    <x v="0"/>
    <x v="2"/>
  </r>
  <r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x v="2"/>
    <x v="0"/>
    <s v="USD"/>
    <n v="1439675691"/>
    <n v="1434491691"/>
    <b v="0"/>
    <n v="0"/>
    <b v="0"/>
    <s v="film &amp; video/drama"/>
    <n v="0"/>
    <n v="0"/>
    <x v="0"/>
    <x v="3"/>
  </r>
  <r>
    <x v="2"/>
    <x v="0"/>
    <s v="USD"/>
    <n v="1404318595"/>
    <n v="1401726595"/>
    <b v="0"/>
    <n v="1"/>
    <b v="0"/>
    <s v="film &amp; video/drama"/>
    <n v="1E-4"/>
    <n v="5"/>
    <x v="0"/>
    <x v="3"/>
  </r>
  <r>
    <x v="2"/>
    <x v="0"/>
    <s v="USD"/>
    <n v="1408232520"/>
    <n v="1405393356"/>
    <b v="0"/>
    <n v="10"/>
    <b v="0"/>
    <s v="film &amp; video/drama"/>
    <n v="0.15535714285714286"/>
    <n v="43.5"/>
    <x v="0"/>
    <x v="3"/>
  </r>
  <r>
    <x v="2"/>
    <x v="0"/>
    <s v="USD"/>
    <n v="1443657600"/>
    <n v="1440716654"/>
    <b v="0"/>
    <n v="0"/>
    <b v="0"/>
    <s v="film &amp; video/drama"/>
    <n v="0"/>
    <n v="0"/>
    <x v="0"/>
    <x v="3"/>
  </r>
  <r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x v="2"/>
    <x v="1"/>
    <s v="GBP"/>
    <n v="1452613724"/>
    <n v="1450021724"/>
    <b v="0"/>
    <n v="0"/>
    <b v="0"/>
    <s v="film &amp; video/drama"/>
    <n v="0"/>
    <n v="0"/>
    <x v="0"/>
    <x v="3"/>
  </r>
  <r>
    <x v="2"/>
    <x v="0"/>
    <s v="USD"/>
    <n v="1484531362"/>
    <n v="1481939362"/>
    <b v="0"/>
    <n v="1"/>
    <b v="0"/>
    <s v="film &amp; video/drama"/>
    <n v="0.6"/>
    <n v="3000"/>
    <x v="0"/>
    <x v="3"/>
  </r>
  <r>
    <x v="2"/>
    <x v="0"/>
    <s v="USD"/>
    <n v="1438726535"/>
    <n v="1433542535"/>
    <b v="0"/>
    <n v="2"/>
    <b v="0"/>
    <s v="film &amp; video/drama"/>
    <n v="1E-4"/>
    <n v="5.5"/>
    <x v="0"/>
    <x v="3"/>
  </r>
  <r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x v="2"/>
    <x v="1"/>
    <s v="GBP"/>
    <n v="1413634059"/>
    <n v="1411042059"/>
    <b v="0"/>
    <n v="10"/>
    <b v="0"/>
    <s v="film &amp; video/drama"/>
    <n v="0.224"/>
    <n v="56"/>
    <x v="0"/>
    <x v="3"/>
  </r>
  <r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x v="2"/>
    <x v="0"/>
    <s v="USD"/>
    <n v="1470975614"/>
    <n v="1465791614"/>
    <b v="0"/>
    <n v="1"/>
    <b v="0"/>
    <s v="film &amp; video/drama"/>
    <n v="2.0000000000000002E-5"/>
    <n v="1"/>
    <x v="0"/>
    <x v="3"/>
  </r>
  <r>
    <x v="2"/>
    <x v="0"/>
    <s v="USD"/>
    <n v="1426753723"/>
    <n v="1423733323"/>
    <b v="0"/>
    <n v="0"/>
    <b v="0"/>
    <s v="film &amp; video/drama"/>
    <n v="0"/>
    <n v="0"/>
    <x v="0"/>
    <x v="3"/>
  </r>
  <r>
    <x v="2"/>
    <x v="1"/>
    <s v="GBP"/>
    <n v="1425131108"/>
    <n v="1422539108"/>
    <b v="0"/>
    <n v="0"/>
    <b v="0"/>
    <s v="film &amp; video/drama"/>
    <n v="0"/>
    <n v="0"/>
    <x v="0"/>
    <x v="3"/>
  </r>
  <r>
    <x v="2"/>
    <x v="9"/>
    <s v="EUR"/>
    <n v="1431108776"/>
    <n v="1425924776"/>
    <b v="0"/>
    <n v="0"/>
    <b v="0"/>
    <s v="film &amp; video/drama"/>
    <n v="0"/>
    <n v="0"/>
    <x v="0"/>
    <x v="3"/>
  </r>
  <r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x v="2"/>
    <x v="0"/>
    <s v="USD"/>
    <n v="1438803999"/>
    <n v="1436211999"/>
    <b v="0"/>
    <n v="0"/>
    <b v="0"/>
    <s v="film &amp; video/drama"/>
    <n v="0"/>
    <n v="0"/>
    <x v="0"/>
    <x v="3"/>
  </r>
  <r>
    <x v="2"/>
    <x v="0"/>
    <s v="USD"/>
    <n v="1427155726"/>
    <n v="1425690526"/>
    <b v="0"/>
    <n v="7"/>
    <b v="0"/>
    <s v="film &amp; video/drama"/>
    <n v="0.4"/>
    <n v="25.714285714285715"/>
    <x v="0"/>
    <x v="3"/>
  </r>
  <r>
    <x v="2"/>
    <x v="3"/>
    <s v="EUR"/>
    <n v="1448582145"/>
    <n v="1445986545"/>
    <b v="0"/>
    <n v="0"/>
    <b v="0"/>
    <s v="film &amp; video/drama"/>
    <n v="0"/>
    <n v="0"/>
    <x v="0"/>
    <x v="3"/>
  </r>
  <r>
    <x v="2"/>
    <x v="0"/>
    <s v="USD"/>
    <n v="1457056555"/>
    <n v="1454464555"/>
    <b v="0"/>
    <n v="2"/>
    <b v="0"/>
    <s v="film &amp; video/drama"/>
    <n v="0.2"/>
    <n v="100"/>
    <x v="0"/>
    <x v="3"/>
  </r>
  <r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x v="2"/>
    <x v="1"/>
    <s v="GBP"/>
    <n v="1434995295"/>
    <n v="1432403295"/>
    <b v="0"/>
    <n v="4"/>
    <b v="0"/>
    <s v="film &amp; video/drama"/>
    <n v="0.21092608822670172"/>
    <n v="180.5"/>
    <x v="0"/>
    <x v="3"/>
  </r>
  <r>
    <x v="2"/>
    <x v="0"/>
    <s v="USD"/>
    <n v="1483748232"/>
    <n v="1481156232"/>
    <b v="0"/>
    <n v="0"/>
    <b v="0"/>
    <s v="film &amp; video/drama"/>
    <n v="0"/>
    <n v="0"/>
    <x v="0"/>
    <x v="3"/>
  </r>
  <r>
    <x v="2"/>
    <x v="1"/>
    <s v="GBP"/>
    <n v="1417033610"/>
    <n v="1414438010"/>
    <b v="0"/>
    <n v="12"/>
    <b v="0"/>
    <s v="film &amp; video/drama"/>
    <n v="0.35855999999999999"/>
    <n v="373.5"/>
    <x v="0"/>
    <x v="3"/>
  </r>
  <r>
    <x v="2"/>
    <x v="5"/>
    <s v="CAD"/>
    <n v="1409543940"/>
    <n v="1404586762"/>
    <b v="0"/>
    <n v="2"/>
    <b v="0"/>
    <s v="film &amp; video/drama"/>
    <n v="3.4000000000000002E-2"/>
    <n v="25.5"/>
    <x v="0"/>
    <x v="3"/>
  </r>
  <r>
    <x v="2"/>
    <x v="10"/>
    <s v="NOK"/>
    <n v="1471557139"/>
    <n v="1468965139"/>
    <b v="0"/>
    <n v="10"/>
    <b v="0"/>
    <s v="film &amp; video/drama"/>
    <n v="5.5E-2"/>
    <n v="220"/>
    <x v="0"/>
    <x v="3"/>
  </r>
  <r>
    <x v="2"/>
    <x v="0"/>
    <s v="USD"/>
    <n v="1488571200"/>
    <n v="1485977434"/>
    <b v="0"/>
    <n v="0"/>
    <b v="0"/>
    <s v="film &amp; video/drama"/>
    <n v="0"/>
    <n v="0"/>
    <x v="0"/>
    <x v="3"/>
  </r>
  <r>
    <x v="2"/>
    <x v="0"/>
    <s v="USD"/>
    <n v="1437461940"/>
    <n v="1435383457"/>
    <b v="0"/>
    <n v="5"/>
    <b v="0"/>
    <s v="film &amp; video/drama"/>
    <n v="0.16"/>
    <n v="160"/>
    <x v="0"/>
    <x v="3"/>
  </r>
  <r>
    <x v="2"/>
    <x v="0"/>
    <s v="USD"/>
    <n v="1409891015"/>
    <n v="1407299015"/>
    <b v="0"/>
    <n v="0"/>
    <b v="0"/>
    <s v="film &amp; video/drama"/>
    <n v="0"/>
    <n v="0"/>
    <x v="0"/>
    <x v="3"/>
  </r>
  <r>
    <x v="2"/>
    <x v="0"/>
    <s v="USD"/>
    <n v="1472920477"/>
    <n v="1467736477"/>
    <b v="0"/>
    <n v="5"/>
    <b v="0"/>
    <s v="film &amp; video/drama"/>
    <n v="6.8999999999999997E-4"/>
    <n v="69"/>
    <x v="0"/>
    <x v="3"/>
  </r>
  <r>
    <x v="2"/>
    <x v="0"/>
    <s v="USD"/>
    <n v="1466091446"/>
    <n v="1465227446"/>
    <b v="0"/>
    <n v="1"/>
    <b v="0"/>
    <s v="film &amp; video/drama"/>
    <n v="4.1666666666666666E-3"/>
    <n v="50"/>
    <x v="0"/>
    <x v="3"/>
  </r>
  <r>
    <x v="2"/>
    <x v="2"/>
    <s v="AUD"/>
    <n v="1443782138"/>
    <n v="1440326138"/>
    <b v="0"/>
    <n v="3"/>
    <b v="0"/>
    <s v="film &amp; video/drama"/>
    <n v="0.05"/>
    <n v="83.333333333333329"/>
    <x v="0"/>
    <x v="3"/>
  </r>
  <r>
    <x v="2"/>
    <x v="0"/>
    <s v="USD"/>
    <n v="1413572432"/>
    <n v="1410980432"/>
    <b v="0"/>
    <n v="3"/>
    <b v="0"/>
    <s v="film &amp; video/drama"/>
    <n v="1.7E-5"/>
    <n v="5.666666666666667"/>
    <x v="0"/>
    <x v="3"/>
  </r>
  <r>
    <x v="2"/>
    <x v="1"/>
    <s v="GBP"/>
    <n v="1417217166"/>
    <n v="1412029566"/>
    <b v="0"/>
    <n v="0"/>
    <b v="0"/>
    <s v="film &amp; video/drama"/>
    <n v="0"/>
    <n v="0"/>
    <x v="0"/>
    <x v="3"/>
  </r>
  <r>
    <x v="2"/>
    <x v="1"/>
    <s v="GBP"/>
    <n v="1457308531"/>
    <n v="1452124531"/>
    <b v="0"/>
    <n v="3"/>
    <b v="0"/>
    <s v="film &amp; video/drama"/>
    <n v="1.1999999999999999E-3"/>
    <n v="1"/>
    <x v="0"/>
    <x v="3"/>
  </r>
  <r>
    <x v="2"/>
    <x v="0"/>
    <s v="USD"/>
    <n v="1436544332"/>
    <n v="1431360332"/>
    <b v="0"/>
    <n v="0"/>
    <b v="0"/>
    <s v="film &amp; video/drama"/>
    <n v="0"/>
    <n v="0"/>
    <x v="0"/>
    <x v="3"/>
  </r>
  <r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x v="2"/>
    <x v="1"/>
    <s v="GBP"/>
    <n v="1487365200"/>
    <n v="1483734100"/>
    <b v="0"/>
    <n v="8"/>
    <b v="0"/>
    <s v="film &amp; video/drama"/>
    <n v="0.1048"/>
    <n v="32.75"/>
    <x v="0"/>
    <x v="3"/>
  </r>
  <r>
    <x v="2"/>
    <x v="0"/>
    <s v="USD"/>
    <n v="1412500322"/>
    <n v="1409908322"/>
    <b v="0"/>
    <n v="6"/>
    <b v="0"/>
    <s v="film &amp; video/drama"/>
    <n v="1.116E-2"/>
    <n v="46.5"/>
    <x v="0"/>
    <x v="3"/>
  </r>
  <r>
    <x v="2"/>
    <x v="0"/>
    <s v="USD"/>
    <n v="1472698702"/>
    <n v="1470106702"/>
    <b v="0"/>
    <n v="0"/>
    <b v="0"/>
    <s v="film &amp; video/drama"/>
    <n v="0"/>
    <n v="0"/>
    <x v="0"/>
    <x v="3"/>
  </r>
  <r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x v="2"/>
    <x v="0"/>
    <s v="USD"/>
    <n v="1444337940"/>
    <n v="1441750564"/>
    <b v="0"/>
    <n v="0"/>
    <b v="0"/>
    <s v="film &amp; video/drama"/>
    <n v="0"/>
    <n v="0"/>
    <x v="0"/>
    <x v="3"/>
  </r>
  <r>
    <x v="2"/>
    <x v="1"/>
    <s v="GBP"/>
    <n v="1422562864"/>
    <n v="1417378864"/>
    <b v="0"/>
    <n v="8"/>
    <b v="0"/>
    <s v="film &amp; video/drama"/>
    <n v="0.2984"/>
    <n v="93.25"/>
    <x v="0"/>
    <x v="3"/>
  </r>
  <r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x v="2"/>
    <x v="0"/>
    <s v="USD"/>
    <n v="1470441983"/>
    <n v="1468627583"/>
    <b v="0"/>
    <n v="0"/>
    <b v="0"/>
    <s v="film &amp; video/drama"/>
    <n v="0"/>
    <n v="0"/>
    <x v="0"/>
    <x v="3"/>
  </r>
  <r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x v="2"/>
    <x v="2"/>
    <s v="AUD"/>
    <n v="1418719967"/>
    <n v="1416127967"/>
    <b v="0"/>
    <n v="0"/>
    <b v="0"/>
    <s v="film &amp; video/drama"/>
    <n v="0"/>
    <n v="0"/>
    <x v="0"/>
    <x v="3"/>
  </r>
  <r>
    <x v="2"/>
    <x v="0"/>
    <s v="USD"/>
    <n v="1436566135"/>
    <n v="1433974135"/>
    <b v="0"/>
    <n v="0"/>
    <b v="0"/>
    <s v="film &amp; video/drama"/>
    <n v="0"/>
    <n v="0"/>
    <x v="0"/>
    <x v="3"/>
  </r>
  <r>
    <x v="2"/>
    <x v="0"/>
    <s v="USD"/>
    <n v="1443675600"/>
    <n v="1441157592"/>
    <b v="0"/>
    <n v="33"/>
    <b v="0"/>
    <s v="film &amp; video/drama"/>
    <n v="0.2525"/>
    <n v="91.818181818181813"/>
    <x v="0"/>
    <x v="3"/>
  </r>
  <r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x v="2"/>
    <x v="0"/>
    <s v="USD"/>
    <n v="1460837320"/>
    <n v="1455656920"/>
    <b v="0"/>
    <n v="1"/>
    <b v="0"/>
    <s v="film &amp; video/drama"/>
    <n v="1.5873015873015873E-4"/>
    <n v="1"/>
    <x v="0"/>
    <x v="3"/>
  </r>
  <r>
    <x v="2"/>
    <x v="0"/>
    <s v="USD"/>
    <n v="1439734001"/>
    <n v="1437142547"/>
    <b v="0"/>
    <n v="1"/>
    <b v="0"/>
    <s v="film &amp; video/drama"/>
    <n v="4.0000000000000002E-4"/>
    <n v="20"/>
    <x v="0"/>
    <x v="3"/>
  </r>
  <r>
    <x v="2"/>
    <x v="0"/>
    <s v="USD"/>
    <n v="1425655349"/>
    <n v="1420471349"/>
    <b v="0"/>
    <n v="1"/>
    <b v="0"/>
    <s v="film &amp; video/drama"/>
    <n v="8.0000000000000007E-5"/>
    <n v="1"/>
    <x v="0"/>
    <x v="3"/>
  </r>
  <r>
    <x v="2"/>
    <x v="1"/>
    <s v="GBP"/>
    <n v="1455753540"/>
    <n v="1452058282"/>
    <b v="0"/>
    <n v="1"/>
    <b v="0"/>
    <s v="film &amp; video/drama"/>
    <n v="2.2727272727272726E-3"/>
    <n v="10"/>
    <x v="0"/>
    <x v="3"/>
  </r>
  <r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x v="2"/>
    <x v="0"/>
    <s v="USD"/>
    <n v="1431702289"/>
    <n v="1426518289"/>
    <b v="0"/>
    <n v="1"/>
    <b v="0"/>
    <s v="film &amp; video/drama"/>
    <n v="0.02"/>
    <n v="100"/>
    <x v="0"/>
    <x v="3"/>
  </r>
  <r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x v="2"/>
    <x v="0"/>
    <s v="USD"/>
    <n v="1440101160"/>
    <n v="1436542030"/>
    <b v="0"/>
    <n v="3"/>
    <b v="0"/>
    <s v="film &amp; video/drama"/>
    <n v="7.1999999999999998E-3"/>
    <n v="120"/>
    <x v="0"/>
    <x v="3"/>
  </r>
  <r>
    <x v="2"/>
    <x v="0"/>
    <s v="USD"/>
    <n v="1427569564"/>
    <n v="1422389164"/>
    <b v="0"/>
    <n v="0"/>
    <b v="0"/>
    <s v="film &amp; video/drama"/>
    <n v="0"/>
    <n v="0"/>
    <x v="0"/>
    <x v="3"/>
  </r>
  <r>
    <x v="2"/>
    <x v="0"/>
    <s v="USD"/>
    <n v="1427423940"/>
    <n v="1422383318"/>
    <b v="0"/>
    <n v="2"/>
    <b v="0"/>
    <s v="film &amp; video/drama"/>
    <n v="0.13"/>
    <n v="65"/>
    <x v="0"/>
    <x v="3"/>
  </r>
  <r>
    <x v="2"/>
    <x v="0"/>
    <s v="USD"/>
    <n v="1463879100"/>
    <n v="1461287350"/>
    <b v="0"/>
    <n v="0"/>
    <b v="0"/>
    <s v="film &amp; video/drama"/>
    <n v="0"/>
    <n v="0"/>
    <x v="0"/>
    <x v="3"/>
  </r>
  <r>
    <x v="2"/>
    <x v="2"/>
    <s v="AUD"/>
    <n v="1436506726"/>
    <n v="1431322726"/>
    <b v="0"/>
    <n v="0"/>
    <b v="0"/>
    <s v="film &amp; video/drama"/>
    <n v="0"/>
    <n v="0"/>
    <x v="0"/>
    <x v="3"/>
  </r>
  <r>
    <x v="2"/>
    <x v="0"/>
    <s v="USD"/>
    <n v="1460153054"/>
    <n v="1457564654"/>
    <b v="0"/>
    <n v="0"/>
    <b v="0"/>
    <s v="film &amp; video/drama"/>
    <n v="0"/>
    <n v="0"/>
    <x v="0"/>
    <x v="3"/>
  </r>
  <r>
    <x v="2"/>
    <x v="1"/>
    <s v="GBP"/>
    <n v="1433064540"/>
    <n v="1428854344"/>
    <b v="0"/>
    <n v="2"/>
    <b v="0"/>
    <s v="film &amp; video/drama"/>
    <n v="8.6206896551724137E-3"/>
    <n v="125"/>
    <x v="0"/>
    <x v="3"/>
  </r>
  <r>
    <x v="2"/>
    <x v="0"/>
    <s v="USD"/>
    <n v="1436477241"/>
    <n v="1433885241"/>
    <b v="0"/>
    <n v="0"/>
    <b v="0"/>
    <s v="film &amp; video/drama"/>
    <n v="0"/>
    <n v="0"/>
    <x v="0"/>
    <x v="3"/>
  </r>
  <r>
    <x v="2"/>
    <x v="1"/>
    <s v="GBP"/>
    <n v="1433176105"/>
    <n v="1427992105"/>
    <b v="0"/>
    <n v="0"/>
    <b v="0"/>
    <s v="film &amp; video/drama"/>
    <n v="0"/>
    <n v="0"/>
    <x v="0"/>
    <x v="3"/>
  </r>
  <r>
    <x v="2"/>
    <x v="12"/>
    <s v="EUR"/>
    <n v="1455402297"/>
    <n v="1452810297"/>
    <b v="0"/>
    <n v="0"/>
    <b v="0"/>
    <s v="film &amp; video/drama"/>
    <n v="0"/>
    <n v="0"/>
    <x v="0"/>
    <x v="3"/>
  </r>
  <r>
    <x v="2"/>
    <x v="0"/>
    <s v="USD"/>
    <n v="1433443151"/>
    <n v="1430851151"/>
    <b v="0"/>
    <n v="2"/>
    <b v="0"/>
    <s v="film &amp; video/drama"/>
    <n v="4.0000000000000001E-3"/>
    <n v="30"/>
    <x v="0"/>
    <x v="3"/>
  </r>
  <r>
    <x v="2"/>
    <x v="0"/>
    <s v="USD"/>
    <n v="1451775651"/>
    <n v="1449183651"/>
    <b v="0"/>
    <n v="0"/>
    <b v="0"/>
    <s v="film &amp; video/drama"/>
    <n v="0"/>
    <n v="0"/>
    <x v="0"/>
    <x v="3"/>
  </r>
  <r>
    <x v="2"/>
    <x v="1"/>
    <s v="GBP"/>
    <n v="1425066546"/>
    <n v="1422474546"/>
    <b v="0"/>
    <n v="7"/>
    <b v="0"/>
    <s v="film &amp; video/drama"/>
    <n v="2.75E-2"/>
    <n v="15.714285714285714"/>
    <x v="0"/>
    <x v="3"/>
  </r>
  <r>
    <x v="2"/>
    <x v="0"/>
    <s v="USD"/>
    <n v="1475185972"/>
    <n v="1472593972"/>
    <b v="0"/>
    <n v="0"/>
    <b v="0"/>
    <s v="film &amp; video/drama"/>
    <n v="0"/>
    <n v="0"/>
    <x v="0"/>
    <x v="3"/>
  </r>
  <r>
    <x v="2"/>
    <x v="0"/>
    <s v="USD"/>
    <n v="1434847859"/>
    <n v="1431391859"/>
    <b v="0"/>
    <n v="5"/>
    <b v="0"/>
    <s v="film &amp; video/drama"/>
    <n v="0.40100000000000002"/>
    <n v="80.2"/>
    <x v="0"/>
    <x v="3"/>
  </r>
  <r>
    <x v="2"/>
    <x v="0"/>
    <s v="USD"/>
    <n v="1436478497"/>
    <n v="1433886497"/>
    <b v="0"/>
    <n v="0"/>
    <b v="0"/>
    <s v="film &amp; video/drama"/>
    <n v="0"/>
    <n v="0"/>
    <x v="0"/>
    <x v="3"/>
  </r>
  <r>
    <x v="2"/>
    <x v="0"/>
    <s v="USD"/>
    <n v="1451952000"/>
    <n v="1447380099"/>
    <b v="0"/>
    <n v="0"/>
    <b v="0"/>
    <s v="film &amp; video/drama"/>
    <n v="0"/>
    <n v="0"/>
    <x v="0"/>
    <x v="3"/>
  </r>
  <r>
    <x v="2"/>
    <x v="0"/>
    <s v="USD"/>
    <n v="1457445069"/>
    <n v="1452261069"/>
    <b v="0"/>
    <n v="1"/>
    <b v="0"/>
    <s v="film &amp; video/drama"/>
    <n v="3.3333333333333335E-3"/>
    <n v="50"/>
    <x v="0"/>
    <x v="3"/>
  </r>
  <r>
    <x v="2"/>
    <x v="0"/>
    <s v="USD"/>
    <n v="1483088400"/>
    <n v="1481324760"/>
    <b v="0"/>
    <n v="0"/>
    <b v="0"/>
    <s v="film &amp; video/drama"/>
    <n v="0"/>
    <n v="0"/>
    <x v="0"/>
    <x v="3"/>
  </r>
  <r>
    <x v="2"/>
    <x v="2"/>
    <s v="AUD"/>
    <n v="1446984000"/>
    <n v="1445308730"/>
    <b v="0"/>
    <n v="5"/>
    <b v="0"/>
    <s v="film &amp; video/drama"/>
    <n v="0.25"/>
    <n v="50"/>
    <x v="0"/>
    <x v="3"/>
  </r>
  <r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x v="0"/>
    <x v="0"/>
    <s v="USD"/>
    <n v="1279555200"/>
    <n v="1276480894"/>
    <b v="1"/>
    <n v="50"/>
    <b v="1"/>
    <s v="film &amp; video/documentary"/>
    <n v="1"/>
    <n v="100"/>
    <x v="0"/>
    <x v="4"/>
  </r>
  <r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x v="0"/>
    <x v="0"/>
    <s v="USD"/>
    <n v="1325404740"/>
    <n v="1321852592"/>
    <b v="1"/>
    <n v="150"/>
    <b v="1"/>
    <s v="film &amp; video/documentary"/>
    <n v="1.0410165"/>
    <n v="138.8022"/>
    <x v="0"/>
    <x v="4"/>
  </r>
  <r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x v="2"/>
    <x v="0"/>
    <s v="USD"/>
    <n v="1448660404"/>
    <n v="1443472804"/>
    <b v="0"/>
    <n v="2"/>
    <b v="0"/>
    <s v="film &amp; video/animation"/>
    <n v="1.2E-4"/>
    <n v="3"/>
    <x v="0"/>
    <x v="5"/>
  </r>
  <r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x v="2"/>
    <x v="0"/>
    <s v="USD"/>
    <n v="1445540340"/>
    <n v="1444340940"/>
    <b v="0"/>
    <n v="0"/>
    <b v="0"/>
    <s v="film &amp; video/animation"/>
    <n v="0"/>
    <n v="0"/>
    <x v="0"/>
    <x v="5"/>
  </r>
  <r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x v="2"/>
    <x v="0"/>
    <s v="USD"/>
    <n v="1259297940"/>
    <n v="1252964282"/>
    <b v="0"/>
    <n v="0"/>
    <b v="0"/>
    <s v="film &amp; video/animation"/>
    <n v="0"/>
    <n v="0"/>
    <x v="0"/>
    <x v="5"/>
  </r>
  <r>
    <x v="2"/>
    <x v="0"/>
    <s v="USD"/>
    <n v="1378866867"/>
    <n v="1377570867"/>
    <b v="0"/>
    <n v="5"/>
    <b v="0"/>
    <s v="film &amp; video/animation"/>
    <n v="2.4E-2"/>
    <n v="4.8"/>
    <x v="0"/>
    <x v="5"/>
  </r>
  <r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x v="2"/>
    <x v="0"/>
    <s v="USD"/>
    <n v="1444576022"/>
    <n v="1439392022"/>
    <b v="0"/>
    <n v="0"/>
    <b v="0"/>
    <s v="film &amp; video/animation"/>
    <n v="0"/>
    <n v="0"/>
    <x v="0"/>
    <x v="5"/>
  </r>
  <r>
    <x v="2"/>
    <x v="0"/>
    <s v="USD"/>
    <n v="1385931702"/>
    <n v="1383076902"/>
    <b v="0"/>
    <n v="2"/>
    <b v="0"/>
    <s v="film &amp; video/animation"/>
    <n v="0.05"/>
    <n v="62.5"/>
    <x v="0"/>
    <x v="5"/>
  </r>
  <r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x v="2"/>
    <x v="0"/>
    <s v="USD"/>
    <n v="1375260113"/>
    <n v="1372668113"/>
    <b v="0"/>
    <n v="0"/>
    <b v="0"/>
    <s v="film &amp; video/animation"/>
    <n v="0"/>
    <n v="0"/>
    <x v="0"/>
    <x v="5"/>
  </r>
  <r>
    <x v="2"/>
    <x v="5"/>
    <s v="CAD"/>
    <n v="1475912326"/>
    <n v="1470728326"/>
    <b v="0"/>
    <n v="0"/>
    <b v="0"/>
    <s v="film &amp; video/animation"/>
    <n v="0"/>
    <n v="0"/>
    <x v="0"/>
    <x v="5"/>
  </r>
  <r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x v="2"/>
    <x v="0"/>
    <s v="USD"/>
    <n v="1413569818"/>
    <n v="1412705818"/>
    <b v="0"/>
    <n v="0"/>
    <b v="0"/>
    <s v="film &amp; video/animation"/>
    <n v="0"/>
    <n v="0"/>
    <x v="0"/>
    <x v="5"/>
  </r>
  <r>
    <x v="2"/>
    <x v="0"/>
    <s v="USD"/>
    <n v="1458859153"/>
    <n v="1456270753"/>
    <b v="0"/>
    <n v="1"/>
    <b v="0"/>
    <s v="film &amp; video/animation"/>
    <n v="1E-3"/>
    <n v="5"/>
    <x v="0"/>
    <x v="5"/>
  </r>
  <r>
    <x v="2"/>
    <x v="1"/>
    <s v="GBP"/>
    <n v="1383418996"/>
    <n v="1380826996"/>
    <b v="0"/>
    <n v="0"/>
    <b v="0"/>
    <s v="film &amp; video/animation"/>
    <n v="0"/>
    <n v="0"/>
    <x v="0"/>
    <x v="5"/>
  </r>
  <r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x v="2"/>
    <x v="5"/>
    <s v="CAD"/>
    <n v="1391991701"/>
    <n v="1389399701"/>
    <b v="0"/>
    <n v="2"/>
    <b v="0"/>
    <s v="film &amp; video/animation"/>
    <n v="1E-3"/>
    <n v="5"/>
    <x v="0"/>
    <x v="5"/>
  </r>
  <r>
    <x v="2"/>
    <x v="0"/>
    <s v="USD"/>
    <n v="1329342361"/>
    <n v="1324158361"/>
    <b v="0"/>
    <n v="1"/>
    <b v="0"/>
    <s v="film &amp; video/animation"/>
    <n v="0.05"/>
    <n v="50"/>
    <x v="0"/>
    <x v="5"/>
  </r>
  <r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x v="2"/>
    <x v="0"/>
    <s v="USD"/>
    <n v="1390669791"/>
    <n v="1388077791"/>
    <b v="0"/>
    <n v="0"/>
    <b v="0"/>
    <s v="film &amp; video/animation"/>
    <n v="0"/>
    <n v="0"/>
    <x v="0"/>
    <x v="5"/>
  </r>
  <r>
    <x v="2"/>
    <x v="0"/>
    <s v="USD"/>
    <n v="1431536015"/>
    <n v="1428944015"/>
    <b v="0"/>
    <n v="12"/>
    <b v="0"/>
    <s v="film &amp; video/animation"/>
    <n v="0.64"/>
    <n v="40"/>
    <x v="0"/>
    <x v="5"/>
  </r>
  <r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x v="2"/>
    <x v="5"/>
    <s v="CAD"/>
    <n v="1408213512"/>
    <n v="1405621512"/>
    <b v="0"/>
    <n v="0"/>
    <b v="0"/>
    <s v="film &amp; video/animation"/>
    <n v="0"/>
    <n v="0"/>
    <x v="0"/>
    <x v="5"/>
  </r>
  <r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x v="2"/>
    <x v="1"/>
    <s v="GBP"/>
    <n v="1370204367"/>
    <n v="1368476367"/>
    <b v="0"/>
    <n v="0"/>
    <b v="0"/>
    <s v="film &amp; video/animation"/>
    <n v="0"/>
    <n v="0"/>
    <x v="0"/>
    <x v="5"/>
  </r>
  <r>
    <x v="2"/>
    <x v="0"/>
    <s v="USD"/>
    <n v="1312945341"/>
    <n v="1307761341"/>
    <b v="0"/>
    <n v="0"/>
    <b v="0"/>
    <s v="film &amp; video/animation"/>
    <n v="0"/>
    <n v="0"/>
    <x v="0"/>
    <x v="5"/>
  </r>
  <r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x v="2"/>
    <x v="0"/>
    <s v="USD"/>
    <n v="1403837574"/>
    <n v="1402455174"/>
    <b v="0"/>
    <n v="8"/>
    <b v="0"/>
    <s v="film &amp; video/animation"/>
    <n v="0.26953125"/>
    <n v="17.25"/>
    <x v="0"/>
    <x v="5"/>
  </r>
  <r>
    <x v="2"/>
    <x v="0"/>
    <s v="USD"/>
    <n v="1347057464"/>
    <n v="1344465464"/>
    <b v="0"/>
    <n v="5"/>
    <b v="0"/>
    <s v="film &amp; video/animation"/>
    <n v="7.6E-3"/>
    <n v="15.2"/>
    <x v="0"/>
    <x v="5"/>
  </r>
  <r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x v="2"/>
    <x v="0"/>
    <s v="USD"/>
    <n v="1341978665"/>
    <n v="1336795283"/>
    <b v="0"/>
    <n v="0"/>
    <b v="0"/>
    <s v="film &amp; video/animation"/>
    <n v="0"/>
    <n v="0"/>
    <x v="0"/>
    <x v="5"/>
  </r>
  <r>
    <x v="2"/>
    <x v="1"/>
    <s v="GBP"/>
    <n v="1409960724"/>
    <n v="1404776724"/>
    <b v="0"/>
    <n v="0"/>
    <b v="0"/>
    <s v="film &amp; video/animation"/>
    <n v="0"/>
    <n v="0"/>
    <x v="0"/>
    <x v="5"/>
  </r>
  <r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x v="2"/>
    <x v="0"/>
    <s v="USD"/>
    <n v="1410972319"/>
    <n v="1408380319"/>
    <b v="0"/>
    <n v="14"/>
    <b v="0"/>
    <s v="film &amp; video/animation"/>
    <n v="2.87E-2"/>
    <n v="61.5"/>
    <x v="0"/>
    <x v="5"/>
  </r>
  <r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x v="2"/>
    <x v="0"/>
    <s v="USD"/>
    <n v="1430877843"/>
    <n v="1428285843"/>
    <b v="0"/>
    <n v="0"/>
    <b v="0"/>
    <s v="film &amp; video/animation"/>
    <n v="0"/>
    <n v="0"/>
    <x v="0"/>
    <x v="5"/>
  </r>
  <r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x v="2"/>
    <x v="0"/>
    <s v="USD"/>
    <n v="1337371334"/>
    <n v="1332187334"/>
    <b v="0"/>
    <n v="0"/>
    <b v="0"/>
    <s v="film &amp; video/animation"/>
    <n v="0"/>
    <n v="0"/>
    <x v="0"/>
    <x v="5"/>
  </r>
  <r>
    <x v="2"/>
    <x v="0"/>
    <s v="USD"/>
    <n v="1427921509"/>
    <n v="1425333109"/>
    <b v="0"/>
    <n v="0"/>
    <b v="0"/>
    <s v="film &amp; video/animation"/>
    <n v="0"/>
    <n v="0"/>
    <x v="0"/>
    <x v="5"/>
  </r>
  <r>
    <x v="2"/>
    <x v="0"/>
    <s v="USD"/>
    <n v="1416566835"/>
    <n v="1411379235"/>
    <b v="0"/>
    <n v="55"/>
    <b v="0"/>
    <s v="film &amp; video/animation"/>
    <n v="0.3256"/>
    <n v="88.8"/>
    <x v="0"/>
    <x v="5"/>
  </r>
  <r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x v="2"/>
    <x v="0"/>
    <s v="USD"/>
    <n v="1460644440"/>
    <n v="1458336690"/>
    <b v="0"/>
    <n v="1"/>
    <b v="0"/>
    <s v="film &amp; video/animation"/>
    <n v="1E-3"/>
    <n v="10"/>
    <x v="0"/>
    <x v="5"/>
  </r>
  <r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x v="2"/>
    <x v="5"/>
    <s v="CAD"/>
    <n v="1482678994"/>
    <n v="1477491394"/>
    <b v="0"/>
    <n v="0"/>
    <b v="0"/>
    <s v="film &amp; video/animation"/>
    <n v="0"/>
    <n v="0"/>
    <x v="0"/>
    <x v="5"/>
  </r>
  <r>
    <x v="2"/>
    <x v="0"/>
    <s v="USD"/>
    <n v="1483924700"/>
    <n v="1481332700"/>
    <b v="0"/>
    <n v="0"/>
    <b v="0"/>
    <s v="film &amp; video/animation"/>
    <n v="0"/>
    <n v="0"/>
    <x v="0"/>
    <x v="5"/>
  </r>
  <r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x v="2"/>
    <x v="0"/>
    <s v="USD"/>
    <n v="1345677285"/>
    <n v="1343085285"/>
    <b v="0"/>
    <n v="0"/>
    <b v="0"/>
    <s v="film &amp; video/animation"/>
    <n v="0"/>
    <n v="0"/>
    <x v="0"/>
    <x v="5"/>
  </r>
  <r>
    <x v="2"/>
    <x v="0"/>
    <s v="USD"/>
    <n v="1453937699"/>
    <n v="1451345699"/>
    <b v="0"/>
    <n v="0"/>
    <b v="0"/>
    <s v="film &amp; video/animation"/>
    <n v="0"/>
    <n v="0"/>
    <x v="0"/>
    <x v="5"/>
  </r>
  <r>
    <x v="2"/>
    <x v="11"/>
    <s v="SEK"/>
    <n v="1476319830"/>
    <n v="1471135830"/>
    <b v="0"/>
    <n v="0"/>
    <b v="0"/>
    <s v="film &amp; video/animation"/>
    <n v="0"/>
    <n v="0"/>
    <x v="0"/>
    <x v="5"/>
  </r>
  <r>
    <x v="2"/>
    <x v="1"/>
    <s v="GBP"/>
    <n v="1432142738"/>
    <n v="1429550738"/>
    <b v="0"/>
    <n v="0"/>
    <b v="0"/>
    <s v="film &amp; video/animation"/>
    <n v="0"/>
    <n v="0"/>
    <x v="0"/>
    <x v="5"/>
  </r>
  <r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x v="2"/>
    <x v="0"/>
    <s v="USD"/>
    <n v="1437076305"/>
    <n v="1434484305"/>
    <b v="0"/>
    <n v="0"/>
    <b v="0"/>
    <s v="film &amp; video/animation"/>
    <n v="0"/>
    <n v="0"/>
    <x v="0"/>
    <x v="5"/>
  </r>
  <r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x v="2"/>
    <x v="0"/>
    <s v="USD"/>
    <n v="1310189851"/>
    <n v="1307597851"/>
    <b v="0"/>
    <n v="0"/>
    <b v="0"/>
    <s v="film &amp; video/animation"/>
    <n v="0"/>
    <n v="0"/>
    <x v="0"/>
    <x v="5"/>
  </r>
  <r>
    <x v="2"/>
    <x v="0"/>
    <s v="USD"/>
    <n v="1332073025"/>
    <n v="1329484625"/>
    <b v="0"/>
    <n v="4"/>
    <b v="0"/>
    <s v="film &amp; video/animation"/>
    <n v="1.15E-2"/>
    <n v="57.5"/>
    <x v="0"/>
    <x v="5"/>
  </r>
  <r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x v="2"/>
    <x v="0"/>
    <s v="USD"/>
    <n v="1376140520"/>
    <n v="1373548520"/>
    <b v="0"/>
    <n v="1"/>
    <b v="0"/>
    <s v="film &amp; video/animation"/>
    <n v="1.25E-3"/>
    <n v="250"/>
    <x v="0"/>
    <x v="5"/>
  </r>
  <r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x v="2"/>
    <x v="1"/>
    <s v="GBP"/>
    <n v="1435504170"/>
    <n v="1432912170"/>
    <b v="0"/>
    <n v="1"/>
    <b v="0"/>
    <s v="film &amp; video/animation"/>
    <n v="2E-3"/>
    <n v="10"/>
    <x v="0"/>
    <x v="5"/>
  </r>
  <r>
    <x v="2"/>
    <x v="0"/>
    <s v="USD"/>
    <n v="1456805639"/>
    <n v="1454213639"/>
    <b v="0"/>
    <n v="0"/>
    <b v="0"/>
    <s v="film &amp; video/animation"/>
    <n v="0"/>
    <n v="0"/>
    <x v="0"/>
    <x v="5"/>
  </r>
  <r>
    <x v="2"/>
    <x v="0"/>
    <s v="USD"/>
    <n v="1365228982"/>
    <n v="1362640582"/>
    <b v="0"/>
    <n v="5"/>
    <b v="0"/>
    <s v="film &amp; video/animation"/>
    <n v="0.03"/>
    <n v="30"/>
    <x v="0"/>
    <x v="5"/>
  </r>
  <r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x v="2"/>
    <x v="1"/>
    <s v="GBP"/>
    <n v="1432752080"/>
    <n v="1427568080"/>
    <b v="0"/>
    <n v="0"/>
    <b v="0"/>
    <s v="film &amp; video/animation"/>
    <n v="0"/>
    <n v="0"/>
    <x v="0"/>
    <x v="5"/>
  </r>
  <r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x v="2"/>
    <x v="0"/>
    <s v="USD"/>
    <n v="1441550760"/>
    <n v="1438958824"/>
    <b v="0"/>
    <n v="0"/>
    <b v="0"/>
    <s v="film &amp; video/animation"/>
    <n v="0"/>
    <n v="0"/>
    <x v="0"/>
    <x v="5"/>
  </r>
  <r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x v="0"/>
    <x v="0"/>
    <s v="USD"/>
    <n v="1477976340"/>
    <n v="1475460819"/>
    <b v="0"/>
    <n v="56"/>
    <b v="1"/>
    <s v="theater/plays"/>
    <n v="1.0464"/>
    <n v="93.428571428571431"/>
    <x v="1"/>
    <x v="6"/>
  </r>
  <r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x v="0"/>
    <x v="0"/>
    <s v="USD"/>
    <n v="1442805076"/>
    <n v="1440213076"/>
    <b v="0"/>
    <n v="84"/>
    <b v="1"/>
    <s v="theater/plays"/>
    <n v="1.206"/>
    <n v="71.785714285714292"/>
    <x v="1"/>
    <x v="6"/>
  </r>
  <r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x v="0"/>
    <x v="0"/>
    <s v="USD"/>
    <n v="1410601041"/>
    <n v="1406713041"/>
    <b v="0"/>
    <n v="12"/>
    <b v="1"/>
    <s v="theater/plays"/>
    <n v="1"/>
    <n v="1000"/>
    <x v="1"/>
    <x v="6"/>
  </r>
  <r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x v="0"/>
    <x v="0"/>
    <s v="USD"/>
    <n v="1487347500"/>
    <n v="1484715366"/>
    <b v="0"/>
    <n v="158"/>
    <b v="1"/>
    <s v="theater/plays"/>
    <n v="1.0085"/>
    <n v="63.829113924050631"/>
    <x v="1"/>
    <x v="6"/>
  </r>
  <r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x v="0"/>
    <x v="0"/>
    <s v="USD"/>
    <n v="1481957940"/>
    <n v="1478050429"/>
    <b v="0"/>
    <n v="31"/>
    <b v="1"/>
    <s v="theater/plays"/>
    <n v="1"/>
    <n v="129.03225806451613"/>
    <x v="1"/>
    <x v="6"/>
  </r>
  <r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x v="0"/>
    <x v="1"/>
    <s v="GBP"/>
    <n v="1463394365"/>
    <n v="1461320765"/>
    <b v="0"/>
    <n v="17"/>
    <b v="1"/>
    <s v="theater/plays"/>
    <n v="1.002"/>
    <n v="117.88235294117646"/>
    <x v="1"/>
    <x v="6"/>
  </r>
  <r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x v="0"/>
    <x v="0"/>
    <s v="USD"/>
    <n v="1463166263"/>
    <n v="1460574263"/>
    <b v="0"/>
    <n v="60"/>
    <b v="1"/>
    <s v="theater/plays"/>
    <n v="3.0242"/>
    <n v="252.01666666666668"/>
    <x v="1"/>
    <x v="6"/>
  </r>
  <r>
    <x v="0"/>
    <x v="1"/>
    <s v="GBP"/>
    <n v="1467681107"/>
    <n v="1465866707"/>
    <b v="0"/>
    <n v="20"/>
    <b v="1"/>
    <s v="theater/plays"/>
    <n v="1.00644"/>
    <n v="25.161000000000001"/>
    <x v="1"/>
    <x v="6"/>
  </r>
  <r>
    <x v="2"/>
    <x v="0"/>
    <s v="USD"/>
    <n v="1423078606"/>
    <n v="1420486606"/>
    <b v="0"/>
    <n v="1"/>
    <b v="0"/>
    <s v="technology/web"/>
    <n v="6.666666666666667E-5"/>
    <n v="1"/>
    <x v="2"/>
    <x v="7"/>
  </r>
  <r>
    <x v="2"/>
    <x v="0"/>
    <s v="USD"/>
    <n v="1446080834"/>
    <n v="1443488834"/>
    <b v="0"/>
    <n v="1"/>
    <b v="0"/>
    <s v="technology/web"/>
    <n v="5.5555555555555558E-3"/>
    <n v="25"/>
    <x v="2"/>
    <x v="7"/>
  </r>
  <r>
    <x v="2"/>
    <x v="0"/>
    <s v="USD"/>
    <n v="1462293716"/>
    <n v="1457113316"/>
    <b v="0"/>
    <n v="1"/>
    <b v="0"/>
    <s v="technology/web"/>
    <n v="3.9999999999999998E-6"/>
    <n v="1"/>
    <x v="2"/>
    <x v="7"/>
  </r>
  <r>
    <x v="2"/>
    <x v="2"/>
    <s v="AUD"/>
    <n v="1414807962"/>
    <n v="1412215962"/>
    <b v="0"/>
    <n v="2"/>
    <b v="0"/>
    <s v="technology/web"/>
    <n v="3.1818181818181819E-3"/>
    <n v="35"/>
    <x v="2"/>
    <x v="7"/>
  </r>
  <r>
    <x v="2"/>
    <x v="0"/>
    <s v="USD"/>
    <n v="1467647160"/>
    <n v="1465055160"/>
    <b v="0"/>
    <n v="2"/>
    <b v="0"/>
    <s v="technology/web"/>
    <n v="1.2E-2"/>
    <n v="3"/>
    <x v="2"/>
    <x v="7"/>
  </r>
  <r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x v="2"/>
    <x v="0"/>
    <s v="USD"/>
    <n v="1445097715"/>
    <n v="1441209715"/>
    <b v="0"/>
    <n v="2"/>
    <b v="0"/>
    <s v="technology/web"/>
    <n v="8.6666666666666663E-4"/>
    <n v="26"/>
    <x v="2"/>
    <x v="7"/>
  </r>
  <r>
    <x v="2"/>
    <x v="1"/>
    <s v="GBP"/>
    <n v="1455122564"/>
    <n v="1452530564"/>
    <b v="0"/>
    <n v="0"/>
    <b v="0"/>
    <s v="technology/web"/>
    <n v="0"/>
    <n v="0"/>
    <x v="2"/>
    <x v="7"/>
  </r>
  <r>
    <x v="2"/>
    <x v="1"/>
    <s v="GBP"/>
    <n v="1446154848"/>
    <n v="1443562848"/>
    <b v="0"/>
    <n v="1"/>
    <b v="0"/>
    <s v="technology/web"/>
    <n v="8.9999999999999998E-4"/>
    <n v="9"/>
    <x v="2"/>
    <x v="7"/>
  </r>
  <r>
    <x v="2"/>
    <x v="1"/>
    <s v="GBP"/>
    <n v="1436368622"/>
    <n v="1433776622"/>
    <b v="0"/>
    <n v="8"/>
    <b v="0"/>
    <s v="technology/web"/>
    <n v="2.7199999999999998E-2"/>
    <n v="8.5"/>
    <x v="2"/>
    <x v="7"/>
  </r>
  <r>
    <x v="2"/>
    <x v="5"/>
    <s v="CAD"/>
    <n v="1485838800"/>
    <n v="1484756245"/>
    <b v="0"/>
    <n v="4"/>
    <b v="0"/>
    <s v="technology/web"/>
    <n v="7.0000000000000001E-3"/>
    <n v="8.75"/>
    <x v="2"/>
    <x v="7"/>
  </r>
  <r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x v="2"/>
    <x v="5"/>
    <s v="CAD"/>
    <n v="1452350896"/>
    <n v="1447166896"/>
    <b v="0"/>
    <n v="0"/>
    <b v="0"/>
    <s v="technology/web"/>
    <n v="0"/>
    <n v="0"/>
    <x v="2"/>
    <x v="7"/>
  </r>
  <r>
    <x v="2"/>
    <x v="0"/>
    <s v="USD"/>
    <n v="1415988991"/>
    <n v="1413393391"/>
    <b v="0"/>
    <n v="6"/>
    <b v="0"/>
    <s v="technology/web"/>
    <n v="4.9199999999999999E-3"/>
    <n v="20.5"/>
    <x v="2"/>
    <x v="7"/>
  </r>
  <r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x v="2"/>
    <x v="1"/>
    <s v="GBP"/>
    <n v="1465720143"/>
    <n v="1463128143"/>
    <b v="0"/>
    <n v="0"/>
    <b v="0"/>
    <s v="technology/web"/>
    <n v="0"/>
    <n v="0"/>
    <x v="2"/>
    <x v="7"/>
  </r>
  <r>
    <x v="2"/>
    <x v="0"/>
    <s v="USD"/>
    <n v="1452112717"/>
    <n v="1449520717"/>
    <b v="0"/>
    <n v="1"/>
    <b v="0"/>
    <s v="technology/web"/>
    <n v="2.5000000000000001E-2"/>
    <n v="200"/>
    <x v="2"/>
    <x v="7"/>
  </r>
  <r>
    <x v="2"/>
    <x v="12"/>
    <s v="EUR"/>
    <n v="1480721803"/>
    <n v="1478126203"/>
    <b v="0"/>
    <n v="20"/>
    <b v="0"/>
    <s v="technology/web"/>
    <n v="9.1066666666666674E-3"/>
    <n v="68.3"/>
    <x v="2"/>
    <x v="7"/>
  </r>
  <r>
    <x v="2"/>
    <x v="0"/>
    <s v="USD"/>
    <n v="1427227905"/>
    <n v="1424639505"/>
    <b v="0"/>
    <n v="0"/>
    <b v="0"/>
    <s v="technology/web"/>
    <n v="0"/>
    <n v="0"/>
    <x v="2"/>
    <x v="7"/>
  </r>
  <r>
    <x v="2"/>
    <x v="0"/>
    <s v="USD"/>
    <n v="1449989260"/>
    <n v="1447397260"/>
    <b v="0"/>
    <n v="1"/>
    <b v="0"/>
    <s v="technology/web"/>
    <n v="2.0833333333333335E-4"/>
    <n v="50"/>
    <x v="2"/>
    <x v="7"/>
  </r>
  <r>
    <x v="2"/>
    <x v="5"/>
    <s v="CAD"/>
    <n v="1418841045"/>
    <n v="1416249045"/>
    <b v="0"/>
    <n v="3"/>
    <b v="0"/>
    <s v="technology/web"/>
    <n v="1.2E-4"/>
    <n v="4"/>
    <x v="2"/>
    <x v="7"/>
  </r>
  <r>
    <x v="2"/>
    <x v="0"/>
    <s v="USD"/>
    <n v="1445874513"/>
    <n v="1442850513"/>
    <b v="0"/>
    <n v="2"/>
    <b v="0"/>
    <s v="technology/web"/>
    <n v="3.6666666666666666E-3"/>
    <n v="27.5"/>
    <x v="2"/>
    <x v="7"/>
  </r>
  <r>
    <x v="2"/>
    <x v="9"/>
    <s v="EUR"/>
    <n v="1482052815"/>
    <n v="1479460815"/>
    <b v="0"/>
    <n v="0"/>
    <b v="0"/>
    <s v="technology/web"/>
    <n v="0"/>
    <n v="0"/>
    <x v="2"/>
    <x v="7"/>
  </r>
  <r>
    <x v="2"/>
    <x v="2"/>
    <s v="AUD"/>
    <n v="1424137247"/>
    <n v="1421545247"/>
    <b v="0"/>
    <n v="2"/>
    <b v="0"/>
    <s v="technology/web"/>
    <n v="9.0666666666666662E-4"/>
    <n v="34"/>
    <x v="2"/>
    <x v="7"/>
  </r>
  <r>
    <x v="2"/>
    <x v="6"/>
    <s v="EUR"/>
    <n v="1457822275"/>
    <n v="1455230275"/>
    <b v="0"/>
    <n v="1"/>
    <b v="0"/>
    <s v="technology/web"/>
    <n v="5.5555555555555558E-5"/>
    <n v="1"/>
    <x v="2"/>
    <x v="7"/>
  </r>
  <r>
    <x v="2"/>
    <x v="1"/>
    <s v="GBP"/>
    <n v="1436554249"/>
    <n v="1433962249"/>
    <b v="0"/>
    <n v="0"/>
    <b v="0"/>
    <s v="technology/web"/>
    <n v="0"/>
    <n v="0"/>
    <x v="2"/>
    <x v="7"/>
  </r>
  <r>
    <x v="2"/>
    <x v="0"/>
    <s v="USD"/>
    <n v="1468513533"/>
    <n v="1465921533"/>
    <b v="0"/>
    <n v="1"/>
    <b v="0"/>
    <s v="technology/web"/>
    <n v="2.0000000000000001E-4"/>
    <n v="1"/>
    <x v="2"/>
    <x v="7"/>
  </r>
  <r>
    <x v="2"/>
    <x v="0"/>
    <s v="USD"/>
    <n v="1420143194"/>
    <n v="1417551194"/>
    <b v="0"/>
    <n v="0"/>
    <b v="0"/>
    <s v="technology/web"/>
    <n v="0"/>
    <n v="0"/>
    <x v="2"/>
    <x v="7"/>
  </r>
  <r>
    <x v="2"/>
    <x v="4"/>
    <s v="NZD"/>
    <n v="1452942000"/>
    <n v="1449785223"/>
    <b v="0"/>
    <n v="5"/>
    <b v="0"/>
    <s v="technology/web"/>
    <n v="0.01"/>
    <n v="49"/>
    <x v="2"/>
    <x v="7"/>
  </r>
  <r>
    <x v="2"/>
    <x v="5"/>
    <s v="CAD"/>
    <n v="1451679612"/>
    <n v="1449087612"/>
    <b v="0"/>
    <n v="1"/>
    <b v="0"/>
    <s v="technology/web"/>
    <n v="8.0000000000000002E-3"/>
    <n v="20"/>
    <x v="2"/>
    <x v="7"/>
  </r>
  <r>
    <x v="2"/>
    <x v="0"/>
    <s v="USD"/>
    <n v="1455822569"/>
    <n v="1453230569"/>
    <b v="0"/>
    <n v="1"/>
    <b v="0"/>
    <s v="technology/web"/>
    <n v="1.6705882352941177E-3"/>
    <n v="142"/>
    <x v="2"/>
    <x v="7"/>
  </r>
  <r>
    <x v="2"/>
    <x v="0"/>
    <s v="USD"/>
    <n v="1437969540"/>
    <n v="1436297723"/>
    <b v="0"/>
    <n v="2"/>
    <b v="0"/>
    <s v="technology/web"/>
    <n v="4.2399999999999998E-3"/>
    <n v="53"/>
    <x v="2"/>
    <x v="7"/>
  </r>
  <r>
    <x v="2"/>
    <x v="0"/>
    <s v="USD"/>
    <n v="1446660688"/>
    <n v="1444065088"/>
    <b v="0"/>
    <n v="0"/>
    <b v="0"/>
    <s v="technology/web"/>
    <n v="0"/>
    <n v="0"/>
    <x v="2"/>
    <x v="7"/>
  </r>
  <r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x v="2"/>
    <x v="1"/>
    <s v="GBP"/>
    <n v="1476873507"/>
    <n v="1474281507"/>
    <b v="0"/>
    <n v="4"/>
    <b v="0"/>
    <s v="technology/web"/>
    <n v="7.1556350626118068E-3"/>
    <n v="20"/>
    <x v="2"/>
    <x v="7"/>
  </r>
  <r>
    <x v="2"/>
    <x v="12"/>
    <s v="EUR"/>
    <n v="1434213443"/>
    <n v="1431621443"/>
    <b v="0"/>
    <n v="4"/>
    <b v="0"/>
    <s v="technology/web"/>
    <n v="4.3166666666666666E-3"/>
    <n v="64.75"/>
    <x v="2"/>
    <x v="7"/>
  </r>
  <r>
    <x v="2"/>
    <x v="0"/>
    <s v="USD"/>
    <n v="1427537952"/>
    <n v="1422357552"/>
    <b v="0"/>
    <n v="1"/>
    <b v="0"/>
    <s v="technology/web"/>
    <n v="1.2500000000000001E-5"/>
    <n v="1"/>
    <x v="2"/>
    <x v="7"/>
  </r>
  <r>
    <x v="2"/>
    <x v="0"/>
    <s v="USD"/>
    <n v="1463753302"/>
    <n v="1458569302"/>
    <b v="0"/>
    <n v="1"/>
    <b v="0"/>
    <s v="technology/web"/>
    <n v="2E-3"/>
    <n v="10"/>
    <x v="2"/>
    <x v="7"/>
  </r>
  <r>
    <x v="2"/>
    <x v="1"/>
    <s v="GBP"/>
    <n v="1441633993"/>
    <n v="1439560393"/>
    <b v="0"/>
    <n v="7"/>
    <b v="0"/>
    <s v="technology/web"/>
    <n v="1.12E-4"/>
    <n v="2"/>
    <x v="2"/>
    <x v="7"/>
  </r>
  <r>
    <x v="2"/>
    <x v="0"/>
    <s v="USD"/>
    <n v="1419539223"/>
    <n v="1416947223"/>
    <b v="0"/>
    <n v="5"/>
    <b v="0"/>
    <s v="technology/web"/>
    <n v="1.4583333333333334E-2"/>
    <n v="35"/>
    <x v="2"/>
    <x v="7"/>
  </r>
  <r>
    <x v="2"/>
    <x v="0"/>
    <s v="USD"/>
    <n v="1474580867"/>
    <n v="1471988867"/>
    <b v="0"/>
    <n v="1"/>
    <b v="0"/>
    <s v="technology/web"/>
    <n v="3.3333333333333332E-4"/>
    <n v="1"/>
    <x v="2"/>
    <x v="7"/>
  </r>
  <r>
    <x v="2"/>
    <x v="0"/>
    <s v="USD"/>
    <n v="1438474704"/>
    <n v="1435882704"/>
    <b v="0"/>
    <n v="0"/>
    <b v="0"/>
    <s v="technology/web"/>
    <n v="0"/>
    <n v="0"/>
    <x v="2"/>
    <x v="7"/>
  </r>
  <r>
    <x v="2"/>
    <x v="0"/>
    <s v="USD"/>
    <n v="1426442400"/>
    <n v="1424454319"/>
    <b v="0"/>
    <n v="0"/>
    <b v="0"/>
    <s v="technology/web"/>
    <n v="0"/>
    <n v="0"/>
    <x v="2"/>
    <x v="7"/>
  </r>
  <r>
    <x v="2"/>
    <x v="0"/>
    <s v="USD"/>
    <n v="1426800687"/>
    <n v="1424212287"/>
    <b v="0"/>
    <n v="1"/>
    <b v="0"/>
    <s v="technology/web"/>
    <n v="1.1111111111111112E-4"/>
    <n v="1"/>
    <x v="2"/>
    <x v="7"/>
  </r>
  <r>
    <x v="2"/>
    <x v="0"/>
    <s v="USD"/>
    <n v="1426522316"/>
    <n v="1423933916"/>
    <b v="0"/>
    <n v="2"/>
    <b v="0"/>
    <s v="technology/web"/>
    <n v="0.01"/>
    <n v="5"/>
    <x v="2"/>
    <x v="7"/>
  </r>
  <r>
    <x v="2"/>
    <x v="1"/>
    <s v="GBP"/>
    <n v="1448928000"/>
    <n v="1444123377"/>
    <b v="0"/>
    <n v="0"/>
    <b v="0"/>
    <s v="technology/web"/>
    <n v="0"/>
    <n v="0"/>
    <x v="2"/>
    <x v="7"/>
  </r>
  <r>
    <x v="2"/>
    <x v="0"/>
    <s v="USD"/>
    <n v="1424032207"/>
    <n v="1421440207"/>
    <b v="0"/>
    <n v="4"/>
    <b v="0"/>
    <s v="technology/web"/>
    <n v="5.5999999999999999E-3"/>
    <n v="14"/>
    <x v="2"/>
    <x v="7"/>
  </r>
  <r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x v="2"/>
    <x v="13"/>
    <s v="EUR"/>
    <n v="1479410886"/>
    <n v="1474223286"/>
    <b v="0"/>
    <n v="2"/>
    <b v="0"/>
    <s v="technology/web"/>
    <n v="3.3444444444444443E-2"/>
    <n v="150.5"/>
    <x v="2"/>
    <x v="7"/>
  </r>
  <r>
    <x v="2"/>
    <x v="0"/>
    <s v="USD"/>
    <n v="1436366699"/>
    <n v="1435070699"/>
    <b v="0"/>
    <n v="1"/>
    <b v="0"/>
    <s v="technology/web"/>
    <n v="1.3333333333333334E-4"/>
    <n v="1"/>
    <x v="2"/>
    <x v="7"/>
  </r>
  <r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x v="2"/>
    <x v="0"/>
    <s v="USD"/>
    <n v="1437570130"/>
    <n v="1434978130"/>
    <b v="0"/>
    <n v="2"/>
    <b v="0"/>
    <s v="technology/web"/>
    <n v="6.0999999999999997E-4"/>
    <n v="30.5"/>
    <x v="2"/>
    <x v="7"/>
  </r>
  <r>
    <x v="2"/>
    <x v="0"/>
    <s v="USD"/>
    <n v="1417584860"/>
    <n v="1414992860"/>
    <b v="0"/>
    <n v="1"/>
    <b v="0"/>
    <s v="technology/web"/>
    <n v="3.3333333333333333E-2"/>
    <n v="250"/>
    <x v="2"/>
    <x v="7"/>
  </r>
  <r>
    <x v="2"/>
    <x v="1"/>
    <s v="GBP"/>
    <n v="1428333345"/>
    <n v="1425744945"/>
    <b v="0"/>
    <n v="7"/>
    <b v="0"/>
    <s v="technology/web"/>
    <n v="0.23"/>
    <n v="16.428571428571427"/>
    <x v="2"/>
    <x v="7"/>
  </r>
  <r>
    <x v="2"/>
    <x v="0"/>
    <s v="USD"/>
    <n v="1460832206"/>
    <n v="1458240206"/>
    <b v="0"/>
    <n v="2"/>
    <b v="0"/>
    <s v="technology/web"/>
    <n v="1.0399999999999999E-3"/>
    <n v="13"/>
    <x v="2"/>
    <x v="7"/>
  </r>
  <r>
    <x v="2"/>
    <x v="0"/>
    <s v="USD"/>
    <n v="1430703638"/>
    <n v="1426815638"/>
    <b v="0"/>
    <n v="8"/>
    <b v="0"/>
    <s v="technology/web"/>
    <n v="4.2599999999999999E-3"/>
    <n v="53.25"/>
    <x v="2"/>
    <x v="7"/>
  </r>
  <r>
    <x v="2"/>
    <x v="0"/>
    <s v="USD"/>
    <n v="1478122292"/>
    <n v="1475530292"/>
    <b v="0"/>
    <n v="2"/>
    <b v="0"/>
    <s v="technology/web"/>
    <n v="2.9999999999999997E-4"/>
    <n v="3"/>
    <x v="2"/>
    <x v="7"/>
  </r>
  <r>
    <x v="2"/>
    <x v="0"/>
    <s v="USD"/>
    <n v="1469980800"/>
    <n v="1466787335"/>
    <b v="0"/>
    <n v="2"/>
    <b v="0"/>
    <s v="technology/web"/>
    <n v="2.6666666666666666E-3"/>
    <n v="10"/>
    <x v="2"/>
    <x v="7"/>
  </r>
  <r>
    <x v="2"/>
    <x v="0"/>
    <s v="USD"/>
    <n v="1417737781"/>
    <n v="1415145781"/>
    <b v="0"/>
    <n v="7"/>
    <b v="0"/>
    <s v="technology/web"/>
    <n v="0.34"/>
    <n v="121.42857142857143"/>
    <x v="2"/>
    <x v="7"/>
  </r>
  <r>
    <x v="2"/>
    <x v="0"/>
    <s v="USD"/>
    <n v="1425827760"/>
    <n v="1423769402"/>
    <b v="0"/>
    <n v="2"/>
    <b v="0"/>
    <s v="technology/web"/>
    <n v="6.2E-4"/>
    <n v="15.5"/>
    <x v="2"/>
    <x v="7"/>
  </r>
  <r>
    <x v="1"/>
    <x v="0"/>
    <s v="USD"/>
    <n v="1431198562"/>
    <n v="1426014562"/>
    <b v="0"/>
    <n v="1"/>
    <b v="0"/>
    <s v="technology/web"/>
    <n v="0.02"/>
    <n v="100"/>
    <x v="2"/>
    <x v="7"/>
  </r>
  <r>
    <x v="1"/>
    <x v="5"/>
    <s v="CAD"/>
    <n v="1419626139"/>
    <n v="1417034139"/>
    <b v="0"/>
    <n v="6"/>
    <b v="0"/>
    <s v="technology/web"/>
    <n v="1.4E-2"/>
    <n v="23.333333333333332"/>
    <x v="2"/>
    <x v="7"/>
  </r>
  <r>
    <x v="1"/>
    <x v="0"/>
    <s v="USD"/>
    <n v="1434654215"/>
    <n v="1432062215"/>
    <b v="0"/>
    <n v="0"/>
    <b v="0"/>
    <s v="technology/web"/>
    <n v="0"/>
    <n v="0"/>
    <x v="2"/>
    <x v="7"/>
  </r>
  <r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x v="1"/>
    <x v="0"/>
    <s v="USD"/>
    <n v="1409187056"/>
    <n v="1406595056"/>
    <b v="0"/>
    <n v="0"/>
    <b v="0"/>
    <s v="technology/web"/>
    <n v="0"/>
    <n v="0"/>
    <x v="2"/>
    <x v="7"/>
  </r>
  <r>
    <x v="1"/>
    <x v="0"/>
    <s v="USD"/>
    <n v="1440318908"/>
    <n v="1436430908"/>
    <b v="0"/>
    <n v="8"/>
    <b v="0"/>
    <s v="technology/web"/>
    <n v="2.6200000000000001E-2"/>
    <n v="16.375"/>
    <x v="2"/>
    <x v="7"/>
  </r>
  <r>
    <x v="1"/>
    <x v="9"/>
    <s v="EUR"/>
    <n v="1432479600"/>
    <n v="1428507409"/>
    <b v="0"/>
    <n v="1"/>
    <b v="0"/>
    <s v="technology/web"/>
    <n v="2E-3"/>
    <n v="10"/>
    <x v="2"/>
    <x v="7"/>
  </r>
  <r>
    <x v="1"/>
    <x v="0"/>
    <s v="USD"/>
    <n v="1448225336"/>
    <n v="1445629736"/>
    <b v="0"/>
    <n v="0"/>
    <b v="0"/>
    <s v="technology/web"/>
    <n v="0"/>
    <n v="0"/>
    <x v="2"/>
    <x v="7"/>
  </r>
  <r>
    <x v="1"/>
    <x v="0"/>
    <s v="USD"/>
    <n v="1434405980"/>
    <n v="1431813980"/>
    <b v="0"/>
    <n v="5"/>
    <b v="0"/>
    <s v="technology/web"/>
    <n v="9.7400000000000004E-3"/>
    <n v="292.2"/>
    <x v="2"/>
    <x v="7"/>
  </r>
  <r>
    <x v="1"/>
    <x v="1"/>
    <s v="GBP"/>
    <n v="1448761744"/>
    <n v="1446166144"/>
    <b v="0"/>
    <n v="1"/>
    <b v="0"/>
    <s v="technology/web"/>
    <n v="6.41025641025641E-3"/>
    <n v="5"/>
    <x v="2"/>
    <x v="7"/>
  </r>
  <r>
    <x v="1"/>
    <x v="0"/>
    <s v="USD"/>
    <n v="1429732586"/>
    <n v="1427140586"/>
    <b v="0"/>
    <n v="0"/>
    <b v="0"/>
    <s v="technology/web"/>
    <n v="0"/>
    <n v="0"/>
    <x v="2"/>
    <x v="7"/>
  </r>
  <r>
    <x v="1"/>
    <x v="6"/>
    <s v="EUR"/>
    <n v="1453210037"/>
    <n v="1448026037"/>
    <b v="0"/>
    <n v="0"/>
    <b v="0"/>
    <s v="technology/web"/>
    <n v="0"/>
    <n v="0"/>
    <x v="2"/>
    <x v="7"/>
  </r>
  <r>
    <x v="1"/>
    <x v="13"/>
    <s v="EUR"/>
    <n v="1472777146"/>
    <n v="1470185146"/>
    <b v="0"/>
    <n v="0"/>
    <b v="0"/>
    <s v="technology/web"/>
    <n v="0"/>
    <n v="0"/>
    <x v="2"/>
    <x v="7"/>
  </r>
  <r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x v="1"/>
    <x v="0"/>
    <s v="USD"/>
    <n v="1466731740"/>
    <n v="1464139740"/>
    <b v="0"/>
    <n v="0"/>
    <b v="0"/>
    <s v="technology/web"/>
    <n v="0"/>
    <n v="0"/>
    <x v="2"/>
    <x v="7"/>
  </r>
  <r>
    <x v="1"/>
    <x v="4"/>
    <s v="NZD"/>
    <n v="1443149759"/>
    <n v="1440557759"/>
    <b v="0"/>
    <n v="0"/>
    <b v="0"/>
    <s v="technology/web"/>
    <n v="0"/>
    <n v="0"/>
    <x v="2"/>
    <x v="7"/>
  </r>
  <r>
    <x v="1"/>
    <x v="6"/>
    <s v="EUR"/>
    <n v="1488013307"/>
    <n v="1485421307"/>
    <b v="0"/>
    <n v="0"/>
    <b v="0"/>
    <s v="technology/web"/>
    <n v="0"/>
    <n v="0"/>
    <x v="2"/>
    <x v="7"/>
  </r>
  <r>
    <x v="1"/>
    <x v="1"/>
    <s v="GBP"/>
    <n v="1431072843"/>
    <n v="1427184843"/>
    <b v="0"/>
    <n v="3"/>
    <b v="0"/>
    <s v="technology/web"/>
    <n v="0.03"/>
    <n v="20"/>
    <x v="2"/>
    <x v="7"/>
  </r>
  <r>
    <x v="1"/>
    <x v="0"/>
    <s v="USD"/>
    <n v="1449689203"/>
    <n v="1447097203"/>
    <b v="0"/>
    <n v="0"/>
    <b v="0"/>
    <s v="technology/web"/>
    <n v="0"/>
    <n v="0"/>
    <x v="2"/>
    <x v="7"/>
  </r>
  <r>
    <x v="1"/>
    <x v="0"/>
    <s v="USD"/>
    <n v="1416933390"/>
    <n v="1411745790"/>
    <b v="0"/>
    <n v="1"/>
    <b v="0"/>
    <s v="technology/web"/>
    <n v="3.9999999999999998E-7"/>
    <n v="1"/>
    <x v="2"/>
    <x v="7"/>
  </r>
  <r>
    <x v="1"/>
    <x v="5"/>
    <s v="CAD"/>
    <n v="1408986738"/>
    <n v="1405098738"/>
    <b v="0"/>
    <n v="1"/>
    <b v="0"/>
    <s v="technology/web"/>
    <n v="0.01"/>
    <n v="300"/>
    <x v="2"/>
    <x v="7"/>
  </r>
  <r>
    <x v="1"/>
    <x v="0"/>
    <s v="USD"/>
    <n v="1467934937"/>
    <n v="1465342937"/>
    <b v="0"/>
    <n v="3"/>
    <b v="0"/>
    <s v="technology/web"/>
    <n v="1.044E-2"/>
    <n v="87"/>
    <x v="2"/>
    <x v="7"/>
  </r>
  <r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x v="1"/>
    <x v="2"/>
    <s v="AUD"/>
    <n v="1432771997"/>
    <n v="1430179997"/>
    <b v="0"/>
    <n v="0"/>
    <b v="0"/>
    <s v="technology/web"/>
    <n v="0"/>
    <n v="0"/>
    <x v="2"/>
    <x v="7"/>
  </r>
  <r>
    <x v="1"/>
    <x v="0"/>
    <s v="USD"/>
    <n v="1431647041"/>
    <n v="1429055041"/>
    <b v="0"/>
    <n v="0"/>
    <b v="0"/>
    <s v="technology/web"/>
    <n v="0"/>
    <n v="0"/>
    <x v="2"/>
    <x v="7"/>
  </r>
  <r>
    <x v="1"/>
    <x v="5"/>
    <s v="CAD"/>
    <n v="1490560177"/>
    <n v="1487971777"/>
    <b v="0"/>
    <n v="0"/>
    <b v="0"/>
    <s v="technology/web"/>
    <n v="0"/>
    <n v="0"/>
    <x v="2"/>
    <x v="7"/>
  </r>
  <r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x v="1"/>
    <x v="11"/>
    <s v="SEK"/>
    <n v="1457996400"/>
    <n v="1452842511"/>
    <b v="0"/>
    <n v="1"/>
    <b v="0"/>
    <s v="technology/web"/>
    <n v="2.0000000000000001E-4"/>
    <n v="90"/>
    <x v="2"/>
    <x v="7"/>
  </r>
  <r>
    <x v="1"/>
    <x v="0"/>
    <s v="USD"/>
    <n v="1405269457"/>
    <n v="1402677457"/>
    <b v="0"/>
    <n v="0"/>
    <b v="0"/>
    <s v="technology/web"/>
    <n v="0"/>
    <n v="0"/>
    <x v="2"/>
    <x v="7"/>
  </r>
  <r>
    <x v="1"/>
    <x v="2"/>
    <s v="AUD"/>
    <n v="1463239108"/>
    <n v="1460647108"/>
    <b v="0"/>
    <n v="3"/>
    <b v="0"/>
    <s v="technology/web"/>
    <n v="1.75E-3"/>
    <n v="116.66666666666667"/>
    <x v="2"/>
    <x v="7"/>
  </r>
  <r>
    <x v="1"/>
    <x v="0"/>
    <s v="USD"/>
    <n v="1441516200"/>
    <n v="1438959121"/>
    <b v="0"/>
    <n v="1"/>
    <b v="0"/>
    <s v="technology/web"/>
    <n v="8.3340278356529708E-4"/>
    <n v="10"/>
    <x v="2"/>
    <x v="7"/>
  </r>
  <r>
    <x v="1"/>
    <x v="5"/>
    <s v="CAD"/>
    <n v="1464460329"/>
    <n v="1461954729"/>
    <b v="0"/>
    <n v="9"/>
    <b v="0"/>
    <s v="technology/web"/>
    <n v="1.38E-2"/>
    <n v="76.666666666666671"/>
    <x v="2"/>
    <x v="7"/>
  </r>
  <r>
    <x v="1"/>
    <x v="9"/>
    <s v="EUR"/>
    <n v="1448470165"/>
    <n v="1445874565"/>
    <b v="0"/>
    <n v="0"/>
    <b v="0"/>
    <s v="technology/web"/>
    <n v="0"/>
    <n v="0"/>
    <x v="2"/>
    <x v="7"/>
  </r>
  <r>
    <x v="1"/>
    <x v="0"/>
    <s v="USD"/>
    <n v="1466204400"/>
    <n v="1463469062"/>
    <b v="0"/>
    <n v="25"/>
    <b v="0"/>
    <s v="technology/web"/>
    <n v="0.1245"/>
    <n v="49.8"/>
    <x v="2"/>
    <x v="7"/>
  </r>
  <r>
    <x v="1"/>
    <x v="0"/>
    <s v="USD"/>
    <n v="1424989029"/>
    <n v="1422397029"/>
    <b v="0"/>
    <n v="1"/>
    <b v="0"/>
    <s v="technology/web"/>
    <n v="2.0000000000000001E-4"/>
    <n v="1"/>
    <x v="2"/>
    <x v="7"/>
  </r>
  <r>
    <x v="1"/>
    <x v="0"/>
    <s v="USD"/>
    <n v="1428804762"/>
    <n v="1426212762"/>
    <b v="0"/>
    <n v="1"/>
    <b v="0"/>
    <s v="technology/web"/>
    <n v="8.0000000000000007E-5"/>
    <n v="2"/>
    <x v="2"/>
    <x v="7"/>
  </r>
  <r>
    <x v="1"/>
    <x v="1"/>
    <s v="GBP"/>
    <n v="1433587620"/>
    <n v="1430996150"/>
    <b v="0"/>
    <n v="1"/>
    <b v="0"/>
    <s v="technology/web"/>
    <n v="2E-3"/>
    <n v="4"/>
    <x v="2"/>
    <x v="7"/>
  </r>
  <r>
    <x v="1"/>
    <x v="1"/>
    <s v="GBP"/>
    <n v="1488063840"/>
    <n v="1485558318"/>
    <b v="0"/>
    <n v="0"/>
    <b v="0"/>
    <s v="technology/web"/>
    <n v="0"/>
    <n v="0"/>
    <x v="2"/>
    <x v="7"/>
  </r>
  <r>
    <x v="1"/>
    <x v="12"/>
    <s v="EUR"/>
    <n v="1490447662"/>
    <n v="1485267262"/>
    <b v="0"/>
    <n v="6"/>
    <b v="0"/>
    <s v="technology/web"/>
    <n v="9.0000000000000006E-5"/>
    <n v="3"/>
    <x v="2"/>
    <x v="7"/>
  </r>
  <r>
    <x v="1"/>
    <x v="0"/>
    <s v="USD"/>
    <n v="1413208795"/>
    <n v="1408024795"/>
    <b v="0"/>
    <n v="1"/>
    <b v="0"/>
    <s v="technology/web"/>
    <n v="9.9999999999999995E-7"/>
    <n v="1"/>
    <x v="2"/>
    <x v="7"/>
  </r>
  <r>
    <x v="0"/>
    <x v="6"/>
    <s v="EUR"/>
    <n v="1480028400"/>
    <n v="1478685915"/>
    <b v="0"/>
    <n v="2"/>
    <b v="1"/>
    <s v="technology/wearables"/>
    <n v="1.4428571428571428"/>
    <n v="50.5"/>
    <x v="2"/>
    <x v="8"/>
  </r>
  <r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x v="0"/>
    <x v="5"/>
    <s v="CAD"/>
    <n v="1458235549"/>
    <n v="1455647149"/>
    <b v="0"/>
    <n v="17"/>
    <b v="1"/>
    <s v="technology/wearables"/>
    <n v="1.0705"/>
    <n v="125.94117647058823"/>
    <x v="2"/>
    <x v="8"/>
  </r>
  <r>
    <x v="0"/>
    <x v="0"/>
    <s v="USD"/>
    <n v="1413304708"/>
    <n v="1410280708"/>
    <b v="0"/>
    <n v="27"/>
    <b v="1"/>
    <s v="technology/wearables"/>
    <n v="1.2682285714285715"/>
    <n v="1644"/>
    <x v="2"/>
    <x v="8"/>
  </r>
  <r>
    <x v="0"/>
    <x v="0"/>
    <s v="USD"/>
    <n v="1410904413"/>
    <n v="1409090013"/>
    <b v="0"/>
    <n v="82"/>
    <b v="1"/>
    <s v="technology/wearables"/>
    <n v="1.3996"/>
    <n v="42.670731707317074"/>
    <x v="2"/>
    <x v="8"/>
  </r>
  <r>
    <x v="0"/>
    <x v="0"/>
    <s v="USD"/>
    <n v="1418953984"/>
    <n v="1413766384"/>
    <b v="0"/>
    <n v="48"/>
    <b v="1"/>
    <s v="technology/wearables"/>
    <n v="1.1240000000000001"/>
    <n v="35.125"/>
    <x v="2"/>
    <x v="8"/>
  </r>
  <r>
    <x v="0"/>
    <x v="0"/>
    <s v="USD"/>
    <n v="1418430311"/>
    <n v="1415838311"/>
    <b v="0"/>
    <n v="105"/>
    <b v="1"/>
    <s v="technology/wearables"/>
    <n v="1.00528"/>
    <n v="239.35238095238094"/>
    <x v="2"/>
    <x v="8"/>
  </r>
  <r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x v="2"/>
    <x v="0"/>
    <s v="USD"/>
    <n v="1415558879"/>
    <n v="1412963279"/>
    <b v="0"/>
    <n v="18"/>
    <b v="0"/>
    <s v="technology/wearables"/>
    <n v="3.058E-2"/>
    <n v="84.944444444444443"/>
    <x v="2"/>
    <x v="8"/>
  </r>
  <r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x v="2"/>
    <x v="0"/>
    <s v="USD"/>
    <n v="1421404247"/>
    <n v="1418812247"/>
    <b v="0"/>
    <n v="4"/>
    <b v="0"/>
    <s v="technology/wearables"/>
    <n v="4.0000000000000001E-3"/>
    <n v="39"/>
    <x v="2"/>
    <x v="8"/>
  </r>
  <r>
    <x v="2"/>
    <x v="8"/>
    <s v="DKK"/>
    <n v="1437250456"/>
    <n v="1434658456"/>
    <b v="0"/>
    <n v="7"/>
    <b v="0"/>
    <s v="technology/wearables"/>
    <n v="3.5000000000000001E-3"/>
    <n v="100"/>
    <x v="2"/>
    <x v="8"/>
  </r>
  <r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x v="2"/>
    <x v="0"/>
    <s v="USD"/>
    <n v="1408305498"/>
    <n v="1405713498"/>
    <b v="0"/>
    <n v="4"/>
    <b v="0"/>
    <s v="technology/wearables"/>
    <n v="4.0000000000000003E-5"/>
    <n v="2"/>
    <x v="2"/>
    <x v="8"/>
  </r>
  <r>
    <x v="2"/>
    <x v="13"/>
    <s v="EUR"/>
    <n v="1477731463"/>
    <n v="1474275463"/>
    <b v="0"/>
    <n v="28"/>
    <b v="0"/>
    <s v="technology/wearables"/>
    <n v="0.1002"/>
    <n v="178.92857142857142"/>
    <x v="2"/>
    <x v="8"/>
  </r>
  <r>
    <x v="2"/>
    <x v="0"/>
    <s v="USD"/>
    <n v="1431374222"/>
    <n v="1427486222"/>
    <b v="0"/>
    <n v="25"/>
    <b v="0"/>
    <s v="technology/wearables"/>
    <n v="4.5600000000000002E-2"/>
    <n v="27.36"/>
    <x v="2"/>
    <x v="8"/>
  </r>
  <r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x v="2"/>
    <x v="0"/>
    <s v="USD"/>
    <n v="1420088340"/>
    <n v="1417410964"/>
    <b v="0"/>
    <n v="215"/>
    <b v="0"/>
    <s v="technology/wearables"/>
    <n v="0.21628"/>
    <n v="50.29767441860465"/>
    <x v="2"/>
    <x v="8"/>
  </r>
  <r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x v="2"/>
    <x v="0"/>
    <s v="USD"/>
    <n v="1407811627"/>
    <n v="1402627627"/>
    <b v="0"/>
    <n v="2"/>
    <b v="0"/>
    <s v="technology/wearables"/>
    <n v="2.9999999999999997E-4"/>
    <n v="7.5"/>
    <x v="2"/>
    <x v="8"/>
  </r>
  <r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x v="2"/>
    <x v="13"/>
    <s v="EUR"/>
    <n v="1467106895"/>
    <n v="1463218895"/>
    <b v="0"/>
    <n v="96"/>
    <b v="0"/>
    <s v="technology/wearables"/>
    <n v="0.25584000000000001"/>
    <n v="133.25"/>
    <x v="2"/>
    <x v="8"/>
  </r>
  <r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x v="2"/>
    <x v="0"/>
    <s v="USD"/>
    <n v="1477509604"/>
    <n v="1474917604"/>
    <b v="0"/>
    <n v="1"/>
    <b v="0"/>
    <s v="technology/wearables"/>
    <n v="4.0000000000000002E-4"/>
    <n v="1"/>
    <x v="2"/>
    <x v="8"/>
  </r>
  <r>
    <x v="2"/>
    <x v="0"/>
    <s v="USD"/>
    <n v="1489512122"/>
    <n v="1486923722"/>
    <b v="0"/>
    <n v="4"/>
    <b v="0"/>
    <s v="technology/wearables"/>
    <n v="1.06E-3"/>
    <n v="13.25"/>
    <x v="2"/>
    <x v="8"/>
  </r>
  <r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x v="2"/>
    <x v="0"/>
    <s v="USD"/>
    <n v="1421095672"/>
    <n v="1417207672"/>
    <b v="0"/>
    <n v="10"/>
    <b v="0"/>
    <s v="technology/wearables"/>
    <n v="0.27650000000000002"/>
    <n v="55.3"/>
    <x v="2"/>
    <x v="8"/>
  </r>
  <r>
    <x v="2"/>
    <x v="13"/>
    <s v="EUR"/>
    <n v="1438618170"/>
    <n v="1436026170"/>
    <b v="0"/>
    <n v="0"/>
    <b v="0"/>
    <s v="technology/wearables"/>
    <n v="0"/>
    <n v="0"/>
    <x v="2"/>
    <x v="8"/>
  </r>
  <r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x v="2"/>
    <x v="0"/>
    <s v="USD"/>
    <n v="1444876253"/>
    <n v="1442284253"/>
    <b v="0"/>
    <n v="36"/>
    <b v="0"/>
    <s v="technology/wearables"/>
    <n v="0.72989999999999999"/>
    <n v="405.5"/>
    <x v="2"/>
    <x v="8"/>
  </r>
  <r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x v="2"/>
    <x v="0"/>
    <s v="USD"/>
    <n v="1473400800"/>
    <n v="1469718841"/>
    <b v="0"/>
    <n v="34"/>
    <b v="0"/>
    <s v="technology/wearables"/>
    <n v="0.1234"/>
    <n v="72.588235294117652"/>
    <x v="2"/>
    <x v="8"/>
  </r>
  <r>
    <x v="2"/>
    <x v="0"/>
    <s v="USD"/>
    <n v="1435711246"/>
    <n v="1433292046"/>
    <b v="0"/>
    <n v="10"/>
    <b v="0"/>
    <s v="technology/wearables"/>
    <n v="5.1999999999999998E-3"/>
    <n v="26"/>
    <x v="2"/>
    <x v="8"/>
  </r>
  <r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x v="2"/>
    <x v="0"/>
    <s v="USD"/>
    <n v="1414758620"/>
    <n v="1412166620"/>
    <b v="0"/>
    <n v="7"/>
    <b v="0"/>
    <s v="technology/wearables"/>
    <n v="1.06E-2"/>
    <n v="90.857142857142861"/>
    <x v="2"/>
    <x v="8"/>
  </r>
  <r>
    <x v="2"/>
    <x v="9"/>
    <s v="EUR"/>
    <n v="1406326502"/>
    <n v="1403734502"/>
    <b v="0"/>
    <n v="1"/>
    <b v="0"/>
    <s v="technology/wearables"/>
    <n v="5.7142857142857145E-6"/>
    <n v="1"/>
    <x v="2"/>
    <x v="8"/>
  </r>
  <r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x v="2"/>
    <x v="3"/>
    <s v="EUR"/>
    <n v="1484065881"/>
    <n v="1481473881"/>
    <b v="0"/>
    <n v="31"/>
    <b v="0"/>
    <s v="technology/wearables"/>
    <n v="2.6866666666666667E-2"/>
    <n v="13"/>
    <x v="2"/>
    <x v="8"/>
  </r>
  <r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x v="2"/>
    <x v="5"/>
    <s v="CAD"/>
    <n v="1487565468"/>
    <n v="1482381468"/>
    <b v="0"/>
    <n v="4"/>
    <b v="0"/>
    <s v="technology/wearables"/>
    <n v="8.7454545454545458E-3"/>
    <n v="120.25"/>
    <x v="2"/>
    <x v="8"/>
  </r>
  <r>
    <x v="2"/>
    <x v="9"/>
    <s v="EUR"/>
    <n v="1484999278"/>
    <n v="1482407278"/>
    <b v="0"/>
    <n v="5"/>
    <b v="0"/>
    <s v="technology/wearables"/>
    <n v="9.7699999999999992E-3"/>
    <n v="195.4"/>
    <x v="2"/>
    <x v="8"/>
  </r>
  <r>
    <x v="2"/>
    <x v="3"/>
    <s v="EUR"/>
    <n v="1481740740"/>
    <n v="1478130783"/>
    <b v="0"/>
    <n v="0"/>
    <b v="0"/>
    <s v="technology/wearables"/>
    <n v="0"/>
    <n v="0"/>
    <x v="2"/>
    <x v="8"/>
  </r>
  <r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x v="2"/>
    <x v="0"/>
    <s v="USD"/>
    <n v="1417741159"/>
    <n v="1415149159"/>
    <b v="0"/>
    <n v="2"/>
    <b v="0"/>
    <s v="technology/wearables"/>
    <n v="4.0666666666666663E-3"/>
    <n v="30.5"/>
    <x v="2"/>
    <x v="8"/>
  </r>
  <r>
    <x v="2"/>
    <x v="5"/>
    <s v="CAD"/>
    <n v="1408495440"/>
    <n v="1405640302"/>
    <b v="0"/>
    <n v="0"/>
    <b v="0"/>
    <s v="technology/wearables"/>
    <n v="0"/>
    <n v="0"/>
    <x v="2"/>
    <x v="8"/>
  </r>
  <r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x v="2"/>
    <x v="0"/>
    <s v="USD"/>
    <n v="1455466832"/>
    <n v="1452874832"/>
    <b v="0"/>
    <n v="4"/>
    <b v="0"/>
    <s v="technology/wearables"/>
    <n v="2.1649484536082476E-3"/>
    <n v="26.25"/>
    <x v="2"/>
    <x v="8"/>
  </r>
  <r>
    <x v="2"/>
    <x v="13"/>
    <s v="EUR"/>
    <n v="1465130532"/>
    <n v="1462538532"/>
    <b v="0"/>
    <n v="1"/>
    <b v="0"/>
    <s v="technology/wearables"/>
    <n v="7.9600000000000001E-3"/>
    <n v="199"/>
    <x v="2"/>
    <x v="8"/>
  </r>
  <r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x v="2"/>
    <x v="0"/>
    <s v="USD"/>
    <n v="1417392000"/>
    <n v="1414511307"/>
    <b v="0"/>
    <n v="16"/>
    <b v="0"/>
    <s v="technology/wearables"/>
    <n v="0.10214285714285715"/>
    <n v="44.6875"/>
    <x v="2"/>
    <x v="8"/>
  </r>
  <r>
    <x v="2"/>
    <x v="0"/>
    <s v="USD"/>
    <n v="1409949002"/>
    <n v="1407357002"/>
    <b v="0"/>
    <n v="4"/>
    <b v="0"/>
    <s v="technology/wearables"/>
    <n v="3.0500000000000002E-3"/>
    <n v="76.25"/>
    <x v="2"/>
    <x v="8"/>
  </r>
  <r>
    <x v="2"/>
    <x v="0"/>
    <s v="USD"/>
    <n v="1487397540"/>
    <n v="1484684247"/>
    <b v="0"/>
    <n v="4"/>
    <b v="0"/>
    <s v="technology/wearables"/>
    <n v="7.4999999999999997E-3"/>
    <n v="22.5"/>
    <x v="2"/>
    <x v="8"/>
  </r>
  <r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x v="0"/>
    <x v="0"/>
    <s v="USD"/>
    <n v="1438228740"/>
    <n v="1435606549"/>
    <b v="0"/>
    <n v="100"/>
    <b v="1"/>
    <s v="publishing/nonfiction"/>
    <n v="1.0938000000000001"/>
    <n v="54.69"/>
    <x v="3"/>
    <x v="9"/>
  </r>
  <r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x v="0"/>
    <x v="0"/>
    <s v="USD"/>
    <n v="1365728487"/>
    <n v="1363136487"/>
    <b v="0"/>
    <n v="35"/>
    <b v="1"/>
    <s v="publishing/nonfiction"/>
    <n v="1.014"/>
    <n v="72.428571428571431"/>
    <x v="3"/>
    <x v="9"/>
  </r>
  <r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x v="0"/>
    <x v="0"/>
    <s v="USD"/>
    <n v="1348028861"/>
    <n v="1342844861"/>
    <b v="0"/>
    <n v="120"/>
    <b v="1"/>
    <s v="publishing/nonfiction"/>
    <n v="1.3065"/>
    <n v="43.55"/>
    <x v="3"/>
    <x v="9"/>
  </r>
  <r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x v="0"/>
    <x v="0"/>
    <s v="USD"/>
    <n v="1327212000"/>
    <n v="1322852747"/>
    <b v="0"/>
    <n v="71"/>
    <b v="1"/>
    <s v="publishing/nonfiction"/>
    <n v="1.26"/>
    <n v="88.732394366197184"/>
    <x v="3"/>
    <x v="9"/>
  </r>
  <r>
    <x v="0"/>
    <x v="1"/>
    <s v="GBP"/>
    <n v="1380449461"/>
    <n v="1375265461"/>
    <b v="0"/>
    <n v="13"/>
    <b v="1"/>
    <s v="publishing/nonfiction"/>
    <n v="1.6"/>
    <n v="4.9230769230769234"/>
    <x v="3"/>
    <x v="9"/>
  </r>
  <r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x v="0"/>
    <x v="0"/>
    <s v="USD"/>
    <n v="1392408000"/>
    <n v="1390890987"/>
    <b v="0"/>
    <n v="108"/>
    <b v="1"/>
    <s v="publishing/nonfiction"/>
    <n v="1.224"/>
    <n v="56.666666666666664"/>
    <x v="3"/>
    <x v="9"/>
  </r>
  <r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x v="0"/>
    <x v="0"/>
    <s v="USD"/>
    <n v="1370964806"/>
    <n v="1367940806"/>
    <b v="0"/>
    <n v="94"/>
    <b v="1"/>
    <s v="publishing/nonfiction"/>
    <n v="1.0226"/>
    <n v="141.42340425531913"/>
    <x v="3"/>
    <x v="9"/>
  </r>
  <r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x v="0"/>
    <x v="0"/>
    <s v="USD"/>
    <n v="1334610000"/>
    <n v="1332435685"/>
    <b v="0"/>
    <n v="15"/>
    <b v="1"/>
    <s v="publishing/nonfiction"/>
    <n v="1.48"/>
    <n v="54.266666666666666"/>
    <x v="3"/>
    <x v="9"/>
  </r>
  <r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x v="0"/>
    <x v="2"/>
    <s v="AUD"/>
    <n v="1476615600"/>
    <n v="1474884417"/>
    <b v="0"/>
    <n v="105"/>
    <b v="1"/>
    <s v="publishing/nonfiction"/>
    <n v="1.117"/>
    <n v="53.19047619047619"/>
    <x v="3"/>
    <x v="9"/>
  </r>
  <r>
    <x v="0"/>
    <x v="0"/>
    <s v="USD"/>
    <n v="1423922991"/>
    <n v="1421330991"/>
    <b v="0"/>
    <n v="26"/>
    <b v="1"/>
    <s v="publishing/nonfiction"/>
    <n v="1.28"/>
    <n v="492.30769230769232"/>
    <x v="3"/>
    <x v="9"/>
  </r>
  <r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x v="0"/>
    <x v="0"/>
    <s v="USD"/>
    <n v="1354756714"/>
    <n v="1353547114"/>
    <b v="0"/>
    <n v="18"/>
    <b v="1"/>
    <s v="publishing/nonfiction"/>
    <n v="2.38"/>
    <n v="33.055555555555557"/>
    <x v="3"/>
    <x v="9"/>
  </r>
  <r>
    <x v="0"/>
    <x v="0"/>
    <s v="USD"/>
    <n v="1286568268"/>
    <n v="1283976268"/>
    <b v="0"/>
    <n v="19"/>
    <b v="1"/>
    <s v="publishing/nonfiction"/>
    <n v="1.02"/>
    <n v="134.21052631578948"/>
    <x v="3"/>
    <x v="9"/>
  </r>
  <r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x v="2"/>
    <x v="0"/>
    <s v="USD"/>
    <n v="1480188013"/>
    <n v="1477592413"/>
    <b v="0"/>
    <n v="0"/>
    <b v="0"/>
    <s v="publishing/fiction"/>
    <n v="0"/>
    <n v="0"/>
    <x v="3"/>
    <x v="10"/>
  </r>
  <r>
    <x v="2"/>
    <x v="0"/>
    <s v="USD"/>
    <n v="1391364126"/>
    <n v="1388772126"/>
    <b v="0"/>
    <n v="6"/>
    <b v="0"/>
    <s v="publishing/fiction"/>
    <n v="4.7E-2"/>
    <n v="39.166666666666664"/>
    <x v="3"/>
    <x v="10"/>
  </r>
  <r>
    <x v="2"/>
    <x v="14"/>
    <s v="MXN"/>
    <n v="1480831200"/>
    <n v="1479328570"/>
    <b v="0"/>
    <n v="0"/>
    <b v="0"/>
    <s v="publishing/fiction"/>
    <n v="0"/>
    <n v="0"/>
    <x v="3"/>
    <x v="10"/>
  </r>
  <r>
    <x v="2"/>
    <x v="1"/>
    <s v="GBP"/>
    <n v="1376563408"/>
    <n v="1373971408"/>
    <b v="0"/>
    <n v="1"/>
    <b v="0"/>
    <s v="publishing/fiction"/>
    <n v="1.1655011655011655E-3"/>
    <n v="5"/>
    <x v="3"/>
    <x v="10"/>
  </r>
  <r>
    <x v="2"/>
    <x v="0"/>
    <s v="USD"/>
    <n v="1441858161"/>
    <n v="1439266161"/>
    <b v="0"/>
    <n v="0"/>
    <b v="0"/>
    <s v="publishing/fiction"/>
    <n v="0"/>
    <n v="0"/>
    <x v="3"/>
    <x v="10"/>
  </r>
  <r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x v="2"/>
    <x v="5"/>
    <s v="CAD"/>
    <n v="1424112483"/>
    <n v="1421520483"/>
    <b v="0"/>
    <n v="0"/>
    <b v="0"/>
    <s v="publishing/fiction"/>
    <n v="0"/>
    <n v="0"/>
    <x v="3"/>
    <x v="10"/>
  </r>
  <r>
    <x v="2"/>
    <x v="0"/>
    <s v="USD"/>
    <n v="1432178810"/>
    <n v="1429586810"/>
    <b v="0"/>
    <n v="3"/>
    <b v="0"/>
    <s v="publishing/fiction"/>
    <n v="3.5400000000000001E-2"/>
    <n v="59"/>
    <x v="3"/>
    <x v="10"/>
  </r>
  <r>
    <x v="2"/>
    <x v="0"/>
    <s v="USD"/>
    <n v="1387169890"/>
    <n v="1384577890"/>
    <b v="0"/>
    <n v="0"/>
    <b v="0"/>
    <s v="publishing/fiction"/>
    <n v="0"/>
    <n v="0"/>
    <x v="3"/>
    <x v="10"/>
  </r>
  <r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x v="2"/>
    <x v="0"/>
    <s v="USD"/>
    <n v="1361750369"/>
    <n v="1358294369"/>
    <b v="0"/>
    <n v="0"/>
    <b v="0"/>
    <s v="publishing/fiction"/>
    <n v="0"/>
    <n v="0"/>
    <x v="3"/>
    <x v="10"/>
  </r>
  <r>
    <x v="2"/>
    <x v="0"/>
    <s v="USD"/>
    <n v="1454183202"/>
    <n v="1449863202"/>
    <b v="0"/>
    <n v="1"/>
    <b v="0"/>
    <s v="publishing/fiction"/>
    <n v="2.631578947368421E-4"/>
    <n v="10"/>
    <x v="3"/>
    <x v="10"/>
  </r>
  <r>
    <x v="2"/>
    <x v="0"/>
    <s v="USD"/>
    <n v="1257047940"/>
    <n v="1252718519"/>
    <b v="0"/>
    <n v="1"/>
    <b v="0"/>
    <s v="publishing/fiction"/>
    <n v="3.3333333333333333E-2"/>
    <n v="50"/>
    <x v="3"/>
    <x v="10"/>
  </r>
  <r>
    <x v="2"/>
    <x v="1"/>
    <s v="GBP"/>
    <n v="1431298860"/>
    <n v="1428341985"/>
    <b v="0"/>
    <n v="2"/>
    <b v="0"/>
    <s v="publishing/fiction"/>
    <n v="8.5129023676509714E-3"/>
    <n v="16"/>
    <x v="3"/>
    <x v="10"/>
  </r>
  <r>
    <x v="2"/>
    <x v="0"/>
    <s v="USD"/>
    <n v="1393181018"/>
    <n v="1390589018"/>
    <b v="0"/>
    <n v="9"/>
    <b v="0"/>
    <s v="publishing/fiction"/>
    <n v="0.70199999999999996"/>
    <n v="39"/>
    <x v="3"/>
    <x v="10"/>
  </r>
  <r>
    <x v="2"/>
    <x v="0"/>
    <s v="USD"/>
    <n v="1323998795"/>
    <n v="1321406795"/>
    <b v="0"/>
    <n v="5"/>
    <b v="0"/>
    <s v="publishing/fiction"/>
    <n v="1.7000000000000001E-2"/>
    <n v="34"/>
    <x v="3"/>
    <x v="10"/>
  </r>
  <r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x v="2"/>
    <x v="0"/>
    <s v="USD"/>
    <n v="1375313577"/>
    <n v="1372721577"/>
    <b v="0"/>
    <n v="3"/>
    <b v="0"/>
    <s v="publishing/fiction"/>
    <n v="7.0000000000000001E-3"/>
    <n v="7"/>
    <x v="3"/>
    <x v="10"/>
  </r>
  <r>
    <x v="2"/>
    <x v="0"/>
    <s v="USD"/>
    <n v="1398876680"/>
    <n v="1396284680"/>
    <b v="0"/>
    <n v="1"/>
    <b v="0"/>
    <s v="publishing/fiction"/>
    <n v="4.0000000000000001E-3"/>
    <n v="2"/>
    <x v="3"/>
    <x v="10"/>
  </r>
  <r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x v="0"/>
    <x v="0"/>
    <s v="USD"/>
    <n v="1304439025"/>
    <n v="1301847025"/>
    <b v="0"/>
    <n v="27"/>
    <b v="1"/>
    <s v="music/rock"/>
    <n v="1.04"/>
    <n v="38.518518518518519"/>
    <x v="4"/>
    <x v="11"/>
  </r>
  <r>
    <x v="0"/>
    <x v="0"/>
    <s v="USD"/>
    <n v="1370649674"/>
    <n v="1368057674"/>
    <b v="0"/>
    <n v="25"/>
    <b v="1"/>
    <s v="music/rock"/>
    <n v="1.3315375"/>
    <n v="42.609200000000001"/>
    <x v="4"/>
    <x v="11"/>
  </r>
  <r>
    <x v="0"/>
    <x v="0"/>
    <s v="USD"/>
    <n v="1345918302"/>
    <n v="1343326302"/>
    <b v="0"/>
    <n v="14"/>
    <b v="1"/>
    <s v="music/rock"/>
    <n v="1"/>
    <n v="50"/>
    <x v="4"/>
    <x v="11"/>
  </r>
  <r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x v="0"/>
    <x v="0"/>
    <s v="USD"/>
    <n v="1395023719"/>
    <n v="1391571319"/>
    <b v="0"/>
    <n v="10"/>
    <b v="1"/>
    <s v="music/rock"/>
    <n v="1.0249999999999999"/>
    <n v="102.5"/>
    <x v="4"/>
    <x v="11"/>
  </r>
  <r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x v="0"/>
    <x v="0"/>
    <s v="USD"/>
    <n v="1341633540"/>
    <n v="1338336588"/>
    <b v="0"/>
    <n v="34"/>
    <b v="1"/>
    <s v="music/rock"/>
    <n v="2.03505"/>
    <n v="59.85441176470588"/>
    <x v="4"/>
    <x v="11"/>
  </r>
  <r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x v="0"/>
    <x v="0"/>
    <s v="USD"/>
    <n v="1359680939"/>
    <n v="1357088939"/>
    <b v="0"/>
    <n v="156"/>
    <b v="1"/>
    <s v="music/rock"/>
    <n v="1.443746"/>
    <n v="92.547820512820508"/>
    <x v="4"/>
    <x v="11"/>
  </r>
  <r>
    <x v="0"/>
    <x v="0"/>
    <s v="USD"/>
    <n v="1384322340"/>
    <n v="1381430646"/>
    <b v="0"/>
    <n v="128"/>
    <b v="1"/>
    <s v="music/rock"/>
    <n v="1.0386666666666666"/>
    <n v="60.859375"/>
    <x v="4"/>
    <x v="11"/>
  </r>
  <r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x v="0"/>
    <x v="0"/>
    <s v="USD"/>
    <n v="1335542446"/>
    <n v="1332950446"/>
    <b v="0"/>
    <n v="28"/>
    <b v="1"/>
    <s v="music/rock"/>
    <n v="1.0002"/>
    <n v="178.60714285714286"/>
    <x v="4"/>
    <x v="11"/>
  </r>
  <r>
    <x v="0"/>
    <x v="1"/>
    <s v="GBP"/>
    <n v="1410431054"/>
    <n v="1407839054"/>
    <b v="0"/>
    <n v="56"/>
    <b v="1"/>
    <s v="music/rock"/>
    <n v="1.5213333333333334"/>
    <n v="40.75"/>
    <x v="4"/>
    <x v="11"/>
  </r>
  <r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x v="0"/>
    <x v="0"/>
    <s v="USD"/>
    <n v="1306630800"/>
    <n v="1304376478"/>
    <b v="0"/>
    <n v="38"/>
    <b v="1"/>
    <s v="music/rock"/>
    <n v="1.232608695652174"/>
    <n v="74.60526315789474"/>
    <x v="4"/>
    <x v="11"/>
  </r>
  <r>
    <x v="0"/>
    <x v="0"/>
    <s v="USD"/>
    <n v="1311393540"/>
    <n v="1309919526"/>
    <b v="0"/>
    <n v="18"/>
    <b v="1"/>
    <s v="music/rock"/>
    <n v="1"/>
    <n v="305.55555555555554"/>
    <x v="4"/>
    <x v="11"/>
  </r>
  <r>
    <x v="0"/>
    <x v="0"/>
    <s v="USD"/>
    <n v="1310857200"/>
    <n v="1306525512"/>
    <b v="0"/>
    <n v="54"/>
    <b v="1"/>
    <s v="music/rock"/>
    <n v="1.05"/>
    <n v="58.333333333333336"/>
    <x v="4"/>
    <x v="11"/>
  </r>
  <r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x v="0"/>
    <x v="0"/>
    <s v="USD"/>
    <n v="1488333600"/>
    <n v="1485270311"/>
    <b v="0"/>
    <n v="57"/>
    <b v="1"/>
    <s v="music/rock"/>
    <n v="1.05125"/>
    <n v="73.771929824561397"/>
    <x v="4"/>
    <x v="11"/>
  </r>
  <r>
    <x v="0"/>
    <x v="5"/>
    <s v="CAD"/>
    <n v="1419224340"/>
    <n v="1416363886"/>
    <b v="0"/>
    <n v="43"/>
    <b v="1"/>
    <s v="music/rock"/>
    <n v="1"/>
    <n v="104.65116279069767"/>
    <x v="4"/>
    <x v="11"/>
  </r>
  <r>
    <x v="0"/>
    <x v="0"/>
    <s v="USD"/>
    <n v="1390161630"/>
    <n v="1387569630"/>
    <b v="0"/>
    <n v="52"/>
    <b v="1"/>
    <s v="music/rock"/>
    <n v="1.03775"/>
    <n v="79.82692307692308"/>
    <x v="4"/>
    <x v="11"/>
  </r>
  <r>
    <x v="0"/>
    <x v="0"/>
    <s v="USD"/>
    <n v="1346462462"/>
    <n v="1343870462"/>
    <b v="0"/>
    <n v="27"/>
    <b v="1"/>
    <s v="music/rock"/>
    <n v="1.05"/>
    <n v="58.333333333333336"/>
    <x v="4"/>
    <x v="11"/>
  </r>
  <r>
    <x v="0"/>
    <x v="0"/>
    <s v="USD"/>
    <n v="1373475120"/>
    <n v="1371569202"/>
    <b v="0"/>
    <n v="12"/>
    <b v="1"/>
    <s v="music/rock"/>
    <n v="1.04"/>
    <n v="86.666666666666671"/>
    <x v="4"/>
    <x v="11"/>
  </r>
  <r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x v="0"/>
    <x v="0"/>
    <s v="USD"/>
    <n v="1342825365"/>
    <n v="1340233365"/>
    <b v="0"/>
    <n v="96"/>
    <b v="1"/>
    <s v="music/rock"/>
    <n v="1.59996"/>
    <n v="24.999375000000001"/>
    <x v="4"/>
    <x v="11"/>
  </r>
  <r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x v="0"/>
    <x v="0"/>
    <s v="USD"/>
    <n v="1414879303"/>
    <n v="1412287303"/>
    <b v="0"/>
    <n v="43"/>
    <b v="1"/>
    <s v="music/rock"/>
    <n v="1.07"/>
    <n v="99.534883720930239"/>
    <x v="4"/>
    <x v="11"/>
  </r>
  <r>
    <x v="0"/>
    <x v="0"/>
    <s v="USD"/>
    <n v="1365489000"/>
    <n v="1362776043"/>
    <b v="0"/>
    <n v="205"/>
    <b v="1"/>
    <s v="music/rock"/>
    <n v="1.1512214285714286"/>
    <n v="39.31"/>
    <x v="4"/>
    <x v="11"/>
  </r>
  <r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x v="0"/>
    <x v="0"/>
    <s v="USD"/>
    <n v="1402290000"/>
    <n v="1399666342"/>
    <b v="0"/>
    <n v="38"/>
    <b v="1"/>
    <s v="music/rock"/>
    <n v="1.3405"/>
    <n v="70.55263157894737"/>
    <x v="4"/>
    <x v="11"/>
  </r>
  <r>
    <x v="0"/>
    <x v="0"/>
    <s v="USD"/>
    <n v="1430712060"/>
    <n v="1427753265"/>
    <b v="0"/>
    <n v="78"/>
    <b v="1"/>
    <s v="music/rock"/>
    <n v="1"/>
    <n v="224.12820512820514"/>
    <x v="4"/>
    <x v="11"/>
  </r>
  <r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x v="0"/>
    <x v="0"/>
    <s v="USD"/>
    <n v="1351495284"/>
    <n v="1349335284"/>
    <b v="0"/>
    <n v="99"/>
    <b v="1"/>
    <s v="music/rock"/>
    <n v="1.0043200000000001"/>
    <n v="126.8080808080808"/>
    <x v="4"/>
    <x v="11"/>
  </r>
  <r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x v="0"/>
    <x v="0"/>
    <s v="USD"/>
    <n v="1340641440"/>
    <n v="1339549982"/>
    <b v="0"/>
    <n v="38"/>
    <b v="1"/>
    <s v="music/rock"/>
    <n v="1.07"/>
    <n v="36.60526315789474"/>
    <x v="4"/>
    <x v="11"/>
  </r>
  <r>
    <x v="0"/>
    <x v="1"/>
    <s v="GBP"/>
    <n v="1468437240"/>
    <n v="1463253240"/>
    <b v="0"/>
    <n v="16"/>
    <b v="1"/>
    <s v="music/rock"/>
    <n v="1.04"/>
    <n v="32.5"/>
    <x v="4"/>
    <x v="11"/>
  </r>
  <r>
    <x v="0"/>
    <x v="0"/>
    <s v="USD"/>
    <n v="1363952225"/>
    <n v="1361363825"/>
    <b v="0"/>
    <n v="32"/>
    <b v="1"/>
    <s v="music/rock"/>
    <n v="1.0783333333333334"/>
    <n v="60.65625"/>
    <x v="4"/>
    <x v="11"/>
  </r>
  <r>
    <x v="0"/>
    <x v="0"/>
    <s v="USD"/>
    <n v="1335540694"/>
    <n v="1332948694"/>
    <b v="0"/>
    <n v="20"/>
    <b v="1"/>
    <s v="music/rock"/>
    <n v="2.3333333333333335"/>
    <n v="175"/>
    <x v="4"/>
    <x v="11"/>
  </r>
  <r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x v="0"/>
    <x v="0"/>
    <s v="USD"/>
    <n v="1372651140"/>
    <n v="1369770292"/>
    <b v="0"/>
    <n v="75"/>
    <b v="1"/>
    <s v="music/rock"/>
    <n v="1.3101818181818181"/>
    <n v="96.08"/>
    <x v="4"/>
    <x v="11"/>
  </r>
  <r>
    <x v="0"/>
    <x v="0"/>
    <s v="USD"/>
    <n v="1337396400"/>
    <n v="1333709958"/>
    <b v="0"/>
    <n v="40"/>
    <b v="1"/>
    <s v="music/rock"/>
    <n v="1.1725000000000001"/>
    <n v="58.625"/>
    <x v="4"/>
    <x v="11"/>
  </r>
  <r>
    <x v="0"/>
    <x v="0"/>
    <s v="USD"/>
    <n v="1381108918"/>
    <n v="1378516918"/>
    <b v="0"/>
    <n v="46"/>
    <b v="1"/>
    <s v="music/rock"/>
    <n v="1.009304"/>
    <n v="109.70695652173914"/>
    <x v="4"/>
    <x v="11"/>
  </r>
  <r>
    <x v="0"/>
    <x v="0"/>
    <s v="USD"/>
    <n v="1398988662"/>
    <n v="1396396662"/>
    <b v="0"/>
    <n v="62"/>
    <b v="1"/>
    <s v="music/rock"/>
    <n v="1.218"/>
    <n v="49.112903225806448"/>
    <x v="4"/>
    <x v="11"/>
  </r>
  <r>
    <x v="0"/>
    <x v="0"/>
    <s v="USD"/>
    <n v="1326835985"/>
    <n v="1324243985"/>
    <b v="0"/>
    <n v="61"/>
    <b v="1"/>
    <s v="music/rock"/>
    <n v="1.454"/>
    <n v="47.672131147540981"/>
    <x v="4"/>
    <x v="11"/>
  </r>
  <r>
    <x v="0"/>
    <x v="0"/>
    <s v="USD"/>
    <n v="1348337956"/>
    <n v="1345745956"/>
    <b v="0"/>
    <n v="96"/>
    <b v="1"/>
    <s v="music/rock"/>
    <n v="1.166166"/>
    <n v="60.737812499999997"/>
    <x v="4"/>
    <x v="11"/>
  </r>
  <r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x v="0"/>
    <x v="0"/>
    <s v="USD"/>
    <n v="1473047940"/>
    <n v="1469595396"/>
    <b v="0"/>
    <n v="177"/>
    <b v="1"/>
    <s v="music/metal"/>
    <n v="1.203802"/>
    <n v="34.005706214689269"/>
    <x v="4"/>
    <x v="12"/>
  </r>
  <r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x v="0"/>
    <x v="0"/>
    <s v="USD"/>
    <n v="1436555376"/>
    <n v="1433963376"/>
    <b v="0"/>
    <n v="1"/>
    <b v="1"/>
    <s v="music/metal"/>
    <n v="1"/>
    <n v="10"/>
    <x v="4"/>
    <x v="12"/>
  </r>
  <r>
    <x v="0"/>
    <x v="0"/>
    <s v="USD"/>
    <n v="1429038033"/>
    <n v="1426446033"/>
    <b v="0"/>
    <n v="16"/>
    <b v="1"/>
    <s v="music/metal"/>
    <n v="1"/>
    <n v="18.75"/>
    <x v="4"/>
    <x v="12"/>
  </r>
  <r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x v="0"/>
    <x v="0"/>
    <s v="USD"/>
    <n v="1461560340"/>
    <n v="1458762717"/>
    <b v="0"/>
    <n v="133"/>
    <b v="1"/>
    <s v="music/metal"/>
    <n v="1.55175"/>
    <n v="46.669172932330824"/>
    <x v="4"/>
    <x v="12"/>
  </r>
  <r>
    <x v="0"/>
    <x v="6"/>
    <s v="EUR"/>
    <n v="1469994300"/>
    <n v="1464815253"/>
    <b v="0"/>
    <n v="70"/>
    <b v="1"/>
    <s v="music/metal"/>
    <n v="1.3045"/>
    <n v="37.271428571428572"/>
    <x v="4"/>
    <x v="12"/>
  </r>
  <r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x v="0"/>
    <x v="0"/>
    <s v="USD"/>
    <n v="1424116709"/>
    <n v="1421524709"/>
    <b v="0"/>
    <n v="10"/>
    <b v="1"/>
    <s v="music/metal"/>
    <n v="1"/>
    <n v="30"/>
    <x v="4"/>
    <x v="12"/>
  </r>
  <r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x v="0"/>
    <x v="3"/>
    <s v="EUR"/>
    <n v="1448463431"/>
    <n v="1444831031"/>
    <b v="0"/>
    <n v="24"/>
    <b v="1"/>
    <s v="music/metal"/>
    <n v="1"/>
    <n v="50"/>
    <x v="4"/>
    <x v="12"/>
  </r>
  <r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x v="2"/>
    <x v="0"/>
    <s v="USD"/>
    <n v="1474067404"/>
    <n v="1471475404"/>
    <b v="0"/>
    <n v="2"/>
    <b v="0"/>
    <s v="music/jazz"/>
    <n v="2.2444444444444444E-2"/>
    <n v="50.5"/>
    <x v="4"/>
    <x v="13"/>
  </r>
  <r>
    <x v="2"/>
    <x v="1"/>
    <s v="GBP"/>
    <n v="1384179548"/>
    <n v="1381583948"/>
    <b v="0"/>
    <n v="4"/>
    <b v="0"/>
    <s v="music/jazz"/>
    <n v="3.3999999999999998E-3"/>
    <n v="42.5"/>
    <x v="4"/>
    <x v="13"/>
  </r>
  <r>
    <x v="2"/>
    <x v="0"/>
    <s v="USD"/>
    <n v="1329014966"/>
    <n v="1326422966"/>
    <b v="0"/>
    <n v="5"/>
    <b v="0"/>
    <s v="music/jazz"/>
    <n v="4.4999999999999998E-2"/>
    <n v="18"/>
    <x v="4"/>
    <x v="13"/>
  </r>
  <r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x v="2"/>
    <x v="0"/>
    <s v="USD"/>
    <n v="1358361197"/>
    <n v="1353177197"/>
    <b v="0"/>
    <n v="2"/>
    <b v="0"/>
    <s v="music/jazz"/>
    <n v="2.0454545454545454E-2"/>
    <n v="22.5"/>
    <x v="4"/>
    <x v="13"/>
  </r>
  <r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x v="2"/>
    <x v="0"/>
    <s v="USD"/>
    <n v="1259643540"/>
    <n v="1254450706"/>
    <b v="0"/>
    <n v="11"/>
    <b v="0"/>
    <s v="music/jazz"/>
    <n v="0.2402"/>
    <n v="109.18181818181819"/>
    <x v="4"/>
    <x v="13"/>
  </r>
  <r>
    <x v="2"/>
    <x v="0"/>
    <s v="USD"/>
    <n v="1389055198"/>
    <n v="1386463198"/>
    <b v="0"/>
    <n v="1"/>
    <b v="0"/>
    <s v="music/jazz"/>
    <n v="1.1111111111111111E-3"/>
    <n v="50"/>
    <x v="4"/>
    <x v="13"/>
  </r>
  <r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x v="2"/>
    <x v="1"/>
    <s v="GBP"/>
    <n v="1377995523"/>
    <n v="1375403523"/>
    <b v="0"/>
    <n v="5"/>
    <b v="0"/>
    <s v="music/jazz"/>
    <n v="3.0999999999999999E-3"/>
    <n v="12.4"/>
    <x v="4"/>
    <x v="13"/>
  </r>
  <r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x v="2"/>
    <x v="0"/>
    <s v="USD"/>
    <n v="1299786527"/>
    <n v="1295898527"/>
    <b v="0"/>
    <n v="2"/>
    <b v="0"/>
    <s v="music/jazz"/>
    <n v="8.1250000000000003E-3"/>
    <n v="32.5"/>
    <x v="4"/>
    <x v="13"/>
  </r>
  <r>
    <x v="2"/>
    <x v="0"/>
    <s v="USD"/>
    <n v="1352610040"/>
    <n v="1349150440"/>
    <b v="0"/>
    <n v="5"/>
    <b v="0"/>
    <s v="music/jazz"/>
    <n v="1.2857142857142857E-2"/>
    <n v="9"/>
    <x v="4"/>
    <x v="13"/>
  </r>
  <r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x v="2"/>
    <x v="0"/>
    <s v="USD"/>
    <n v="1442856131"/>
    <n v="1441128131"/>
    <b v="0"/>
    <n v="0"/>
    <b v="0"/>
    <s v="music/jazz"/>
    <n v="0"/>
    <n v="0"/>
    <x v="4"/>
    <x v="13"/>
  </r>
  <r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x v="2"/>
    <x v="0"/>
    <s v="USD"/>
    <n v="1293082524"/>
    <n v="1290490524"/>
    <b v="0"/>
    <n v="2"/>
    <b v="0"/>
    <s v="music/jazz"/>
    <n v="1.2999999999999999E-2"/>
    <n v="32.5"/>
    <x v="4"/>
    <x v="13"/>
  </r>
  <r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x v="2"/>
    <x v="0"/>
    <s v="USD"/>
    <n v="1351582938"/>
    <n v="1348731738"/>
    <b v="0"/>
    <n v="8"/>
    <b v="0"/>
    <s v="music/indie rock"/>
    <n v="2.9894179894179893E-2"/>
    <n v="14.125"/>
    <x v="4"/>
    <x v="14"/>
  </r>
  <r>
    <x v="2"/>
    <x v="0"/>
    <s v="USD"/>
    <n v="1326520886"/>
    <n v="1322632886"/>
    <b v="0"/>
    <n v="1"/>
    <b v="0"/>
    <s v="music/indie rock"/>
    <n v="8.0000000000000002E-3"/>
    <n v="30"/>
    <x v="4"/>
    <x v="14"/>
  </r>
  <r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x v="2"/>
    <x v="0"/>
    <s v="USD"/>
    <n v="1456957635"/>
    <n v="1451773635"/>
    <b v="0"/>
    <n v="24"/>
    <b v="0"/>
    <s v="music/indie rock"/>
    <n v="0.4002"/>
    <n v="83.375"/>
    <x v="4"/>
    <x v="14"/>
  </r>
  <r>
    <x v="2"/>
    <x v="0"/>
    <s v="USD"/>
    <n v="1336789860"/>
    <n v="1331666146"/>
    <b v="0"/>
    <n v="2"/>
    <b v="0"/>
    <s v="music/indie rock"/>
    <n v="0.01"/>
    <n v="10"/>
    <x v="4"/>
    <x v="14"/>
  </r>
  <r>
    <x v="2"/>
    <x v="0"/>
    <s v="USD"/>
    <n v="1483137311"/>
    <n v="1481322911"/>
    <b v="0"/>
    <n v="21"/>
    <b v="0"/>
    <s v="music/indie rock"/>
    <n v="0.75"/>
    <n v="35.714285714285715"/>
    <x v="4"/>
    <x v="14"/>
  </r>
  <r>
    <x v="2"/>
    <x v="0"/>
    <s v="USD"/>
    <n v="1473972813"/>
    <n v="1471812813"/>
    <b v="0"/>
    <n v="7"/>
    <b v="0"/>
    <s v="music/indie rock"/>
    <n v="0.41"/>
    <n v="29.285714285714285"/>
    <x v="4"/>
    <x v="14"/>
  </r>
  <r>
    <x v="2"/>
    <x v="0"/>
    <s v="USD"/>
    <n v="1338159655"/>
    <n v="1335567655"/>
    <b v="0"/>
    <n v="0"/>
    <b v="0"/>
    <s v="music/indie rock"/>
    <n v="0"/>
    <n v="0"/>
    <x v="4"/>
    <x v="14"/>
  </r>
  <r>
    <x v="2"/>
    <x v="0"/>
    <s v="USD"/>
    <n v="1314856800"/>
    <n v="1311789885"/>
    <b v="0"/>
    <n v="4"/>
    <b v="0"/>
    <s v="music/indie rock"/>
    <n v="7.1999999999999995E-2"/>
    <n v="18"/>
    <x v="4"/>
    <x v="14"/>
  </r>
  <r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x v="2"/>
    <x v="0"/>
    <s v="USD"/>
    <n v="1385055979"/>
    <n v="1382460379"/>
    <b v="0"/>
    <n v="4"/>
    <b v="0"/>
    <s v="music/indie rock"/>
    <n v="4.1666666666666664E-2"/>
    <n v="31.25"/>
    <x v="4"/>
    <x v="14"/>
  </r>
  <r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x v="2"/>
    <x v="0"/>
    <s v="USD"/>
    <n v="1427920363"/>
    <n v="1425331963"/>
    <b v="0"/>
    <n v="5"/>
    <b v="0"/>
    <s v="music/indie rock"/>
    <n v="0.1"/>
    <n v="40"/>
    <x v="4"/>
    <x v="14"/>
  </r>
  <r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x v="2"/>
    <x v="0"/>
    <s v="USD"/>
    <n v="1440734400"/>
    <n v="1438549026"/>
    <b v="0"/>
    <n v="72"/>
    <b v="0"/>
    <s v="music/indie rock"/>
    <n v="0.4"/>
    <n v="44.444444444444443"/>
    <x v="4"/>
    <x v="14"/>
  </r>
  <r>
    <x v="2"/>
    <x v="0"/>
    <s v="USD"/>
    <n v="1354123908"/>
    <n v="1351528308"/>
    <b v="0"/>
    <n v="0"/>
    <b v="0"/>
    <s v="music/indie rock"/>
    <n v="0"/>
    <n v="0"/>
    <x v="4"/>
    <x v="14"/>
  </r>
  <r>
    <x v="2"/>
    <x v="0"/>
    <s v="USD"/>
    <n v="1326651110"/>
    <n v="1322763110"/>
    <b v="0"/>
    <n v="2"/>
    <b v="0"/>
    <s v="music/indie rock"/>
    <n v="2.8000000000000001E-2"/>
    <n v="35"/>
    <x v="4"/>
    <x v="14"/>
  </r>
  <r>
    <x v="2"/>
    <x v="0"/>
    <s v="USD"/>
    <n v="1306549362"/>
    <n v="1302661362"/>
    <b v="0"/>
    <n v="8"/>
    <b v="0"/>
    <s v="music/indie rock"/>
    <n v="0.37333333333333335"/>
    <n v="35"/>
    <x v="4"/>
    <x v="14"/>
  </r>
  <r>
    <x v="2"/>
    <x v="0"/>
    <s v="USD"/>
    <n v="1459365802"/>
    <n v="1456777402"/>
    <b v="0"/>
    <n v="2"/>
    <b v="0"/>
    <s v="music/jazz"/>
    <n v="4.1999999999999997E-3"/>
    <n v="10.5"/>
    <x v="4"/>
    <x v="13"/>
  </r>
  <r>
    <x v="2"/>
    <x v="0"/>
    <s v="USD"/>
    <n v="1276024260"/>
    <n v="1272050914"/>
    <b v="0"/>
    <n v="0"/>
    <b v="0"/>
    <s v="music/jazz"/>
    <n v="0"/>
    <n v="0"/>
    <x v="4"/>
    <x v="13"/>
  </r>
  <r>
    <x v="2"/>
    <x v="0"/>
    <s v="USD"/>
    <n v="1409412600"/>
    <n v="1404947422"/>
    <b v="0"/>
    <n v="3"/>
    <b v="0"/>
    <s v="music/jazz"/>
    <n v="3.0000000000000001E-3"/>
    <n v="30"/>
    <x v="4"/>
    <x v="13"/>
  </r>
  <r>
    <x v="2"/>
    <x v="0"/>
    <s v="USD"/>
    <n v="1348367100"/>
    <n v="1346180780"/>
    <b v="0"/>
    <n v="4"/>
    <b v="0"/>
    <s v="music/jazz"/>
    <n v="3.2000000000000001E-2"/>
    <n v="40"/>
    <x v="4"/>
    <x v="13"/>
  </r>
  <r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x v="2"/>
    <x v="0"/>
    <s v="USD"/>
    <n v="1394681590"/>
    <n v="1392093190"/>
    <b v="0"/>
    <n v="0"/>
    <b v="0"/>
    <s v="music/jazz"/>
    <n v="0"/>
    <n v="0"/>
    <x v="4"/>
    <x v="13"/>
  </r>
  <r>
    <x v="2"/>
    <x v="0"/>
    <s v="USD"/>
    <n v="1315715823"/>
    <n v="1313123823"/>
    <b v="0"/>
    <n v="0"/>
    <b v="0"/>
    <s v="music/jazz"/>
    <n v="0"/>
    <n v="0"/>
    <x v="4"/>
    <x v="13"/>
  </r>
  <r>
    <x v="2"/>
    <x v="0"/>
    <s v="USD"/>
    <n v="1280206740"/>
    <n v="1276283655"/>
    <b v="0"/>
    <n v="0"/>
    <b v="0"/>
    <s v="music/jazz"/>
    <n v="0"/>
    <n v="0"/>
    <x v="4"/>
    <x v="13"/>
  </r>
  <r>
    <x v="2"/>
    <x v="0"/>
    <s v="USD"/>
    <n v="1343016000"/>
    <n v="1340296440"/>
    <b v="0"/>
    <n v="8"/>
    <b v="0"/>
    <s v="music/jazz"/>
    <n v="3.2500000000000001E-2"/>
    <n v="65"/>
    <x v="4"/>
    <x v="13"/>
  </r>
  <r>
    <x v="2"/>
    <x v="1"/>
    <s v="GBP"/>
    <n v="1488546319"/>
    <n v="1483362319"/>
    <b v="0"/>
    <n v="5"/>
    <b v="0"/>
    <s v="music/jazz"/>
    <n v="0.22363636363636363"/>
    <n v="24.6"/>
    <x v="4"/>
    <x v="13"/>
  </r>
  <r>
    <x v="2"/>
    <x v="0"/>
    <s v="USD"/>
    <n v="1390522045"/>
    <n v="1388707645"/>
    <b v="0"/>
    <n v="0"/>
    <b v="0"/>
    <s v="music/jazz"/>
    <n v="0"/>
    <n v="0"/>
    <x v="4"/>
    <x v="13"/>
  </r>
  <r>
    <x v="2"/>
    <x v="0"/>
    <s v="USD"/>
    <n v="1355197047"/>
    <n v="1350009447"/>
    <b v="0"/>
    <n v="2"/>
    <b v="0"/>
    <s v="music/jazz"/>
    <n v="8.5714285714285719E-3"/>
    <n v="15"/>
    <x v="4"/>
    <x v="13"/>
  </r>
  <r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x v="2"/>
    <x v="0"/>
    <s v="USD"/>
    <n v="1345918747"/>
    <n v="1343326747"/>
    <b v="0"/>
    <n v="0"/>
    <b v="0"/>
    <s v="music/jazz"/>
    <n v="0"/>
    <n v="0"/>
    <x v="4"/>
    <x v="13"/>
  </r>
  <r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x v="2"/>
    <x v="0"/>
    <s v="USD"/>
    <n v="1287723600"/>
    <n v="1284409734"/>
    <b v="0"/>
    <n v="0"/>
    <b v="0"/>
    <s v="music/jazz"/>
    <n v="0"/>
    <n v="0"/>
    <x v="4"/>
    <x v="13"/>
  </r>
  <r>
    <x v="2"/>
    <x v="0"/>
    <s v="USD"/>
    <n v="1405305000"/>
    <n v="1402612730"/>
    <b v="0"/>
    <n v="1"/>
    <b v="0"/>
    <s v="music/jazz"/>
    <n v="6.0000000000000001E-3"/>
    <n v="30"/>
    <x v="4"/>
    <x v="13"/>
  </r>
  <r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x v="2"/>
    <x v="0"/>
    <s v="USD"/>
    <n v="1355930645"/>
    <n v="1352906645"/>
    <b v="0"/>
    <n v="1"/>
    <b v="0"/>
    <s v="music/jazz"/>
    <n v="5.0000000000000001E-3"/>
    <n v="100"/>
    <x v="4"/>
    <x v="13"/>
  </r>
  <r>
    <x v="2"/>
    <x v="0"/>
    <s v="USD"/>
    <n v="1384448822"/>
    <n v="1381853222"/>
    <b v="0"/>
    <n v="0"/>
    <b v="0"/>
    <s v="music/jazz"/>
    <n v="0"/>
    <n v="0"/>
    <x v="4"/>
    <x v="13"/>
  </r>
  <r>
    <x v="2"/>
    <x v="0"/>
    <s v="USD"/>
    <n v="1323666376"/>
    <n v="1320033976"/>
    <b v="0"/>
    <n v="20"/>
    <b v="0"/>
    <s v="music/jazz"/>
    <n v="0.309"/>
    <n v="231.75"/>
    <x v="4"/>
    <x v="13"/>
  </r>
  <r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x v="2"/>
    <x v="0"/>
    <s v="USD"/>
    <n v="1416614523"/>
    <n v="1414018923"/>
    <b v="0"/>
    <n v="6"/>
    <b v="0"/>
    <s v="music/jazz"/>
    <n v="2.1999999999999999E-2"/>
    <n v="55"/>
    <x v="4"/>
    <x v="13"/>
  </r>
  <r>
    <x v="2"/>
    <x v="0"/>
    <s v="USD"/>
    <n v="1360795069"/>
    <n v="1358203069"/>
    <b v="0"/>
    <n v="15"/>
    <b v="0"/>
    <s v="music/jazz"/>
    <n v="0.109"/>
    <n v="21.8"/>
    <x v="4"/>
    <x v="13"/>
  </r>
  <r>
    <x v="2"/>
    <x v="0"/>
    <s v="USD"/>
    <n v="1385590111"/>
    <n v="1382994511"/>
    <b v="0"/>
    <n v="5"/>
    <b v="0"/>
    <s v="music/jazz"/>
    <n v="2.6666666666666668E-2"/>
    <n v="32"/>
    <x v="4"/>
    <x v="13"/>
  </r>
  <r>
    <x v="2"/>
    <x v="0"/>
    <s v="USD"/>
    <n v="1278628800"/>
    <n v="1276043330"/>
    <b v="0"/>
    <n v="0"/>
    <b v="0"/>
    <s v="music/jazz"/>
    <n v="0"/>
    <n v="0"/>
    <x v="4"/>
    <x v="13"/>
  </r>
  <r>
    <x v="2"/>
    <x v="0"/>
    <s v="USD"/>
    <n v="1337024695"/>
    <n v="1334432695"/>
    <b v="0"/>
    <n v="0"/>
    <b v="0"/>
    <s v="music/jazz"/>
    <n v="0"/>
    <n v="0"/>
    <x v="4"/>
    <x v="13"/>
  </r>
  <r>
    <x v="2"/>
    <x v="0"/>
    <s v="USD"/>
    <n v="1353196800"/>
    <n v="1348864913"/>
    <b v="0"/>
    <n v="28"/>
    <b v="0"/>
    <s v="music/jazz"/>
    <n v="0.10862068965517241"/>
    <n v="56.25"/>
    <x v="4"/>
    <x v="13"/>
  </r>
  <r>
    <x v="2"/>
    <x v="0"/>
    <s v="USD"/>
    <n v="1333946569"/>
    <n v="1331358169"/>
    <b v="0"/>
    <n v="0"/>
    <b v="0"/>
    <s v="music/jazz"/>
    <n v="0"/>
    <n v="0"/>
    <x v="4"/>
    <x v="13"/>
  </r>
  <r>
    <x v="2"/>
    <x v="0"/>
    <s v="USD"/>
    <n v="1277501520"/>
    <n v="1273874306"/>
    <b v="0"/>
    <n v="5"/>
    <b v="0"/>
    <s v="music/jazz"/>
    <n v="0.38333333333333336"/>
    <n v="69"/>
    <x v="4"/>
    <x v="13"/>
  </r>
  <r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x v="2"/>
    <x v="0"/>
    <s v="USD"/>
    <n v="1399867409"/>
    <n v="1394683409"/>
    <b v="0"/>
    <n v="2"/>
    <b v="0"/>
    <s v="music/jazz"/>
    <n v="0.06"/>
    <n v="60"/>
    <x v="4"/>
    <x v="13"/>
  </r>
  <r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x v="2"/>
    <x v="0"/>
    <s v="USD"/>
    <n v="1454054429"/>
    <n v="1451462429"/>
    <b v="0"/>
    <n v="2"/>
    <b v="0"/>
    <s v="music/jazz"/>
    <n v="1.4285714285714285E-2"/>
    <n v="25"/>
    <x v="4"/>
    <x v="13"/>
  </r>
  <r>
    <x v="2"/>
    <x v="0"/>
    <s v="USD"/>
    <n v="1326916800"/>
    <n v="1323131689"/>
    <b v="0"/>
    <n v="0"/>
    <b v="0"/>
    <s v="music/jazz"/>
    <n v="0"/>
    <n v="0"/>
    <x v="4"/>
    <x v="13"/>
  </r>
  <r>
    <x v="2"/>
    <x v="0"/>
    <s v="USD"/>
    <n v="1383509357"/>
    <n v="1380913757"/>
    <b v="0"/>
    <n v="2"/>
    <b v="0"/>
    <s v="music/jazz"/>
    <n v="1.1428571428571429E-2"/>
    <n v="20"/>
    <x v="4"/>
    <x v="13"/>
  </r>
  <r>
    <x v="2"/>
    <x v="0"/>
    <s v="USD"/>
    <n v="1346585448"/>
    <n v="1343993448"/>
    <b v="0"/>
    <n v="1"/>
    <b v="0"/>
    <s v="music/jazz"/>
    <n v="3.5714285714285713E-3"/>
    <n v="25"/>
    <x v="4"/>
    <x v="13"/>
  </r>
  <r>
    <x v="2"/>
    <x v="0"/>
    <s v="USD"/>
    <n v="1372622280"/>
    <n v="1369246738"/>
    <b v="0"/>
    <n v="2"/>
    <b v="0"/>
    <s v="music/jazz"/>
    <n v="1.4545454545454545E-2"/>
    <n v="20"/>
    <x v="4"/>
    <x v="13"/>
  </r>
  <r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x v="2"/>
    <x v="0"/>
    <s v="USD"/>
    <n v="1455826460"/>
    <n v="1452716060"/>
    <b v="0"/>
    <n v="16"/>
    <b v="0"/>
    <s v="technology/wearables"/>
    <n v="8.9066666666666669E-2"/>
    <n v="41.75"/>
    <x v="2"/>
    <x v="8"/>
  </r>
  <r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x v="2"/>
    <x v="0"/>
    <s v="USD"/>
    <n v="1473444048"/>
    <n v="1470852048"/>
    <b v="0"/>
    <n v="5"/>
    <b v="0"/>
    <s v="technology/wearables"/>
    <n v="1.9066666666666666E-2"/>
    <n v="57.2"/>
    <x v="2"/>
    <x v="8"/>
  </r>
  <r>
    <x v="2"/>
    <x v="0"/>
    <s v="USD"/>
    <n v="1467312306"/>
    <n v="1462128306"/>
    <b v="0"/>
    <n v="0"/>
    <b v="0"/>
    <s v="technology/wearables"/>
    <n v="0"/>
    <n v="0"/>
    <x v="2"/>
    <x v="8"/>
  </r>
  <r>
    <x v="2"/>
    <x v="9"/>
    <s v="EUR"/>
    <n v="1457812364"/>
    <n v="1455220364"/>
    <b v="0"/>
    <n v="8"/>
    <b v="0"/>
    <s v="technology/wearables"/>
    <n v="0.12"/>
    <n v="60"/>
    <x v="2"/>
    <x v="8"/>
  </r>
  <r>
    <x v="2"/>
    <x v="12"/>
    <s v="EUR"/>
    <n v="1456016576"/>
    <n v="1450832576"/>
    <b v="0"/>
    <n v="7"/>
    <b v="0"/>
    <s v="technology/wearables"/>
    <n v="1.3650000000000001E-2"/>
    <n v="39"/>
    <x v="2"/>
    <x v="8"/>
  </r>
  <r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x v="2"/>
    <x v="0"/>
    <s v="USD"/>
    <n v="1422158199"/>
    <n v="1419566199"/>
    <b v="0"/>
    <n v="5"/>
    <b v="0"/>
    <s v="technology/wearables"/>
    <n v="8.3999999999999995E-3"/>
    <n v="25.2"/>
    <x v="2"/>
    <x v="8"/>
  </r>
  <r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x v="2"/>
    <x v="0"/>
    <s v="USD"/>
    <n v="1421640665"/>
    <n v="1419048665"/>
    <b v="0"/>
    <n v="171"/>
    <b v="0"/>
    <s v="technology/wearables"/>
    <n v="0.3886"/>
    <n v="113.62573099415205"/>
    <x v="2"/>
    <x v="8"/>
  </r>
  <r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x v="2"/>
    <x v="0"/>
    <s v="USD"/>
    <n v="1455210353"/>
    <n v="1451927153"/>
    <b v="0"/>
    <n v="37"/>
    <b v="0"/>
    <s v="technology/wearables"/>
    <n v="0.2848"/>
    <n v="19.243243243243242"/>
    <x v="2"/>
    <x v="8"/>
  </r>
  <r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x v="2"/>
    <x v="0"/>
    <s v="USD"/>
    <n v="1477454340"/>
    <n v="1474676646"/>
    <b v="0"/>
    <n v="6"/>
    <b v="0"/>
    <s v="technology/wearables"/>
    <n v="1.192E-2"/>
    <n v="49.666666666666664"/>
    <x v="2"/>
    <x v="8"/>
  </r>
  <r>
    <x v="2"/>
    <x v="0"/>
    <s v="USD"/>
    <n v="1475766932"/>
    <n v="1473174932"/>
    <b v="0"/>
    <n v="30"/>
    <b v="0"/>
    <s v="technology/wearables"/>
    <n v="0.14799999999999999"/>
    <n v="59.2"/>
    <x v="2"/>
    <x v="8"/>
  </r>
  <r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x v="2"/>
    <x v="0"/>
    <s v="USD"/>
    <n v="1408134034"/>
    <n v="1405542034"/>
    <b v="0"/>
    <n v="4"/>
    <b v="0"/>
    <s v="technology/wearables"/>
    <n v="1.325E-2"/>
    <n v="26.5"/>
    <x v="2"/>
    <x v="8"/>
  </r>
  <r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x v="2"/>
    <x v="5"/>
    <s v="CAD"/>
    <n v="1485147540"/>
    <n v="1481951853"/>
    <b v="0"/>
    <n v="14"/>
    <b v="0"/>
    <s v="technology/wearables"/>
    <n v="0.4592"/>
    <n v="164"/>
    <x v="2"/>
    <x v="8"/>
  </r>
  <r>
    <x v="2"/>
    <x v="0"/>
    <s v="USD"/>
    <n v="1433178060"/>
    <n v="1429290060"/>
    <b v="0"/>
    <n v="5"/>
    <b v="0"/>
    <s v="technology/wearables"/>
    <n v="2.2599999999999999E-3"/>
    <n v="45.2"/>
    <x v="2"/>
    <x v="8"/>
  </r>
  <r>
    <x v="2"/>
    <x v="0"/>
    <s v="USD"/>
    <n v="1409813940"/>
    <n v="1407271598"/>
    <b v="0"/>
    <n v="45"/>
    <b v="0"/>
    <s v="technology/wearables"/>
    <n v="0.34625"/>
    <n v="153.88888888888889"/>
    <x v="2"/>
    <x v="8"/>
  </r>
  <r>
    <x v="2"/>
    <x v="0"/>
    <s v="USD"/>
    <n v="1447032093"/>
    <n v="1441844493"/>
    <b v="0"/>
    <n v="8"/>
    <b v="0"/>
    <s v="technology/wearables"/>
    <n v="2.0549999999999999E-2"/>
    <n v="51.375"/>
    <x v="2"/>
    <x v="8"/>
  </r>
  <r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x v="2"/>
    <x v="2"/>
    <s v="AUD"/>
    <n v="1439515497"/>
    <n v="1435627497"/>
    <b v="0"/>
    <n v="18"/>
    <b v="0"/>
    <s v="technology/wearables"/>
    <n v="1.9259999999999999E-2"/>
    <n v="160.5"/>
    <x v="2"/>
    <x v="8"/>
  </r>
  <r>
    <x v="2"/>
    <x v="15"/>
    <s v="EUR"/>
    <n v="1456094197"/>
    <n v="1453502197"/>
    <b v="0"/>
    <n v="12"/>
    <b v="0"/>
    <s v="technology/wearables"/>
    <n v="0.33666666666666667"/>
    <n v="75.75"/>
    <x v="2"/>
    <x v="8"/>
  </r>
  <r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x v="2"/>
    <x v="0"/>
    <s v="USD"/>
    <n v="1407624222"/>
    <n v="1405032222"/>
    <b v="0"/>
    <n v="4"/>
    <b v="0"/>
    <s v="technology/wearables"/>
    <n v="1.2375123751237513E-4"/>
    <n v="2.75"/>
    <x v="2"/>
    <x v="8"/>
  </r>
  <r>
    <x v="2"/>
    <x v="0"/>
    <s v="USD"/>
    <n v="1475431486"/>
    <n v="1472839486"/>
    <b v="0"/>
    <n v="3"/>
    <b v="0"/>
    <s v="technology/wearables"/>
    <n v="1.7142857142857143E-4"/>
    <n v="1"/>
    <x v="2"/>
    <x v="8"/>
  </r>
  <r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x v="2"/>
    <x v="0"/>
    <s v="USD"/>
    <n v="1427507208"/>
    <n v="1424918808"/>
    <b v="0"/>
    <n v="3"/>
    <b v="0"/>
    <s v="technology/wearables"/>
    <n v="1.06E-2"/>
    <n v="35.333333333333336"/>
    <x v="2"/>
    <x v="8"/>
  </r>
  <r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x v="2"/>
    <x v="1"/>
    <s v="GBP"/>
    <n v="1452384000"/>
    <n v="1447698300"/>
    <b v="0"/>
    <n v="23"/>
    <b v="0"/>
    <s v="technology/wearables"/>
    <n v="0.1275"/>
    <n v="110.8695652173913"/>
    <x v="2"/>
    <x v="8"/>
  </r>
  <r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x v="2"/>
    <x v="13"/>
    <s v="EUR"/>
    <n v="1475310825"/>
    <n v="1472718825"/>
    <b v="0"/>
    <n v="0"/>
    <b v="0"/>
    <s v="technology/wearables"/>
    <n v="0"/>
    <n v="0"/>
    <x v="2"/>
    <x v="8"/>
  </r>
  <r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x v="2"/>
    <x v="0"/>
    <s v="USD"/>
    <n v="1409770164"/>
    <n v="1407178164"/>
    <b v="0"/>
    <n v="2"/>
    <b v="0"/>
    <s v="technology/wearables"/>
    <n v="1.0399999999999999E-3"/>
    <n v="13"/>
    <x v="2"/>
    <x v="8"/>
  </r>
  <r>
    <x v="2"/>
    <x v="1"/>
    <s v="GBP"/>
    <n v="1468349460"/>
    <n v="1466186988"/>
    <b v="0"/>
    <n v="7"/>
    <b v="0"/>
    <s v="technology/wearables"/>
    <n v="4.24E-2"/>
    <n v="30.285714285714285"/>
    <x v="2"/>
    <x v="8"/>
  </r>
  <r>
    <x v="2"/>
    <x v="0"/>
    <s v="USD"/>
    <n v="1462655519"/>
    <n v="1457475119"/>
    <b v="0"/>
    <n v="4"/>
    <b v="0"/>
    <s v="technology/wearables"/>
    <n v="4.6699999999999997E-3"/>
    <n v="116.75"/>
    <x v="2"/>
    <x v="8"/>
  </r>
  <r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x v="2"/>
    <x v="0"/>
    <s v="USD"/>
    <n v="1406474820"/>
    <n v="1403902060"/>
    <b v="0"/>
    <n v="5"/>
    <b v="0"/>
    <s v="technology/wearables"/>
    <n v="1.6250000000000001E-2"/>
    <n v="13"/>
    <x v="2"/>
    <x v="8"/>
  </r>
  <r>
    <x v="2"/>
    <x v="0"/>
    <s v="USD"/>
    <n v="1417145297"/>
    <n v="1414549697"/>
    <b v="0"/>
    <n v="8"/>
    <b v="0"/>
    <s v="technology/wearables"/>
    <n v="1.2999999999999999E-2"/>
    <n v="8.125"/>
    <x v="2"/>
    <x v="8"/>
  </r>
  <r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x v="1"/>
    <x v="0"/>
    <s v="USD"/>
    <n v="1489537560"/>
    <n v="1484357160"/>
    <b v="0"/>
    <n v="6"/>
    <b v="0"/>
    <s v="technology/wearables"/>
    <n v="2.2157147647256063E-2"/>
    <n v="3304"/>
    <x v="2"/>
    <x v="8"/>
  </r>
  <r>
    <x v="1"/>
    <x v="1"/>
    <s v="GBP"/>
    <n v="1485796613"/>
    <n v="1481908613"/>
    <b v="0"/>
    <n v="4"/>
    <b v="0"/>
    <s v="technology/wearables"/>
    <n v="1.04"/>
    <n v="1300"/>
    <x v="2"/>
    <x v="8"/>
  </r>
  <r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x v="1"/>
    <x v="6"/>
    <s v="EUR"/>
    <n v="1489680061"/>
    <n v="1487091661"/>
    <b v="0"/>
    <n v="15"/>
    <b v="0"/>
    <s v="technology/wearables"/>
    <n v="0.16055"/>
    <n v="214.06666666666666"/>
    <x v="2"/>
    <x v="8"/>
  </r>
  <r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x v="1"/>
    <x v="0"/>
    <s v="USD"/>
    <n v="1418368260"/>
    <n v="1417654672"/>
    <b v="0"/>
    <n v="8"/>
    <b v="0"/>
    <s v="technology/wearables"/>
    <n v="5.8500000000000003E-2"/>
    <n v="29.25"/>
    <x v="2"/>
    <x v="8"/>
  </r>
  <r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x v="1"/>
    <x v="14"/>
    <s v="MXN"/>
    <n v="1482953115"/>
    <n v="1480361115"/>
    <b v="0"/>
    <n v="1"/>
    <b v="0"/>
    <s v="technology/wearables"/>
    <n v="2.6737967914438501E-3"/>
    <n v="250"/>
    <x v="2"/>
    <x v="8"/>
  </r>
  <r>
    <x v="1"/>
    <x v="0"/>
    <s v="USD"/>
    <n v="1466346646"/>
    <n v="1463754646"/>
    <b v="0"/>
    <n v="101"/>
    <b v="0"/>
    <s v="technology/wearables"/>
    <n v="0.1313"/>
    <n v="65"/>
    <x v="2"/>
    <x v="8"/>
  </r>
  <r>
    <x v="1"/>
    <x v="0"/>
    <s v="USD"/>
    <n v="1473044340"/>
    <n v="1468180462"/>
    <b v="0"/>
    <n v="4"/>
    <b v="0"/>
    <s v="technology/wearables"/>
    <n v="1.9088937093275488E-3"/>
    <n v="55"/>
    <x v="2"/>
    <x v="8"/>
  </r>
  <r>
    <x v="1"/>
    <x v="0"/>
    <s v="USD"/>
    <n v="1418938395"/>
    <n v="1415050395"/>
    <b v="0"/>
    <n v="1"/>
    <b v="0"/>
    <s v="technology/wearables"/>
    <n v="3.7499999999999999E-3"/>
    <n v="75"/>
    <x v="2"/>
    <x v="8"/>
  </r>
  <r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x v="1"/>
    <x v="0"/>
    <s v="USD"/>
    <n v="1420070615"/>
    <n v="1415750615"/>
    <b v="0"/>
    <n v="16"/>
    <b v="0"/>
    <s v="technology/wearables"/>
    <n v="0.30599999999999999"/>
    <n v="191.25"/>
    <x v="2"/>
    <x v="8"/>
  </r>
  <r>
    <x v="1"/>
    <x v="16"/>
    <s v="CHF"/>
    <n v="1448489095"/>
    <n v="1445893495"/>
    <b v="0"/>
    <n v="6"/>
    <b v="0"/>
    <s v="technology/wearables"/>
    <n v="2.6666666666666668E-2"/>
    <n v="40"/>
    <x v="2"/>
    <x v="8"/>
  </r>
  <r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x v="1"/>
    <x v="0"/>
    <s v="USD"/>
    <n v="1423092149"/>
    <n v="1420500149"/>
    <b v="0"/>
    <n v="400"/>
    <b v="0"/>
    <s v="technology/wearables"/>
    <n v="0.47333333333333333"/>
    <n v="53.25"/>
    <x v="2"/>
    <x v="8"/>
  </r>
  <r>
    <x v="0"/>
    <x v="5"/>
    <s v="CAD"/>
    <n v="1433206020"/>
    <n v="1430617209"/>
    <b v="0"/>
    <n v="30"/>
    <b v="1"/>
    <s v="music/electronic music"/>
    <n v="2.0554838709677421"/>
    <n v="106.2"/>
    <x v="4"/>
    <x v="15"/>
  </r>
  <r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x v="0"/>
    <x v="0"/>
    <s v="USD"/>
    <n v="1431876677"/>
    <n v="1429284677"/>
    <b v="1"/>
    <n v="74"/>
    <b v="1"/>
    <s v="music/electronic music"/>
    <n v="1.149"/>
    <n v="31.054054054054053"/>
    <x v="4"/>
    <x v="15"/>
  </r>
  <r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x v="0"/>
    <x v="0"/>
    <s v="USD"/>
    <n v="1481615940"/>
    <n v="1479436646"/>
    <b v="0"/>
    <n v="30"/>
    <b v="1"/>
    <s v="music/electronic music"/>
    <n v="1.282"/>
    <n v="21.366666666666667"/>
    <x v="4"/>
    <x v="15"/>
  </r>
  <r>
    <x v="1"/>
    <x v="0"/>
    <s v="USD"/>
    <n v="1472317209"/>
    <n v="1469725209"/>
    <b v="0"/>
    <n v="1"/>
    <b v="0"/>
    <s v="journalism/audio"/>
    <n v="2.9411764705882353E-3"/>
    <n v="250"/>
    <x v="5"/>
    <x v="16"/>
  </r>
  <r>
    <x v="1"/>
    <x v="0"/>
    <s v="USD"/>
    <n v="1406769992"/>
    <n v="1405041992"/>
    <b v="0"/>
    <n v="0"/>
    <b v="0"/>
    <s v="journalism/audio"/>
    <n v="0"/>
    <n v="0"/>
    <x v="5"/>
    <x v="16"/>
  </r>
  <r>
    <x v="1"/>
    <x v="0"/>
    <s v="USD"/>
    <n v="1410516000"/>
    <n v="1406824948"/>
    <b v="0"/>
    <n v="1"/>
    <b v="0"/>
    <s v="journalism/audio"/>
    <n v="1.5384615384615385E-2"/>
    <n v="10"/>
    <x v="5"/>
    <x v="16"/>
  </r>
  <r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x v="1"/>
    <x v="0"/>
    <s v="USD"/>
    <n v="1425587220"/>
    <n v="1420668801"/>
    <b v="0"/>
    <n v="2"/>
    <b v="0"/>
    <s v="journalism/audio"/>
    <n v="8.571428571428571E-4"/>
    <n v="3"/>
    <x v="5"/>
    <x v="16"/>
  </r>
  <r>
    <x v="1"/>
    <x v="0"/>
    <s v="USD"/>
    <n v="1408827550"/>
    <n v="1406235550"/>
    <b v="0"/>
    <n v="8"/>
    <b v="0"/>
    <s v="journalism/audio"/>
    <n v="2.6599999999999999E-2"/>
    <n v="33.25"/>
    <x v="5"/>
    <x v="16"/>
  </r>
  <r>
    <x v="1"/>
    <x v="12"/>
    <s v="EUR"/>
    <n v="1451161560"/>
    <n v="1447273560"/>
    <b v="0"/>
    <n v="0"/>
    <b v="0"/>
    <s v="journalism/audio"/>
    <n v="0"/>
    <n v="0"/>
    <x v="5"/>
    <x v="16"/>
  </r>
  <r>
    <x v="1"/>
    <x v="0"/>
    <s v="USD"/>
    <n v="1415219915"/>
    <n v="1412624315"/>
    <b v="0"/>
    <n v="1"/>
    <b v="0"/>
    <s v="journalism/audio"/>
    <n v="5.0000000000000001E-4"/>
    <n v="1"/>
    <x v="5"/>
    <x v="16"/>
  </r>
  <r>
    <x v="1"/>
    <x v="0"/>
    <s v="USD"/>
    <n v="1474766189"/>
    <n v="1471310189"/>
    <b v="0"/>
    <n v="4"/>
    <b v="0"/>
    <s v="journalism/audio"/>
    <n v="1.4133333333333333E-2"/>
    <n v="53"/>
    <x v="5"/>
    <x v="16"/>
  </r>
  <r>
    <x v="1"/>
    <x v="0"/>
    <s v="USD"/>
    <n v="1455272445"/>
    <n v="1452680445"/>
    <b v="0"/>
    <n v="0"/>
    <b v="0"/>
    <s v="journalism/audio"/>
    <n v="0"/>
    <n v="0"/>
    <x v="5"/>
    <x v="16"/>
  </r>
  <r>
    <x v="1"/>
    <x v="0"/>
    <s v="USD"/>
    <n v="1442257677"/>
    <n v="1439665677"/>
    <b v="0"/>
    <n v="0"/>
    <b v="0"/>
    <s v="journalism/audio"/>
    <n v="0"/>
    <n v="0"/>
    <x v="5"/>
    <x v="16"/>
  </r>
  <r>
    <x v="1"/>
    <x v="0"/>
    <s v="USD"/>
    <n v="1409098825"/>
    <n v="1406679625"/>
    <b v="0"/>
    <n v="0"/>
    <b v="0"/>
    <s v="journalism/audio"/>
    <n v="0"/>
    <n v="0"/>
    <x v="5"/>
    <x v="16"/>
  </r>
  <r>
    <x v="1"/>
    <x v="0"/>
    <s v="USD"/>
    <n v="1465243740"/>
    <n v="1461438495"/>
    <b v="0"/>
    <n v="0"/>
    <b v="0"/>
    <s v="journalism/audio"/>
    <n v="0"/>
    <n v="0"/>
    <x v="5"/>
    <x v="16"/>
  </r>
  <r>
    <x v="1"/>
    <x v="0"/>
    <s v="USD"/>
    <n v="1488773332"/>
    <n v="1486613332"/>
    <b v="0"/>
    <n v="1"/>
    <b v="0"/>
    <s v="journalism/audio"/>
    <n v="0.01"/>
    <n v="15"/>
    <x v="5"/>
    <x v="16"/>
  </r>
  <r>
    <x v="1"/>
    <x v="0"/>
    <s v="USD"/>
    <n v="1407708000"/>
    <n v="1405110399"/>
    <b v="0"/>
    <n v="0"/>
    <b v="0"/>
    <s v="journalism/audio"/>
    <n v="0"/>
    <n v="0"/>
    <x v="5"/>
    <x v="16"/>
  </r>
  <r>
    <x v="1"/>
    <x v="0"/>
    <s v="USD"/>
    <n v="1457394545"/>
    <n v="1454802545"/>
    <b v="0"/>
    <n v="0"/>
    <b v="0"/>
    <s v="journalism/audio"/>
    <n v="0"/>
    <n v="0"/>
    <x v="5"/>
    <x v="16"/>
  </r>
  <r>
    <x v="1"/>
    <x v="0"/>
    <s v="USD"/>
    <n v="1429892177"/>
    <n v="1424711777"/>
    <b v="0"/>
    <n v="0"/>
    <b v="0"/>
    <s v="journalism/audio"/>
    <n v="0"/>
    <n v="0"/>
    <x v="5"/>
    <x v="16"/>
  </r>
  <r>
    <x v="1"/>
    <x v="0"/>
    <s v="USD"/>
    <n v="1480888483"/>
    <n v="1478292883"/>
    <b v="0"/>
    <n v="0"/>
    <b v="0"/>
    <s v="journalism/audio"/>
    <n v="0"/>
    <n v="0"/>
    <x v="5"/>
    <x v="16"/>
  </r>
  <r>
    <x v="1"/>
    <x v="0"/>
    <s v="USD"/>
    <n v="1427328000"/>
    <n v="1423777043"/>
    <b v="0"/>
    <n v="0"/>
    <b v="0"/>
    <s v="journalism/audio"/>
    <n v="0"/>
    <n v="0"/>
    <x v="5"/>
    <x v="16"/>
  </r>
  <r>
    <x v="1"/>
    <x v="0"/>
    <s v="USD"/>
    <n v="1426269456"/>
    <n v="1423681056"/>
    <b v="0"/>
    <n v="0"/>
    <b v="0"/>
    <s v="journalism/audio"/>
    <n v="0"/>
    <n v="0"/>
    <x v="5"/>
    <x v="16"/>
  </r>
  <r>
    <x v="1"/>
    <x v="0"/>
    <s v="USD"/>
    <n v="1429134893"/>
    <n v="1426542893"/>
    <b v="0"/>
    <n v="1"/>
    <b v="0"/>
    <s v="journalism/audio"/>
    <n v="0.01"/>
    <n v="50"/>
    <x v="5"/>
    <x v="16"/>
  </r>
  <r>
    <x v="1"/>
    <x v="0"/>
    <s v="USD"/>
    <n v="1462150800"/>
    <n v="1456987108"/>
    <b v="0"/>
    <n v="0"/>
    <b v="0"/>
    <s v="journalism/audio"/>
    <n v="0"/>
    <n v="0"/>
    <x v="5"/>
    <x v="16"/>
  </r>
  <r>
    <x v="1"/>
    <x v="0"/>
    <s v="USD"/>
    <n v="1468351341"/>
    <n v="1467746541"/>
    <b v="0"/>
    <n v="4"/>
    <b v="0"/>
    <s v="journalism/audio"/>
    <n v="0.95477386934673369"/>
    <n v="47.5"/>
    <x v="5"/>
    <x v="16"/>
  </r>
  <r>
    <x v="1"/>
    <x v="0"/>
    <s v="USD"/>
    <n v="1472604262"/>
    <n v="1470012262"/>
    <b v="0"/>
    <n v="0"/>
    <b v="0"/>
    <s v="journalism/audio"/>
    <n v="0"/>
    <n v="0"/>
    <x v="5"/>
    <x v="16"/>
  </r>
  <r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x v="2"/>
    <x v="2"/>
    <s v="AUD"/>
    <n v="1392800922"/>
    <n v="1390381722"/>
    <b v="0"/>
    <n v="5"/>
    <b v="0"/>
    <s v="games/video games"/>
    <n v="2.7E-2"/>
    <n v="16.2"/>
    <x v="6"/>
    <x v="17"/>
  </r>
  <r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x v="2"/>
    <x v="0"/>
    <s v="USD"/>
    <n v="1387657931"/>
    <n v="1385065931"/>
    <b v="0"/>
    <n v="10"/>
    <b v="0"/>
    <s v="games/video games"/>
    <n v="0.26"/>
    <n v="13"/>
    <x v="6"/>
    <x v="17"/>
  </r>
  <r>
    <x v="2"/>
    <x v="0"/>
    <s v="USD"/>
    <n v="1460274864"/>
    <n v="1457686464"/>
    <b v="0"/>
    <n v="4"/>
    <b v="0"/>
    <s v="games/video games"/>
    <n v="1.5E-3"/>
    <n v="11.25"/>
    <x v="6"/>
    <x v="17"/>
  </r>
  <r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x v="2"/>
    <x v="0"/>
    <s v="USD"/>
    <n v="1349050622"/>
    <n v="1347322622"/>
    <b v="0"/>
    <n v="2"/>
    <b v="0"/>
    <s v="games/video games"/>
    <n v="7.0000000000000001E-3"/>
    <n v="35"/>
    <x v="6"/>
    <x v="17"/>
  </r>
  <r>
    <x v="2"/>
    <x v="10"/>
    <s v="NOK"/>
    <n v="1447787093"/>
    <n v="1445191493"/>
    <b v="0"/>
    <n v="0"/>
    <b v="0"/>
    <s v="games/video games"/>
    <n v="0"/>
    <n v="0"/>
    <x v="6"/>
    <x v="17"/>
  </r>
  <r>
    <x v="2"/>
    <x v="0"/>
    <s v="USD"/>
    <n v="1391630297"/>
    <n v="1389038297"/>
    <b v="0"/>
    <n v="4"/>
    <b v="0"/>
    <s v="games/video games"/>
    <n v="6.8000000000000005E-4"/>
    <n v="12.75"/>
    <x v="6"/>
    <x v="17"/>
  </r>
  <r>
    <x v="2"/>
    <x v="0"/>
    <s v="USD"/>
    <n v="1318806541"/>
    <n v="1316214541"/>
    <b v="0"/>
    <n v="1"/>
    <b v="0"/>
    <s v="games/video games"/>
    <n v="1.3333333333333334E-2"/>
    <n v="10"/>
    <x v="6"/>
    <x v="17"/>
  </r>
  <r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x v="2"/>
    <x v="0"/>
    <s v="USD"/>
    <n v="1336340516"/>
    <n v="1333748516"/>
    <b v="0"/>
    <n v="3"/>
    <b v="0"/>
    <s v="games/video games"/>
    <n v="4.4999999999999998E-2"/>
    <n v="15"/>
    <x v="6"/>
    <x v="17"/>
  </r>
  <r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x v="2"/>
    <x v="0"/>
    <s v="USD"/>
    <n v="1311309721"/>
    <n v="1307421721"/>
    <b v="0"/>
    <n v="5"/>
    <b v="0"/>
    <s v="games/video games"/>
    <n v="7.4999999999999997E-2"/>
    <n v="9"/>
    <x v="6"/>
    <x v="17"/>
  </r>
  <r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x v="2"/>
    <x v="0"/>
    <s v="USD"/>
    <n v="1422483292"/>
    <n v="1419891292"/>
    <b v="0"/>
    <n v="4"/>
    <b v="0"/>
    <s v="games/video games"/>
    <n v="1.7647058823529413E-4"/>
    <n v="3"/>
    <x v="6"/>
    <x v="17"/>
  </r>
  <r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x v="2"/>
    <x v="5"/>
    <s v="CAD"/>
    <n v="1406994583"/>
    <n v="1401810583"/>
    <b v="0"/>
    <n v="1"/>
    <b v="0"/>
    <s v="games/video games"/>
    <n v="8.2000000000000007E-3"/>
    <n v="410"/>
    <x v="6"/>
    <x v="17"/>
  </r>
  <r>
    <x v="2"/>
    <x v="0"/>
    <s v="USD"/>
    <n v="1407534804"/>
    <n v="1404942804"/>
    <b v="0"/>
    <n v="0"/>
    <b v="0"/>
    <s v="games/video games"/>
    <n v="0"/>
    <n v="0"/>
    <x v="6"/>
    <x v="17"/>
  </r>
  <r>
    <x v="2"/>
    <x v="5"/>
    <s v="CAD"/>
    <n v="1457967975"/>
    <n v="1455379575"/>
    <b v="0"/>
    <n v="9"/>
    <b v="0"/>
    <s v="games/video games"/>
    <n v="3.4200000000000001E-2"/>
    <n v="114"/>
    <x v="6"/>
    <x v="17"/>
  </r>
  <r>
    <x v="2"/>
    <x v="0"/>
    <s v="USD"/>
    <n v="1408913291"/>
    <n v="1406321291"/>
    <b v="0"/>
    <n v="2"/>
    <b v="0"/>
    <s v="games/video games"/>
    <n v="8.3333333333333339E-4"/>
    <n v="7.5"/>
    <x v="6"/>
    <x v="17"/>
  </r>
  <r>
    <x v="2"/>
    <x v="0"/>
    <s v="USD"/>
    <n v="1402852087"/>
    <n v="1400260087"/>
    <b v="0"/>
    <n v="0"/>
    <b v="0"/>
    <s v="games/video games"/>
    <n v="0"/>
    <n v="0"/>
    <x v="6"/>
    <x v="17"/>
  </r>
  <r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x v="2"/>
    <x v="2"/>
    <s v="AUD"/>
    <n v="1432873653"/>
    <n v="1430281653"/>
    <b v="0"/>
    <n v="1"/>
    <b v="0"/>
    <s v="games/video games"/>
    <n v="3.8464497269020693E-4"/>
    <n v="5"/>
    <x v="6"/>
    <x v="17"/>
  </r>
  <r>
    <x v="2"/>
    <x v="1"/>
    <s v="GBP"/>
    <n v="1460313672"/>
    <n v="1457725272"/>
    <b v="0"/>
    <n v="2"/>
    <b v="0"/>
    <s v="games/video games"/>
    <n v="0.125"/>
    <n v="12.5"/>
    <x v="6"/>
    <x v="17"/>
  </r>
  <r>
    <x v="2"/>
    <x v="0"/>
    <s v="USD"/>
    <n v="1357432638"/>
    <n v="1354840638"/>
    <b v="0"/>
    <n v="7"/>
    <b v="0"/>
    <s v="games/video games"/>
    <n v="1.0500000000000001E-2"/>
    <n v="3"/>
    <x v="6"/>
    <x v="17"/>
  </r>
  <r>
    <x v="2"/>
    <x v="5"/>
    <s v="CAD"/>
    <n v="1455232937"/>
    <n v="1453936937"/>
    <b v="0"/>
    <n v="4"/>
    <b v="0"/>
    <s v="games/video games"/>
    <n v="0.14083333333333334"/>
    <n v="10.5625"/>
    <x v="6"/>
    <x v="17"/>
  </r>
  <r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x v="2"/>
    <x v="1"/>
    <s v="GBP"/>
    <n v="1431547468"/>
    <n v="1428955468"/>
    <b v="0"/>
    <n v="1"/>
    <b v="0"/>
    <s v="games/video games"/>
    <n v="5.0000000000000001E-3"/>
    <n v="25"/>
    <x v="6"/>
    <x v="17"/>
  </r>
  <r>
    <x v="2"/>
    <x v="12"/>
    <s v="EUR"/>
    <n v="1455417571"/>
    <n v="1452825571"/>
    <b v="0"/>
    <n v="10"/>
    <b v="0"/>
    <s v="games/video games"/>
    <n v="2.5000000000000001E-2"/>
    <n v="10"/>
    <x v="6"/>
    <x v="17"/>
  </r>
  <r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x v="2"/>
    <x v="0"/>
    <s v="USD"/>
    <n v="1466227190"/>
    <n v="1461043190"/>
    <b v="0"/>
    <n v="15"/>
    <b v="0"/>
    <s v="games/video games"/>
    <n v="1.6199999999999999E-2"/>
    <n v="16.2"/>
    <x v="6"/>
    <x v="17"/>
  </r>
  <r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x v="2"/>
    <x v="0"/>
    <s v="USD"/>
    <n v="1395627327"/>
    <n v="1393038927"/>
    <b v="0"/>
    <n v="20"/>
    <b v="0"/>
    <s v="games/video games"/>
    <n v="1.5900000000000001E-3"/>
    <n v="71.55"/>
    <x v="6"/>
    <x v="17"/>
  </r>
  <r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x v="2"/>
    <x v="0"/>
    <s v="USD"/>
    <n v="1406148024"/>
    <n v="1403556024"/>
    <b v="0"/>
    <n v="0"/>
    <b v="0"/>
    <s v="games/video games"/>
    <n v="0"/>
    <n v="0"/>
    <x v="6"/>
    <x v="17"/>
  </r>
  <r>
    <x v="2"/>
    <x v="0"/>
    <s v="USD"/>
    <n v="1334326635"/>
    <n v="1329146235"/>
    <b v="0"/>
    <n v="21"/>
    <b v="0"/>
    <s v="games/video games"/>
    <n v="2.93E-2"/>
    <n v="34.88095238095238"/>
    <x v="6"/>
    <x v="17"/>
  </r>
  <r>
    <x v="2"/>
    <x v="0"/>
    <s v="USD"/>
    <n v="1479495790"/>
    <n v="1476900190"/>
    <b v="0"/>
    <n v="3"/>
    <b v="0"/>
    <s v="games/video games"/>
    <n v="4.4999999999999997E-3"/>
    <n v="15"/>
    <x v="6"/>
    <x v="17"/>
  </r>
  <r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x v="2"/>
    <x v="0"/>
    <s v="USD"/>
    <n v="1452228790"/>
    <n v="1449636790"/>
    <b v="0"/>
    <n v="1"/>
    <b v="0"/>
    <s v="games/video games"/>
    <n v="4.0000000000000002E-4"/>
    <n v="1"/>
    <x v="6"/>
    <x v="17"/>
  </r>
  <r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x v="2"/>
    <x v="1"/>
    <s v="GBP"/>
    <n v="1408058820"/>
    <n v="1405466820"/>
    <b v="0"/>
    <n v="1"/>
    <b v="0"/>
    <s v="games/video games"/>
    <n v="5.0000000000000001E-3"/>
    <n v="5"/>
    <x v="6"/>
    <x v="17"/>
  </r>
  <r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x v="2"/>
    <x v="0"/>
    <s v="USD"/>
    <n v="1459352495"/>
    <n v="1456764095"/>
    <b v="0"/>
    <n v="4"/>
    <b v="0"/>
    <s v="games/video games"/>
    <n v="1.325E-3"/>
    <n v="13.25"/>
    <x v="6"/>
    <x v="17"/>
  </r>
  <r>
    <x v="2"/>
    <x v="0"/>
    <s v="USD"/>
    <n v="1339273208"/>
    <n v="1334089208"/>
    <b v="0"/>
    <n v="10"/>
    <b v="0"/>
    <s v="games/video games"/>
    <n v="3.5704000000000004E-4"/>
    <n v="17.852"/>
    <x v="6"/>
    <x v="17"/>
  </r>
  <r>
    <x v="2"/>
    <x v="12"/>
    <s v="EUR"/>
    <n v="1451053313"/>
    <n v="1448461313"/>
    <b v="0"/>
    <n v="8"/>
    <b v="0"/>
    <s v="games/video games"/>
    <n v="8.3000000000000004E-2"/>
    <n v="10.375"/>
    <x v="6"/>
    <x v="17"/>
  </r>
  <r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x v="2"/>
    <x v="0"/>
    <s v="USD"/>
    <n v="1396810864"/>
    <n v="1395687664"/>
    <b v="0"/>
    <n v="1"/>
    <b v="0"/>
    <s v="games/video games"/>
    <n v="2.3809523809523812E-3"/>
    <n v="5"/>
    <x v="6"/>
    <x v="17"/>
  </r>
  <r>
    <x v="2"/>
    <x v="0"/>
    <s v="USD"/>
    <n v="1319835400"/>
    <n v="1315947400"/>
    <b v="0"/>
    <n v="0"/>
    <b v="0"/>
    <s v="games/video games"/>
    <n v="0"/>
    <n v="0"/>
    <x v="6"/>
    <x v="17"/>
  </r>
  <r>
    <x v="2"/>
    <x v="0"/>
    <s v="USD"/>
    <n v="1457904316"/>
    <n v="1455315916"/>
    <b v="0"/>
    <n v="5"/>
    <b v="0"/>
    <s v="games/video games"/>
    <n v="1.16E-4"/>
    <n v="5.8"/>
    <x v="6"/>
    <x v="17"/>
  </r>
  <r>
    <x v="2"/>
    <x v="1"/>
    <s v="GBP"/>
    <n v="1369932825"/>
    <n v="1368723225"/>
    <b v="0"/>
    <n v="0"/>
    <b v="0"/>
    <s v="games/video games"/>
    <n v="0"/>
    <n v="0"/>
    <x v="6"/>
    <x v="17"/>
  </r>
  <r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x v="2"/>
    <x v="1"/>
    <s v="GBP"/>
    <n v="1443193130"/>
    <n v="1438009130"/>
    <b v="0"/>
    <n v="0"/>
    <b v="0"/>
    <s v="games/mobile games"/>
    <n v="0"/>
    <n v="0"/>
    <x v="6"/>
    <x v="18"/>
  </r>
  <r>
    <x v="2"/>
    <x v="0"/>
    <s v="USD"/>
    <n v="1468482694"/>
    <n v="1465890694"/>
    <b v="0"/>
    <n v="2"/>
    <b v="0"/>
    <s v="games/mobile games"/>
    <n v="5.0000000000000001E-3"/>
    <n v="5"/>
    <x v="6"/>
    <x v="18"/>
  </r>
  <r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x v="2"/>
    <x v="1"/>
    <s v="GBP"/>
    <n v="1407425717"/>
    <n v="1404833717"/>
    <b v="0"/>
    <n v="1"/>
    <b v="0"/>
    <s v="games/mobile games"/>
    <n v="1E-3"/>
    <n v="1"/>
    <x v="6"/>
    <x v="18"/>
  </r>
  <r>
    <x v="2"/>
    <x v="0"/>
    <s v="USD"/>
    <n v="1465107693"/>
    <n v="1462515693"/>
    <b v="0"/>
    <n v="2"/>
    <b v="0"/>
    <s v="games/mobile games"/>
    <n v="1.0499999999999999E-3"/>
    <n v="10.5"/>
    <x v="6"/>
    <x v="18"/>
  </r>
  <r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x v="2"/>
    <x v="2"/>
    <s v="AUD"/>
    <n v="1450993668"/>
    <n v="1448401668"/>
    <b v="0"/>
    <n v="0"/>
    <b v="0"/>
    <s v="games/mobile games"/>
    <n v="0"/>
    <n v="0"/>
    <x v="6"/>
    <x v="18"/>
  </r>
  <r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x v="2"/>
    <x v="1"/>
    <s v="GBP"/>
    <n v="1406799981"/>
    <n v="1404207981"/>
    <b v="0"/>
    <n v="1"/>
    <b v="0"/>
    <s v="games/mobile games"/>
    <n v="6.6666666666666671E-3"/>
    <n v="20"/>
    <x v="6"/>
    <x v="18"/>
  </r>
  <r>
    <x v="2"/>
    <x v="2"/>
    <s v="AUD"/>
    <n v="1417235580"/>
    <n v="1416034228"/>
    <b v="0"/>
    <n v="1"/>
    <b v="0"/>
    <s v="games/mobile games"/>
    <n v="4.0000000000000003E-5"/>
    <n v="1"/>
    <x v="6"/>
    <x v="18"/>
  </r>
  <r>
    <x v="2"/>
    <x v="12"/>
    <s v="EUR"/>
    <n v="1470527094"/>
    <n v="1467935094"/>
    <b v="0"/>
    <n v="1"/>
    <b v="0"/>
    <s v="games/mobile games"/>
    <n v="0.05"/>
    <n v="50"/>
    <x v="6"/>
    <x v="18"/>
  </r>
  <r>
    <x v="2"/>
    <x v="6"/>
    <s v="EUR"/>
    <n v="1450541229"/>
    <n v="1447949229"/>
    <b v="0"/>
    <n v="6"/>
    <b v="0"/>
    <s v="games/mobile games"/>
    <n v="6.4439140811455853E-2"/>
    <n v="45"/>
    <x v="6"/>
    <x v="18"/>
  </r>
  <r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x v="2"/>
    <x v="0"/>
    <s v="USD"/>
    <n v="1485035131"/>
    <n v="1483307131"/>
    <b v="0"/>
    <n v="4"/>
    <b v="0"/>
    <s v="games/mobile games"/>
    <n v="3.5714285714285713E-3"/>
    <n v="31.25"/>
    <x v="6"/>
    <x v="18"/>
  </r>
  <r>
    <x v="2"/>
    <x v="0"/>
    <s v="USD"/>
    <n v="1420100426"/>
    <n v="1417508426"/>
    <b v="0"/>
    <n v="1"/>
    <b v="0"/>
    <s v="games/mobile games"/>
    <n v="6.2500000000000001E-4"/>
    <n v="5"/>
    <x v="6"/>
    <x v="18"/>
  </r>
  <r>
    <x v="2"/>
    <x v="1"/>
    <s v="GBP"/>
    <n v="1438859121"/>
    <n v="1436267121"/>
    <b v="0"/>
    <n v="0"/>
    <b v="0"/>
    <s v="games/mobile games"/>
    <n v="0"/>
    <n v="0"/>
    <x v="6"/>
    <x v="18"/>
  </r>
  <r>
    <x v="2"/>
    <x v="12"/>
    <s v="EUR"/>
    <n v="1436460450"/>
    <n v="1433868450"/>
    <b v="0"/>
    <n v="0"/>
    <b v="0"/>
    <s v="games/mobile games"/>
    <n v="0"/>
    <n v="0"/>
    <x v="6"/>
    <x v="18"/>
  </r>
  <r>
    <x v="2"/>
    <x v="0"/>
    <s v="USD"/>
    <n v="1424131727"/>
    <n v="1421539727"/>
    <b v="0"/>
    <n v="0"/>
    <b v="0"/>
    <s v="games/mobile games"/>
    <n v="0"/>
    <n v="0"/>
    <x v="6"/>
    <x v="18"/>
  </r>
  <r>
    <x v="2"/>
    <x v="0"/>
    <s v="USD"/>
    <n v="1450327126"/>
    <n v="1447735126"/>
    <b v="0"/>
    <n v="8"/>
    <b v="0"/>
    <s v="games/mobile games"/>
    <n v="4.1333333333333335E-3"/>
    <n v="23.25"/>
    <x v="6"/>
    <x v="18"/>
  </r>
  <r>
    <x v="2"/>
    <x v="0"/>
    <s v="USD"/>
    <n v="1430281320"/>
    <n v="1427689320"/>
    <b v="0"/>
    <n v="0"/>
    <b v="0"/>
    <s v="food/food trucks"/>
    <n v="0"/>
    <n v="0"/>
    <x v="7"/>
    <x v="19"/>
  </r>
  <r>
    <x v="2"/>
    <x v="0"/>
    <s v="USD"/>
    <n v="1412272592"/>
    <n v="1407088592"/>
    <b v="0"/>
    <n v="1"/>
    <b v="0"/>
    <s v="food/food trucks"/>
    <n v="1.25E-3"/>
    <n v="100"/>
    <x v="7"/>
    <x v="19"/>
  </r>
  <r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x v="2"/>
    <x v="5"/>
    <s v="CAD"/>
    <n v="1413760783"/>
    <n v="1408576783"/>
    <b v="0"/>
    <n v="0"/>
    <b v="0"/>
    <s v="food/food trucks"/>
    <n v="0"/>
    <n v="0"/>
    <x v="7"/>
    <x v="19"/>
  </r>
  <r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x v="2"/>
    <x v="0"/>
    <s v="USD"/>
    <n v="1466096566"/>
    <n v="1463504566"/>
    <b v="0"/>
    <n v="2"/>
    <b v="0"/>
    <s v="food/food trucks"/>
    <n v="1.5E-3"/>
    <n v="37.5"/>
    <x v="7"/>
    <x v="19"/>
  </r>
  <r>
    <x v="2"/>
    <x v="0"/>
    <s v="USD"/>
    <n v="1452293675"/>
    <n v="1447109675"/>
    <b v="0"/>
    <n v="6"/>
    <b v="0"/>
    <s v="food/food trucks"/>
    <n v="0.1008"/>
    <n v="42"/>
    <x v="7"/>
    <x v="19"/>
  </r>
  <r>
    <x v="2"/>
    <x v="0"/>
    <s v="USD"/>
    <n v="1441592863"/>
    <n v="1439000863"/>
    <b v="0"/>
    <n v="0"/>
    <b v="0"/>
    <s v="food/food trucks"/>
    <n v="0"/>
    <n v="0"/>
    <x v="7"/>
    <x v="19"/>
  </r>
  <r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x v="2"/>
    <x v="0"/>
    <s v="USD"/>
    <n v="1434647305"/>
    <n v="1432055305"/>
    <b v="0"/>
    <n v="1"/>
    <b v="0"/>
    <s v="food/food trucks"/>
    <n v="6.2500000000000003E-3"/>
    <n v="50"/>
    <x v="7"/>
    <x v="19"/>
  </r>
  <r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x v="2"/>
    <x v="0"/>
    <s v="USD"/>
    <n v="1408040408"/>
    <n v="1405448408"/>
    <b v="0"/>
    <n v="8"/>
    <b v="0"/>
    <s v="food/food trucks"/>
    <n v="7.5199999999999998E-3"/>
    <n v="23.5"/>
    <x v="7"/>
    <x v="19"/>
  </r>
  <r>
    <x v="2"/>
    <x v="0"/>
    <s v="USD"/>
    <n v="1424742162"/>
    <n v="1422150162"/>
    <b v="0"/>
    <n v="0"/>
    <b v="0"/>
    <s v="food/food trucks"/>
    <n v="0"/>
    <n v="0"/>
    <x v="7"/>
    <x v="19"/>
  </r>
  <r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x v="2"/>
    <x v="0"/>
    <s v="USD"/>
    <n v="1435679100"/>
    <n v="1433006765"/>
    <b v="0"/>
    <n v="0"/>
    <b v="0"/>
    <s v="food/food trucks"/>
    <n v="0"/>
    <n v="0"/>
    <x v="7"/>
    <x v="19"/>
  </r>
  <r>
    <x v="2"/>
    <x v="0"/>
    <s v="USD"/>
    <n v="1427510586"/>
    <n v="1424922186"/>
    <b v="0"/>
    <n v="19"/>
    <b v="0"/>
    <s v="food/food trucks"/>
    <n v="3.85E-2"/>
    <n v="60.789473684210527"/>
    <x v="7"/>
    <x v="19"/>
  </r>
  <r>
    <x v="2"/>
    <x v="0"/>
    <s v="USD"/>
    <n v="1432047989"/>
    <n v="1430233589"/>
    <b v="0"/>
    <n v="0"/>
    <b v="0"/>
    <s v="food/food trucks"/>
    <n v="0"/>
    <n v="0"/>
    <x v="7"/>
    <x v="19"/>
  </r>
  <r>
    <x v="2"/>
    <x v="0"/>
    <s v="USD"/>
    <n v="1411662264"/>
    <n v="1408983864"/>
    <b v="0"/>
    <n v="2"/>
    <b v="0"/>
    <s v="food/food trucks"/>
    <n v="5.8333333333333338E-4"/>
    <n v="17.5"/>
    <x v="7"/>
    <x v="19"/>
  </r>
  <r>
    <x v="2"/>
    <x v="0"/>
    <s v="USD"/>
    <n v="1407604920"/>
    <n v="1405012920"/>
    <b v="0"/>
    <n v="0"/>
    <b v="0"/>
    <s v="food/food trucks"/>
    <n v="0"/>
    <n v="0"/>
    <x v="7"/>
    <x v="19"/>
  </r>
  <r>
    <x v="2"/>
    <x v="0"/>
    <s v="USD"/>
    <n v="1466270582"/>
    <n v="1463678582"/>
    <b v="0"/>
    <n v="0"/>
    <b v="0"/>
    <s v="food/food trucks"/>
    <n v="0"/>
    <n v="0"/>
    <x v="7"/>
    <x v="19"/>
  </r>
  <r>
    <x v="2"/>
    <x v="0"/>
    <s v="USD"/>
    <n v="1404623330"/>
    <n v="1401685730"/>
    <b v="0"/>
    <n v="25"/>
    <b v="0"/>
    <s v="food/food trucks"/>
    <n v="0.20705000000000001"/>
    <n v="82.82"/>
    <x v="7"/>
    <x v="19"/>
  </r>
  <r>
    <x v="2"/>
    <x v="0"/>
    <s v="USD"/>
    <n v="1435291200"/>
    <n v="1432640342"/>
    <b v="0"/>
    <n v="8"/>
    <b v="0"/>
    <s v="food/food trucks"/>
    <n v="0.19139999999999999"/>
    <n v="358.875"/>
    <x v="7"/>
    <x v="19"/>
  </r>
  <r>
    <x v="2"/>
    <x v="0"/>
    <s v="USD"/>
    <n v="1410543495"/>
    <n v="1407865095"/>
    <b v="0"/>
    <n v="16"/>
    <b v="0"/>
    <s v="food/food trucks"/>
    <n v="1.6316666666666667E-2"/>
    <n v="61.1875"/>
    <x v="7"/>
    <x v="19"/>
  </r>
  <r>
    <x v="2"/>
    <x v="0"/>
    <s v="USD"/>
    <n v="1474507065"/>
    <n v="1471915065"/>
    <b v="0"/>
    <n v="3"/>
    <b v="0"/>
    <s v="food/food trucks"/>
    <n v="5.6666666666666664E-2"/>
    <n v="340"/>
    <x v="7"/>
    <x v="19"/>
  </r>
  <r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x v="2"/>
    <x v="1"/>
    <s v="GBP"/>
    <n v="1433021171"/>
    <n v="1430429171"/>
    <b v="0"/>
    <n v="2"/>
    <b v="0"/>
    <s v="food/food trucks"/>
    <n v="4.0000000000000001E-3"/>
    <n v="50"/>
    <x v="7"/>
    <x v="19"/>
  </r>
  <r>
    <x v="2"/>
    <x v="0"/>
    <s v="USD"/>
    <n v="1415909927"/>
    <n v="1414351127"/>
    <b v="0"/>
    <n v="1"/>
    <b v="0"/>
    <s v="food/food trucks"/>
    <n v="1E-3"/>
    <n v="25"/>
    <x v="7"/>
    <x v="19"/>
  </r>
  <r>
    <x v="2"/>
    <x v="0"/>
    <s v="USD"/>
    <n v="1408551752"/>
    <n v="1405959752"/>
    <b v="0"/>
    <n v="0"/>
    <b v="0"/>
    <s v="food/food trucks"/>
    <n v="0"/>
    <n v="0"/>
    <x v="7"/>
    <x v="19"/>
  </r>
  <r>
    <x v="2"/>
    <x v="0"/>
    <s v="USD"/>
    <n v="1438576057"/>
    <n v="1435552057"/>
    <b v="0"/>
    <n v="1"/>
    <b v="0"/>
    <s v="food/food trucks"/>
    <n v="2.4000000000000001E-4"/>
    <n v="30"/>
    <x v="7"/>
    <x v="19"/>
  </r>
  <r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x v="2"/>
    <x v="0"/>
    <s v="USD"/>
    <n v="1436981339"/>
    <n v="1434389339"/>
    <b v="0"/>
    <n v="9"/>
    <b v="0"/>
    <s v="food/food trucks"/>
    <n v="2.9250000000000002E-2"/>
    <n v="65"/>
    <x v="7"/>
    <x v="19"/>
  </r>
  <r>
    <x v="2"/>
    <x v="2"/>
    <s v="AUD"/>
    <n v="1488805200"/>
    <n v="1484094498"/>
    <b v="0"/>
    <n v="1"/>
    <b v="0"/>
    <s v="food/food trucks"/>
    <n v="5.7142857142857142E-5"/>
    <n v="10"/>
    <x v="7"/>
    <x v="19"/>
  </r>
  <r>
    <x v="2"/>
    <x v="1"/>
    <s v="GBP"/>
    <n v="1413388296"/>
    <n v="1410796296"/>
    <b v="0"/>
    <n v="0"/>
    <b v="0"/>
    <s v="food/food trucks"/>
    <n v="0"/>
    <n v="0"/>
    <x v="7"/>
    <x v="19"/>
  </r>
  <r>
    <x v="2"/>
    <x v="0"/>
    <s v="USD"/>
    <n v="1408225452"/>
    <n v="1405633452"/>
    <b v="0"/>
    <n v="1"/>
    <b v="0"/>
    <s v="food/food trucks"/>
    <n v="6.666666666666667E-5"/>
    <n v="5"/>
    <x v="7"/>
    <x v="19"/>
  </r>
  <r>
    <x v="2"/>
    <x v="5"/>
    <s v="CAD"/>
    <n v="1446052627"/>
    <n v="1443460627"/>
    <b v="0"/>
    <n v="5"/>
    <b v="0"/>
    <s v="food/food trucks"/>
    <n v="5.3333333333333337E-2"/>
    <n v="640"/>
    <x v="7"/>
    <x v="19"/>
  </r>
  <r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x v="2"/>
    <x v="0"/>
    <s v="USD"/>
    <n v="1484239320"/>
    <n v="1482609088"/>
    <b v="0"/>
    <n v="4"/>
    <b v="0"/>
    <s v="food/food trucks"/>
    <n v="4.2000000000000003E-2"/>
    <n v="10.5"/>
    <x v="7"/>
    <x v="19"/>
  </r>
  <r>
    <x v="2"/>
    <x v="0"/>
    <s v="USD"/>
    <n v="1478059140"/>
    <n v="1476391223"/>
    <b v="0"/>
    <n v="3"/>
    <b v="0"/>
    <s v="food/food trucks"/>
    <n v="0.04"/>
    <n v="33.333333333333336"/>
    <x v="7"/>
    <x v="19"/>
  </r>
  <r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x v="0"/>
    <x v="0"/>
    <s v="USD"/>
    <n v="1409500725"/>
    <n v="1406908725"/>
    <b v="0"/>
    <n v="13"/>
    <b v="1"/>
    <s v="photography/photobooks"/>
    <n v="1.35"/>
    <n v="51.92307692307692"/>
    <x v="8"/>
    <x v="20"/>
  </r>
  <r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x v="0"/>
    <x v="1"/>
    <s v="GBP"/>
    <n v="1486814978"/>
    <n v="1484222978"/>
    <b v="0"/>
    <n v="15"/>
    <b v="1"/>
    <s v="photography/photobooks"/>
    <n v="2.9"/>
    <n v="19.333333333333332"/>
    <x v="8"/>
    <x v="20"/>
  </r>
  <r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x v="0"/>
    <x v="0"/>
    <s v="USD"/>
    <n v="1465797540"/>
    <n v="1463155034"/>
    <b v="0"/>
    <n v="314"/>
    <b v="1"/>
    <s v="photography/photobooks"/>
    <n v="2.5329333333333333"/>
    <n v="121"/>
    <x v="8"/>
    <x v="20"/>
  </r>
  <r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x v="0"/>
    <x v="0"/>
    <s v="USD"/>
    <n v="1488053905"/>
    <n v="1485461905"/>
    <b v="0"/>
    <n v="46"/>
    <b v="1"/>
    <s v="photography/photobooks"/>
    <n v="1.06"/>
    <n v="138.2608695652174"/>
    <x v="8"/>
    <x v="20"/>
  </r>
  <r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x v="0"/>
    <x v="5"/>
    <s v="CAD"/>
    <n v="1465505261"/>
    <n v="1464209261"/>
    <b v="0"/>
    <n v="6"/>
    <b v="1"/>
    <s v="photography/photobooks"/>
    <n v="1.0109999999999999"/>
    <n v="168.5"/>
    <x v="8"/>
    <x v="20"/>
  </r>
  <r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x v="1"/>
    <x v="0"/>
    <s v="USD"/>
    <n v="1382478278"/>
    <n v="1377294278"/>
    <b v="0"/>
    <n v="3"/>
    <b v="0"/>
    <s v="music/world music"/>
    <n v="4.3999999999999997E-2"/>
    <n v="44"/>
    <x v="4"/>
    <x v="21"/>
  </r>
  <r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x v="1"/>
    <x v="0"/>
    <s v="USD"/>
    <n v="1407394800"/>
    <n v="1404770616"/>
    <b v="0"/>
    <n v="0"/>
    <b v="0"/>
    <s v="music/world music"/>
    <n v="0"/>
    <n v="0"/>
    <x v="4"/>
    <x v="21"/>
  </r>
  <r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x v="1"/>
    <x v="0"/>
    <s v="USD"/>
    <n v="1334592000"/>
    <n v="1331982127"/>
    <b v="0"/>
    <n v="1"/>
    <b v="0"/>
    <s v="music/world music"/>
    <n v="9.0909090909090905E-3"/>
    <n v="25"/>
    <x v="4"/>
    <x v="21"/>
  </r>
  <r>
    <x v="1"/>
    <x v="0"/>
    <s v="USD"/>
    <n v="1298589630"/>
    <n v="1295997630"/>
    <b v="0"/>
    <n v="0"/>
    <b v="0"/>
    <s v="music/world music"/>
    <n v="0"/>
    <n v="0"/>
    <x v="4"/>
    <x v="21"/>
  </r>
  <r>
    <x v="1"/>
    <x v="0"/>
    <s v="USD"/>
    <n v="1440723600"/>
    <n v="1436394968"/>
    <b v="0"/>
    <n v="0"/>
    <b v="0"/>
    <s v="music/world music"/>
    <n v="0"/>
    <n v="0"/>
    <x v="4"/>
    <x v="21"/>
  </r>
  <r>
    <x v="1"/>
    <x v="0"/>
    <s v="USD"/>
    <n v="1381090870"/>
    <n v="1377030070"/>
    <b v="0"/>
    <n v="1"/>
    <b v="0"/>
    <s v="music/world music"/>
    <n v="8.0000000000000002E-3"/>
    <n v="40"/>
    <x v="4"/>
    <x v="21"/>
  </r>
  <r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x v="1"/>
    <x v="1"/>
    <s v="GBP"/>
    <n v="1422903342"/>
    <n v="1420311342"/>
    <b v="0"/>
    <n v="0"/>
    <b v="0"/>
    <s v="music/world music"/>
    <n v="0"/>
    <n v="0"/>
    <x v="4"/>
    <x v="21"/>
  </r>
  <r>
    <x v="1"/>
    <x v="0"/>
    <s v="USD"/>
    <n v="1387077299"/>
    <n v="1383621299"/>
    <b v="0"/>
    <n v="6"/>
    <b v="0"/>
    <s v="music/world music"/>
    <n v="2.787363950092912E-2"/>
    <n v="35"/>
    <x v="4"/>
    <x v="21"/>
  </r>
  <r>
    <x v="1"/>
    <x v="0"/>
    <s v="USD"/>
    <n v="1343491200"/>
    <n v="1342801164"/>
    <b v="0"/>
    <n v="0"/>
    <b v="0"/>
    <s v="music/world music"/>
    <n v="0"/>
    <n v="0"/>
    <x v="4"/>
    <x v="21"/>
  </r>
  <r>
    <x v="1"/>
    <x v="0"/>
    <s v="USD"/>
    <n v="1345790865"/>
    <n v="1344062865"/>
    <b v="0"/>
    <n v="0"/>
    <b v="0"/>
    <s v="music/world music"/>
    <n v="0"/>
    <n v="0"/>
    <x v="4"/>
    <x v="21"/>
  </r>
  <r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x v="1"/>
    <x v="0"/>
    <s v="USD"/>
    <n v="1325804767"/>
    <n v="1323212767"/>
    <b v="0"/>
    <n v="0"/>
    <b v="0"/>
    <s v="music/world music"/>
    <n v="0"/>
    <n v="0"/>
    <x v="4"/>
    <x v="21"/>
  </r>
  <r>
    <x v="1"/>
    <x v="0"/>
    <s v="USD"/>
    <n v="1373665860"/>
    <n v="1368579457"/>
    <b v="0"/>
    <n v="8"/>
    <b v="0"/>
    <s v="music/world music"/>
    <n v="3.0124999999999999E-2"/>
    <n v="30.125"/>
    <x v="4"/>
    <x v="21"/>
  </r>
  <r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x v="1"/>
    <x v="0"/>
    <s v="USD"/>
    <n v="1315747080"/>
    <n v="1314417502"/>
    <b v="0"/>
    <n v="1"/>
    <b v="0"/>
    <s v="music/world music"/>
    <n v="5.4884742041712408E-3"/>
    <n v="5"/>
    <x v="4"/>
    <x v="21"/>
  </r>
  <r>
    <x v="1"/>
    <x v="0"/>
    <s v="USD"/>
    <n v="1310158800"/>
    <n v="1304888771"/>
    <b v="0"/>
    <n v="38"/>
    <b v="0"/>
    <s v="music/world music"/>
    <n v="0.14091666666666666"/>
    <n v="44.5"/>
    <x v="4"/>
    <x v="21"/>
  </r>
  <r>
    <x v="0"/>
    <x v="0"/>
    <s v="USD"/>
    <n v="1366664400"/>
    <n v="1363981723"/>
    <b v="1"/>
    <n v="45"/>
    <b v="1"/>
    <s v="music/rock"/>
    <n v="1.038"/>
    <n v="46.133333333333333"/>
    <x v="4"/>
    <x v="11"/>
  </r>
  <r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x v="0"/>
    <x v="0"/>
    <s v="USD"/>
    <n v="1323136949"/>
    <n v="1319245349"/>
    <b v="1"/>
    <n v="31"/>
    <b v="1"/>
    <s v="music/rock"/>
    <n v="1.17"/>
    <n v="75.483870967741936"/>
    <x v="4"/>
    <x v="11"/>
  </r>
  <r>
    <x v="0"/>
    <x v="0"/>
    <s v="USD"/>
    <n v="1367823655"/>
    <n v="1365231655"/>
    <b v="1"/>
    <n v="50"/>
    <b v="1"/>
    <s v="music/rock"/>
    <n v="1.2214285714285715"/>
    <n v="85.5"/>
    <x v="4"/>
    <x v="11"/>
  </r>
  <r>
    <x v="0"/>
    <x v="0"/>
    <s v="USD"/>
    <n v="1402642740"/>
    <n v="1399563953"/>
    <b v="1"/>
    <n v="59"/>
    <b v="1"/>
    <s v="music/rock"/>
    <n v="1.5164"/>
    <n v="64.254237288135599"/>
    <x v="4"/>
    <x v="11"/>
  </r>
  <r>
    <x v="0"/>
    <x v="0"/>
    <s v="USD"/>
    <n v="1341683211"/>
    <n v="1339091211"/>
    <b v="1"/>
    <n v="81"/>
    <b v="1"/>
    <s v="music/rock"/>
    <n v="1.0444"/>
    <n v="64.46913580246914"/>
    <x v="4"/>
    <x v="11"/>
  </r>
  <r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x v="0"/>
    <x v="0"/>
    <s v="USD"/>
    <n v="1316979167"/>
    <n v="1311795167"/>
    <b v="1"/>
    <n v="74"/>
    <b v="1"/>
    <s v="music/rock"/>
    <n v="1.018"/>
    <n v="82.540540540540547"/>
    <x v="4"/>
    <x v="11"/>
  </r>
  <r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x v="0"/>
    <x v="0"/>
    <s v="USD"/>
    <n v="1402286340"/>
    <n v="1399504664"/>
    <b v="1"/>
    <n v="96"/>
    <b v="1"/>
    <s v="music/rock"/>
    <n v="1.0424"/>
    <n v="27.145833333333332"/>
    <x v="4"/>
    <x v="11"/>
  </r>
  <r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x v="0"/>
    <x v="0"/>
    <s v="USD"/>
    <n v="1390983227"/>
    <n v="1388391227"/>
    <b v="1"/>
    <n v="52"/>
    <b v="1"/>
    <s v="music/rock"/>
    <n v="1.0125"/>
    <n v="38.942307692307693"/>
    <x v="4"/>
    <x v="11"/>
  </r>
  <r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x v="0"/>
    <x v="0"/>
    <s v="USD"/>
    <n v="1396054800"/>
    <n v="1393034470"/>
    <b v="1"/>
    <n v="41"/>
    <b v="1"/>
    <s v="music/rock"/>
    <n v="1.19"/>
    <n v="43.536585365853661"/>
    <x v="4"/>
    <x v="11"/>
  </r>
  <r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x v="0"/>
    <x v="0"/>
    <s v="USD"/>
    <n v="1389474145"/>
    <n v="1386882145"/>
    <b v="1"/>
    <n v="50"/>
    <b v="1"/>
    <s v="music/rock"/>
    <n v="1.0047368421052632"/>
    <n v="190.9"/>
    <x v="4"/>
    <x v="11"/>
  </r>
  <r>
    <x v="0"/>
    <x v="0"/>
    <s v="USD"/>
    <n v="1374674558"/>
    <n v="1372082558"/>
    <b v="1"/>
    <n v="159"/>
    <b v="1"/>
    <s v="music/rock"/>
    <n v="1.018"/>
    <n v="140.85534591194968"/>
    <x v="4"/>
    <x v="11"/>
  </r>
  <r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x v="0"/>
    <x v="0"/>
    <s v="USD"/>
    <n v="1332704042"/>
    <n v="1327523642"/>
    <b v="1"/>
    <n v="169"/>
    <b v="1"/>
    <s v="music/rock"/>
    <n v="1.1472"/>
    <n v="67.881656804733723"/>
    <x v="4"/>
    <x v="11"/>
  </r>
  <r>
    <x v="0"/>
    <x v="0"/>
    <s v="USD"/>
    <n v="1384363459"/>
    <n v="1381767859"/>
    <b v="1"/>
    <n v="31"/>
    <b v="1"/>
    <s v="music/rock"/>
    <n v="1.018"/>
    <n v="246.29032258064515"/>
    <x v="4"/>
    <x v="11"/>
  </r>
  <r>
    <x v="0"/>
    <x v="0"/>
    <s v="USD"/>
    <n v="1276574400"/>
    <n v="1270576379"/>
    <b v="1"/>
    <n v="28"/>
    <b v="1"/>
    <s v="music/rock"/>
    <n v="1.06"/>
    <n v="189.28571428571428"/>
    <x v="4"/>
    <x v="11"/>
  </r>
  <r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x v="0"/>
    <x v="0"/>
    <s v="USD"/>
    <n v="1251777600"/>
    <n v="1247504047"/>
    <b v="1"/>
    <n v="68"/>
    <b v="1"/>
    <s v="music/rock"/>
    <n v="1.0442100000000001"/>
    <n v="46.06808823529412"/>
    <x v="4"/>
    <x v="11"/>
  </r>
  <r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x v="0"/>
    <x v="0"/>
    <s v="USD"/>
    <n v="1362974400"/>
    <n v="1360948389"/>
    <b v="1"/>
    <n v="22"/>
    <b v="1"/>
    <s v="music/rock"/>
    <n v="2.1105"/>
    <n v="95.931818181818187"/>
    <x v="4"/>
    <x v="11"/>
  </r>
  <r>
    <x v="0"/>
    <x v="0"/>
    <s v="USD"/>
    <n v="1483203540"/>
    <n v="1481175482"/>
    <b v="0"/>
    <n v="31"/>
    <b v="1"/>
    <s v="theater/plays"/>
    <n v="1.01"/>
    <n v="65.161290322580641"/>
    <x v="1"/>
    <x v="6"/>
  </r>
  <r>
    <x v="0"/>
    <x v="1"/>
    <s v="GBP"/>
    <n v="1434808775"/>
    <n v="1433512775"/>
    <b v="0"/>
    <n v="63"/>
    <b v="1"/>
    <s v="theater/plays"/>
    <n v="1.0165"/>
    <n v="32.269841269841272"/>
    <x v="1"/>
    <x v="6"/>
  </r>
  <r>
    <x v="0"/>
    <x v="1"/>
    <s v="GBP"/>
    <n v="1424181600"/>
    <n v="1423041227"/>
    <b v="0"/>
    <n v="20"/>
    <b v="1"/>
    <s v="theater/plays"/>
    <n v="1.0833333333333333"/>
    <n v="81.25"/>
    <x v="1"/>
    <x v="6"/>
  </r>
  <r>
    <x v="0"/>
    <x v="1"/>
    <s v="GBP"/>
    <n v="1434120856"/>
    <n v="1428936856"/>
    <b v="0"/>
    <n v="25"/>
    <b v="1"/>
    <s v="theater/plays"/>
    <n v="2.42"/>
    <n v="24.2"/>
    <x v="1"/>
    <x v="6"/>
  </r>
  <r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x v="0"/>
    <x v="1"/>
    <s v="GBP"/>
    <n v="1445252400"/>
    <n v="1443696797"/>
    <b v="0"/>
    <n v="22"/>
    <b v="1"/>
    <s v="theater/plays"/>
    <n v="1.22"/>
    <n v="27.727272727272727"/>
    <x v="1"/>
    <x v="6"/>
  </r>
  <r>
    <x v="0"/>
    <x v="1"/>
    <s v="GBP"/>
    <n v="1438189200"/>
    <n v="1435585497"/>
    <b v="0"/>
    <n v="64"/>
    <b v="1"/>
    <s v="theater/plays"/>
    <n v="1.0196000000000001"/>
    <n v="39.828125"/>
    <x v="1"/>
    <x v="6"/>
  </r>
  <r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x v="0"/>
    <x v="1"/>
    <s v="GBP"/>
    <n v="1461860432"/>
    <n v="1459268432"/>
    <b v="0"/>
    <n v="33"/>
    <b v="1"/>
    <s v="theater/plays"/>
    <n v="1.0465"/>
    <n v="63.424242424242422"/>
    <x v="1"/>
    <x v="6"/>
  </r>
  <r>
    <x v="0"/>
    <x v="0"/>
    <s v="USD"/>
    <n v="1436902359"/>
    <n v="1434310359"/>
    <b v="0"/>
    <n v="32"/>
    <b v="1"/>
    <s v="theater/plays"/>
    <n v="1.24"/>
    <n v="135.625"/>
    <x v="1"/>
    <x v="6"/>
  </r>
  <r>
    <x v="0"/>
    <x v="0"/>
    <s v="USD"/>
    <n v="1464807420"/>
    <n v="1461427938"/>
    <b v="0"/>
    <n v="24"/>
    <b v="1"/>
    <s v="theater/plays"/>
    <n v="1.35"/>
    <n v="168.75"/>
    <x v="1"/>
    <x v="6"/>
  </r>
  <r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x v="0"/>
    <x v="0"/>
    <s v="USD"/>
    <n v="1480559011"/>
    <n v="1477963411"/>
    <b v="0"/>
    <n v="50"/>
    <b v="1"/>
    <s v="theater/plays"/>
    <n v="1"/>
    <n v="50"/>
    <x v="1"/>
    <x v="6"/>
  </r>
  <r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x v="1"/>
    <x v="0"/>
    <s v="USD"/>
    <n v="1471622450"/>
    <n v="1467734450"/>
    <b v="0"/>
    <n v="24"/>
    <b v="0"/>
    <s v="technology/wearables"/>
    <n v="0.155"/>
    <n v="129.16666666666666"/>
    <x v="2"/>
    <x v="8"/>
  </r>
  <r>
    <x v="1"/>
    <x v="0"/>
    <s v="USD"/>
    <n v="1480536919"/>
    <n v="1477509319"/>
    <b v="0"/>
    <n v="100"/>
    <b v="0"/>
    <s v="technology/wearables"/>
    <n v="0.32028000000000001"/>
    <n v="800.7"/>
    <x v="2"/>
    <x v="8"/>
  </r>
  <r>
    <x v="1"/>
    <x v="0"/>
    <s v="USD"/>
    <n v="1429375922"/>
    <n v="1426783922"/>
    <b v="0"/>
    <n v="1"/>
    <b v="0"/>
    <s v="technology/wearables"/>
    <n v="6.0869565217391303E-3"/>
    <n v="28"/>
    <x v="2"/>
    <x v="8"/>
  </r>
  <r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x v="1"/>
    <x v="0"/>
    <s v="USD"/>
    <n v="1456700709"/>
    <n v="1453676709"/>
    <b v="0"/>
    <n v="1"/>
    <b v="0"/>
    <s v="technology/wearables"/>
    <n v="1.3333333333333333E-5"/>
    <n v="1"/>
    <x v="2"/>
    <x v="8"/>
  </r>
  <r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x v="1"/>
    <x v="0"/>
    <s v="USD"/>
    <n v="1420938172"/>
    <n v="1418346172"/>
    <b v="0"/>
    <n v="135"/>
    <b v="0"/>
    <s v="technology/wearables"/>
    <n v="0.15325"/>
    <n v="45.407407407407405"/>
    <x v="2"/>
    <x v="8"/>
  </r>
  <r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x v="1"/>
    <x v="1"/>
    <s v="GBP"/>
    <n v="1432223125"/>
    <n v="1429631125"/>
    <b v="0"/>
    <n v="4"/>
    <b v="0"/>
    <s v="technology/wearables"/>
    <n v="3.0285714285714286E-3"/>
    <n v="26.5"/>
    <x v="2"/>
    <x v="8"/>
  </r>
  <r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x v="1"/>
    <x v="0"/>
    <s v="USD"/>
    <n v="1483063435"/>
    <n v="1480471435"/>
    <b v="0"/>
    <n v="8"/>
    <b v="0"/>
    <s v="technology/wearables"/>
    <n v="2.4299999999999999E-2"/>
    <n v="60.75"/>
    <x v="2"/>
    <x v="8"/>
  </r>
  <r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x v="1"/>
    <x v="0"/>
    <s v="USD"/>
    <n v="1467432000"/>
    <n v="1464763109"/>
    <b v="0"/>
    <n v="50"/>
    <b v="0"/>
    <s v="technology/wearables"/>
    <n v="0.22494285714285714"/>
    <n v="157.46"/>
    <x v="2"/>
    <x v="8"/>
  </r>
  <r>
    <x v="1"/>
    <x v="0"/>
    <s v="USD"/>
    <n v="1471435554"/>
    <n v="1468843554"/>
    <b v="0"/>
    <n v="34"/>
    <b v="0"/>
    <s v="technology/wearables"/>
    <n v="1.3668E-2"/>
    <n v="100.5"/>
    <x v="2"/>
    <x v="8"/>
  </r>
  <r>
    <x v="1"/>
    <x v="16"/>
    <s v="CHF"/>
    <n v="1485480408"/>
    <n v="1482888408"/>
    <b v="0"/>
    <n v="0"/>
    <b v="0"/>
    <s v="technology/wearables"/>
    <n v="0"/>
    <n v="0"/>
    <x v="2"/>
    <x v="8"/>
  </r>
  <r>
    <x v="1"/>
    <x v="2"/>
    <s v="AUD"/>
    <n v="1405478025"/>
    <n v="1402886025"/>
    <b v="0"/>
    <n v="0"/>
    <b v="0"/>
    <s v="technology/wearables"/>
    <n v="0"/>
    <n v="0"/>
    <x v="2"/>
    <x v="8"/>
  </r>
  <r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x v="1"/>
    <x v="0"/>
    <s v="USD"/>
    <n v="1449354502"/>
    <n v="1446762502"/>
    <b v="0"/>
    <n v="16"/>
    <b v="0"/>
    <s v="technology/wearables"/>
    <n v="0.1976"/>
    <n v="308.75"/>
    <x v="2"/>
    <x v="8"/>
  </r>
  <r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x v="1"/>
    <x v="0"/>
    <s v="USD"/>
    <n v="1408112253"/>
    <n v="1405520253"/>
    <b v="0"/>
    <n v="0"/>
    <b v="0"/>
    <s v="technology/wearables"/>
    <n v="0"/>
    <n v="0"/>
    <x v="2"/>
    <x v="8"/>
  </r>
  <r>
    <x v="1"/>
    <x v="1"/>
    <s v="GBP"/>
    <n v="1475333917"/>
    <n v="1472569117"/>
    <b v="0"/>
    <n v="46"/>
    <b v="0"/>
    <s v="technology/wearables"/>
    <n v="0.7036"/>
    <n v="382.39130434782606"/>
    <x v="2"/>
    <x v="8"/>
  </r>
  <r>
    <x v="1"/>
    <x v="0"/>
    <s v="USD"/>
    <n v="1437161739"/>
    <n v="1434569739"/>
    <b v="0"/>
    <n v="1"/>
    <b v="0"/>
    <s v="technology/wearables"/>
    <n v="2E-3"/>
    <n v="100"/>
    <x v="2"/>
    <x v="8"/>
  </r>
  <r>
    <x v="1"/>
    <x v="0"/>
    <s v="USD"/>
    <n v="1471579140"/>
    <n v="1466512683"/>
    <b v="0"/>
    <n v="323"/>
    <b v="0"/>
    <s v="technology/wearables"/>
    <n v="1.02298"/>
    <n v="158.35603715170279"/>
    <x v="2"/>
    <x v="8"/>
  </r>
  <r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x v="0"/>
    <x v="0"/>
    <s v="USD"/>
    <n v="1405366359"/>
    <n v="1402342359"/>
    <b v="0"/>
    <n v="7"/>
    <b v="1"/>
    <s v="publishing/nonfiction"/>
    <n v="1.25"/>
    <n v="53.571428571428569"/>
    <x v="3"/>
    <x v="9"/>
  </r>
  <r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x v="0"/>
    <x v="0"/>
    <s v="USD"/>
    <n v="1425741525"/>
    <n v="1423149525"/>
    <b v="0"/>
    <n v="31"/>
    <b v="1"/>
    <s v="publishing/nonfiction"/>
    <n v="1.022"/>
    <n v="82.41935483870968"/>
    <x v="3"/>
    <x v="9"/>
  </r>
  <r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x v="0"/>
    <x v="0"/>
    <s v="USD"/>
    <n v="1451089134"/>
    <n v="1448497134"/>
    <b v="0"/>
    <n v="78"/>
    <b v="1"/>
    <s v="publishing/nonfiction"/>
    <n v="1.0405"/>
    <n v="66.698717948717942"/>
    <x v="3"/>
    <x v="9"/>
  </r>
  <r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x v="0"/>
    <x v="1"/>
    <s v="GBP"/>
    <n v="1465672979"/>
    <n v="1463080979"/>
    <b v="0"/>
    <n v="64"/>
    <b v="1"/>
    <s v="publishing/nonfiction"/>
    <n v="1.3025"/>
    <n v="24.421875"/>
    <x v="3"/>
    <x v="9"/>
  </r>
  <r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x v="0"/>
    <x v="0"/>
    <s v="USD"/>
    <n v="1343943420"/>
    <n v="1341524220"/>
    <b v="0"/>
    <n v="81"/>
    <b v="1"/>
    <s v="publishing/nonfiction"/>
    <n v="1.732"/>
    <n v="32.074074074074076"/>
    <x v="3"/>
    <x v="9"/>
  </r>
  <r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x v="0"/>
    <x v="0"/>
    <s v="USD"/>
    <n v="1378592731"/>
    <n v="1373408731"/>
    <b v="0"/>
    <n v="25"/>
    <b v="1"/>
    <s v="publishing/nonfiction"/>
    <n v="1.091"/>
    <n v="43.64"/>
    <x v="3"/>
    <x v="9"/>
  </r>
  <r>
    <x v="0"/>
    <x v="0"/>
    <s v="USD"/>
    <n v="1455523140"/>
    <n v="1453925727"/>
    <b v="0"/>
    <n v="5"/>
    <b v="1"/>
    <s v="publishing/nonfiction"/>
    <n v="1"/>
    <n v="40"/>
    <x v="3"/>
    <x v="9"/>
  </r>
  <r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x v="0"/>
    <x v="0"/>
    <s v="USD"/>
    <n v="1434342894"/>
    <n v="1432269294"/>
    <b v="0"/>
    <n v="87"/>
    <b v="1"/>
    <s v="music/rock"/>
    <n v="1.107"/>
    <n v="63.620689655172413"/>
    <x v="4"/>
    <x v="11"/>
  </r>
  <r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x v="0"/>
    <x v="0"/>
    <s v="USD"/>
    <n v="1381881890"/>
    <n v="1380585890"/>
    <b v="0"/>
    <n v="20"/>
    <b v="1"/>
    <s v="music/rock"/>
    <n v="1.0366666666666666"/>
    <n v="77.75"/>
    <x v="4"/>
    <x v="11"/>
  </r>
  <r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x v="0"/>
    <x v="0"/>
    <s v="USD"/>
    <n v="1342115132"/>
    <n v="1339523132"/>
    <b v="0"/>
    <n v="16"/>
    <b v="1"/>
    <s v="music/rock"/>
    <n v="1.24"/>
    <n v="38.75"/>
    <x v="4"/>
    <x v="11"/>
  </r>
  <r>
    <x v="0"/>
    <x v="0"/>
    <s v="USD"/>
    <n v="1483138233"/>
    <n v="1480546233"/>
    <b v="0"/>
    <n v="52"/>
    <b v="1"/>
    <s v="music/rock"/>
    <n v="1.0501"/>
    <n v="201.94230769230768"/>
    <x v="4"/>
    <x v="11"/>
  </r>
  <r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x v="0"/>
    <x v="0"/>
    <s v="USD"/>
    <n v="1486095060"/>
    <n v="1484198170"/>
    <b v="0"/>
    <n v="31"/>
    <b v="1"/>
    <s v="music/rock"/>
    <n v="1.1615384615384616"/>
    <n v="48.70967741935484"/>
    <x v="4"/>
    <x v="11"/>
  </r>
  <r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x v="0"/>
    <x v="0"/>
    <s v="USD"/>
    <n v="1433815200"/>
    <n v="1431886706"/>
    <b v="0"/>
    <n v="5"/>
    <b v="1"/>
    <s v="music/rock"/>
    <n v="4.24"/>
    <n v="21.2"/>
    <x v="4"/>
    <x v="11"/>
  </r>
  <r>
    <x v="0"/>
    <x v="0"/>
    <s v="USD"/>
    <n v="1482988125"/>
    <n v="1480396125"/>
    <b v="0"/>
    <n v="73"/>
    <b v="1"/>
    <s v="music/rock"/>
    <n v="1.071"/>
    <n v="73.356164383561648"/>
    <x v="4"/>
    <x v="11"/>
  </r>
  <r>
    <x v="0"/>
    <x v="0"/>
    <s v="USD"/>
    <n v="1367867536"/>
    <n v="1365275536"/>
    <b v="0"/>
    <n v="148"/>
    <b v="1"/>
    <s v="music/rock"/>
    <n v="1.043625"/>
    <n v="56.412162162162161"/>
    <x v="4"/>
    <x v="11"/>
  </r>
  <r>
    <x v="0"/>
    <x v="5"/>
    <s v="CAD"/>
    <n v="1482457678"/>
    <n v="1480729678"/>
    <b v="0"/>
    <n v="93"/>
    <b v="1"/>
    <s v="music/rock"/>
    <n v="2.124090909090909"/>
    <n v="50.247311827956992"/>
    <x v="4"/>
    <x v="11"/>
  </r>
  <r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x v="0"/>
    <x v="12"/>
    <s v="EUR"/>
    <n v="1461931860"/>
    <n v="1457109121"/>
    <b v="0"/>
    <n v="134"/>
    <b v="1"/>
    <s v="music/rock"/>
    <n v="1.10406125"/>
    <n v="65.914104477611943"/>
    <x v="4"/>
    <x v="11"/>
  </r>
  <r>
    <x v="0"/>
    <x v="0"/>
    <s v="USD"/>
    <n v="1438183889"/>
    <n v="1435591889"/>
    <b v="0"/>
    <n v="14"/>
    <b v="1"/>
    <s v="music/rock"/>
    <n v="2.1875"/>
    <n v="62.5"/>
    <x v="4"/>
    <x v="11"/>
  </r>
  <r>
    <x v="0"/>
    <x v="0"/>
    <s v="USD"/>
    <n v="1433305800"/>
    <n v="1430604395"/>
    <b v="0"/>
    <n v="78"/>
    <b v="1"/>
    <s v="music/rock"/>
    <n v="1.36625"/>
    <n v="70.064102564102569"/>
    <x v="4"/>
    <x v="11"/>
  </r>
  <r>
    <x v="0"/>
    <x v="0"/>
    <s v="USD"/>
    <n v="1476720840"/>
    <n v="1474469117"/>
    <b v="0"/>
    <n v="112"/>
    <b v="1"/>
    <s v="music/rock"/>
    <n v="1.348074"/>
    <n v="60.181874999999998"/>
    <x v="4"/>
    <x v="11"/>
  </r>
  <r>
    <x v="0"/>
    <x v="1"/>
    <s v="GBP"/>
    <n v="1471087957"/>
    <n v="1468495957"/>
    <b v="0"/>
    <n v="34"/>
    <b v="1"/>
    <s v="music/rock"/>
    <n v="1.454"/>
    <n v="21.382352941176471"/>
    <x v="4"/>
    <x v="11"/>
  </r>
  <r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x v="0"/>
    <x v="0"/>
    <s v="USD"/>
    <n v="1423871882"/>
    <n v="1421279882"/>
    <b v="0"/>
    <n v="73"/>
    <b v="1"/>
    <s v="music/rock"/>
    <n v="1.073"/>
    <n v="88.191780821917803"/>
    <x v="4"/>
    <x v="11"/>
  </r>
  <r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x v="2"/>
    <x v="13"/>
    <s v="EUR"/>
    <n v="1449914400"/>
    <n v="1445336607"/>
    <b v="0"/>
    <n v="3"/>
    <b v="0"/>
    <s v="publishing/translations"/>
    <n v="1.25E-3"/>
    <n v="5"/>
    <x v="3"/>
    <x v="22"/>
  </r>
  <r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x v="2"/>
    <x v="1"/>
    <s v="GBP"/>
    <n v="1447451756"/>
    <n v="1444856156"/>
    <b v="0"/>
    <n v="6"/>
    <b v="0"/>
    <s v="publishing/translations"/>
    <n v="7.1999999999999995E-2"/>
    <n v="12"/>
    <x v="3"/>
    <x v="22"/>
  </r>
  <r>
    <x v="2"/>
    <x v="0"/>
    <s v="USD"/>
    <n v="1420085535"/>
    <n v="1414897935"/>
    <b v="0"/>
    <n v="0"/>
    <b v="0"/>
    <s v="publishing/translations"/>
    <n v="0"/>
    <n v="0"/>
    <x v="3"/>
    <x v="22"/>
  </r>
  <r>
    <x v="2"/>
    <x v="13"/>
    <s v="EUR"/>
    <n v="1464939520"/>
    <n v="1461051520"/>
    <b v="0"/>
    <n v="1"/>
    <b v="0"/>
    <s v="publishing/translations"/>
    <n v="1.6666666666666666E-4"/>
    <n v="1"/>
    <x v="3"/>
    <x v="22"/>
  </r>
  <r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x v="2"/>
    <x v="13"/>
    <s v="EUR"/>
    <n v="1455964170"/>
    <n v="1450780170"/>
    <b v="0"/>
    <n v="1"/>
    <b v="0"/>
    <s v="publishing/translations"/>
    <n v="0.05"/>
    <n v="100"/>
    <x v="3"/>
    <x v="22"/>
  </r>
  <r>
    <x v="2"/>
    <x v="0"/>
    <s v="USD"/>
    <n v="1483423467"/>
    <n v="1480831467"/>
    <b v="0"/>
    <n v="1"/>
    <b v="0"/>
    <s v="publishing/translations"/>
    <n v="2E-3"/>
    <n v="1"/>
    <x v="3"/>
    <x v="22"/>
  </r>
  <r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x v="2"/>
    <x v="0"/>
    <s v="USD"/>
    <n v="1448147619"/>
    <n v="1445552019"/>
    <b v="0"/>
    <n v="0"/>
    <b v="0"/>
    <s v="publishing/translations"/>
    <n v="0"/>
    <n v="0"/>
    <x v="3"/>
    <x v="22"/>
  </r>
  <r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x v="2"/>
    <x v="3"/>
    <s v="EUR"/>
    <n v="1456397834"/>
    <n v="1453805834"/>
    <b v="0"/>
    <n v="1"/>
    <b v="0"/>
    <s v="publishing/translations"/>
    <n v="2E-3"/>
    <n v="6"/>
    <x v="3"/>
    <x v="22"/>
  </r>
  <r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x v="2"/>
    <x v="0"/>
    <s v="USD"/>
    <n v="1467129686"/>
    <n v="1464969686"/>
    <b v="0"/>
    <n v="3"/>
    <b v="0"/>
    <s v="publishing/translations"/>
    <n v="2.7272727272727271E-2"/>
    <n v="1"/>
    <x v="3"/>
    <x v="22"/>
  </r>
  <r>
    <x v="2"/>
    <x v="11"/>
    <s v="SEK"/>
    <n v="1423432709"/>
    <n v="1420840709"/>
    <b v="0"/>
    <n v="2"/>
    <b v="0"/>
    <s v="publishing/translations"/>
    <n v="1E-3"/>
    <n v="100"/>
    <x v="3"/>
    <x v="22"/>
  </r>
  <r>
    <x v="2"/>
    <x v="4"/>
    <s v="NZD"/>
    <n v="1474436704"/>
    <n v="1471844704"/>
    <b v="0"/>
    <n v="2"/>
    <b v="0"/>
    <s v="publishing/translations"/>
    <n v="1.0399999999999999E-3"/>
    <n v="13"/>
    <x v="3"/>
    <x v="22"/>
  </r>
  <r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x v="2"/>
    <x v="0"/>
    <s v="USD"/>
    <n v="1430276959"/>
    <n v="1427684959"/>
    <b v="0"/>
    <n v="0"/>
    <b v="0"/>
    <s v="publishing/translations"/>
    <n v="0"/>
    <n v="0"/>
    <x v="3"/>
    <x v="22"/>
  </r>
  <r>
    <x v="2"/>
    <x v="12"/>
    <s v="EUR"/>
    <n v="1440408120"/>
    <n v="1435224120"/>
    <b v="0"/>
    <n v="0"/>
    <b v="0"/>
    <s v="publishing/translations"/>
    <n v="0"/>
    <n v="0"/>
    <x v="3"/>
    <x v="22"/>
  </r>
  <r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x v="2"/>
    <x v="3"/>
    <s v="EUR"/>
    <n v="1459584417"/>
    <n v="1456996017"/>
    <b v="0"/>
    <n v="3"/>
    <b v="0"/>
    <s v="publishing/translations"/>
    <n v="4.4999999999999998E-2"/>
    <n v="15"/>
    <x v="3"/>
    <x v="22"/>
  </r>
  <r>
    <x v="2"/>
    <x v="0"/>
    <s v="USD"/>
    <n v="1428629242"/>
    <n v="1426037242"/>
    <b v="0"/>
    <n v="0"/>
    <b v="0"/>
    <s v="publishing/translations"/>
    <n v="0"/>
    <n v="0"/>
    <x v="3"/>
    <x v="22"/>
  </r>
  <r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x v="2"/>
    <x v="0"/>
    <s v="USD"/>
    <n v="1437417828"/>
    <n v="1434825828"/>
    <b v="0"/>
    <n v="0"/>
    <b v="0"/>
    <s v="publishing/translations"/>
    <n v="0"/>
    <n v="0"/>
    <x v="3"/>
    <x v="22"/>
  </r>
  <r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x v="2"/>
    <x v="13"/>
    <s v="EUR"/>
    <n v="1444589020"/>
    <n v="1441997020"/>
    <b v="0"/>
    <n v="2"/>
    <b v="0"/>
    <s v="publishing/translations"/>
    <n v="1E-3"/>
    <n v="7.5"/>
    <x v="3"/>
    <x v="22"/>
  </r>
  <r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x v="2"/>
    <x v="8"/>
    <s v="DKK"/>
    <n v="1461765300"/>
    <n v="1459198499"/>
    <b v="0"/>
    <n v="8"/>
    <b v="0"/>
    <s v="publishing/translations"/>
    <n v="0.03"/>
    <n v="75"/>
    <x v="3"/>
    <x v="22"/>
  </r>
  <r>
    <x v="2"/>
    <x v="5"/>
    <s v="CAD"/>
    <n v="1425758101"/>
    <n v="1423166101"/>
    <b v="0"/>
    <n v="6"/>
    <b v="0"/>
    <s v="publishing/translations"/>
    <n v="6.6055045871559637E-2"/>
    <n v="30"/>
    <x v="3"/>
    <x v="22"/>
  </r>
  <r>
    <x v="2"/>
    <x v="13"/>
    <s v="EUR"/>
    <n v="1464285463"/>
    <n v="1461693463"/>
    <b v="0"/>
    <n v="1"/>
    <b v="0"/>
    <s v="publishing/translations"/>
    <n v="7.6923076923076926E-5"/>
    <n v="1"/>
    <x v="3"/>
    <x v="22"/>
  </r>
  <r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x v="2"/>
    <x v="0"/>
    <s v="USD"/>
    <n v="1464190158"/>
    <n v="1461598158"/>
    <b v="0"/>
    <n v="0"/>
    <b v="0"/>
    <s v="publishing/translations"/>
    <n v="0"/>
    <n v="0"/>
    <x v="3"/>
    <x v="22"/>
  </r>
  <r>
    <x v="2"/>
    <x v="6"/>
    <s v="EUR"/>
    <n v="1483395209"/>
    <n v="1480803209"/>
    <b v="0"/>
    <n v="0"/>
    <b v="0"/>
    <s v="publishing/translations"/>
    <n v="0"/>
    <n v="0"/>
    <x v="3"/>
    <x v="22"/>
  </r>
  <r>
    <x v="2"/>
    <x v="12"/>
    <s v="EUR"/>
    <n v="1442091462"/>
    <n v="1436907462"/>
    <b v="0"/>
    <n v="0"/>
    <b v="0"/>
    <s v="publishing/translations"/>
    <n v="0"/>
    <n v="0"/>
    <x v="3"/>
    <x v="22"/>
  </r>
  <r>
    <x v="2"/>
    <x v="12"/>
    <s v="EUR"/>
    <n v="1434286855"/>
    <n v="1431694855"/>
    <b v="0"/>
    <n v="0"/>
    <b v="0"/>
    <s v="publishing/translations"/>
    <n v="0"/>
    <n v="0"/>
    <x v="3"/>
    <x v="22"/>
  </r>
  <r>
    <x v="2"/>
    <x v="13"/>
    <s v="EUR"/>
    <n v="1461235478"/>
    <n v="1459507478"/>
    <b v="0"/>
    <n v="0"/>
    <b v="0"/>
    <s v="publishing/translations"/>
    <n v="0"/>
    <n v="0"/>
    <x v="3"/>
    <x v="22"/>
  </r>
  <r>
    <x v="2"/>
    <x v="0"/>
    <s v="USD"/>
    <n v="1467999134"/>
    <n v="1465407134"/>
    <b v="0"/>
    <n v="3"/>
    <b v="0"/>
    <s v="publishing/translations"/>
    <n v="1.4999999999999999E-4"/>
    <n v="25"/>
    <x v="3"/>
    <x v="22"/>
  </r>
  <r>
    <x v="2"/>
    <x v="2"/>
    <s v="AUD"/>
    <n v="1432272300"/>
    <n v="1429655318"/>
    <b v="0"/>
    <n v="0"/>
    <b v="0"/>
    <s v="publishing/translations"/>
    <n v="0"/>
    <n v="0"/>
    <x v="3"/>
    <x v="22"/>
  </r>
  <r>
    <x v="2"/>
    <x v="0"/>
    <s v="USD"/>
    <n v="1431286105"/>
    <n v="1427138905"/>
    <b v="0"/>
    <n v="0"/>
    <b v="0"/>
    <s v="publishing/translations"/>
    <n v="0"/>
    <n v="0"/>
    <x v="3"/>
    <x v="22"/>
  </r>
  <r>
    <x v="2"/>
    <x v="0"/>
    <s v="USD"/>
    <n v="1455941197"/>
    <n v="1453349197"/>
    <b v="0"/>
    <n v="1"/>
    <b v="0"/>
    <s v="publishing/translations"/>
    <n v="1.0000000000000001E-5"/>
    <n v="1"/>
    <x v="3"/>
    <x v="22"/>
  </r>
  <r>
    <x v="1"/>
    <x v="0"/>
    <s v="USD"/>
    <n v="1416355259"/>
    <n v="1413759659"/>
    <b v="0"/>
    <n v="2"/>
    <b v="0"/>
    <s v="publishing/translations"/>
    <n v="1.0554089709762533E-4"/>
    <n v="1"/>
    <x v="3"/>
    <x v="22"/>
  </r>
  <r>
    <x v="1"/>
    <x v="0"/>
    <s v="USD"/>
    <n v="1406566363"/>
    <n v="1403974363"/>
    <b v="0"/>
    <n v="0"/>
    <b v="0"/>
    <s v="publishing/translations"/>
    <n v="0"/>
    <n v="0"/>
    <x v="3"/>
    <x v="22"/>
  </r>
  <r>
    <x v="1"/>
    <x v="6"/>
    <s v="EUR"/>
    <n v="1492270947"/>
    <n v="1488386547"/>
    <b v="0"/>
    <n v="0"/>
    <b v="0"/>
    <s v="publishing/translations"/>
    <n v="0"/>
    <n v="0"/>
    <x v="3"/>
    <x v="22"/>
  </r>
  <r>
    <x v="1"/>
    <x v="3"/>
    <s v="EUR"/>
    <n v="1461535140"/>
    <n v="1459716480"/>
    <b v="0"/>
    <n v="1"/>
    <b v="0"/>
    <s v="publishing/translations"/>
    <n v="8.5714285714285719E-3"/>
    <n v="15"/>
    <x v="3"/>
    <x v="22"/>
  </r>
  <r>
    <x v="1"/>
    <x v="0"/>
    <s v="USD"/>
    <n v="1409924340"/>
    <n v="1405181320"/>
    <b v="0"/>
    <n v="7"/>
    <b v="0"/>
    <s v="publishing/translations"/>
    <n v="0.105"/>
    <n v="225"/>
    <x v="3"/>
    <x v="22"/>
  </r>
  <r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x v="1"/>
    <x v="0"/>
    <s v="USD"/>
    <n v="1447281044"/>
    <n v="1444685444"/>
    <b v="0"/>
    <n v="0"/>
    <b v="0"/>
    <s v="publishing/translations"/>
    <n v="0"/>
    <n v="0"/>
    <x v="3"/>
    <x v="22"/>
  </r>
  <r>
    <x v="1"/>
    <x v="0"/>
    <s v="USD"/>
    <n v="1407729600"/>
    <n v="1405097760"/>
    <b v="0"/>
    <n v="0"/>
    <b v="0"/>
    <s v="publishing/translations"/>
    <n v="0"/>
    <n v="0"/>
    <x v="3"/>
    <x v="22"/>
  </r>
  <r>
    <x v="1"/>
    <x v="8"/>
    <s v="DKK"/>
    <n v="1449077100"/>
    <n v="1446612896"/>
    <b v="0"/>
    <n v="0"/>
    <b v="0"/>
    <s v="publishing/translations"/>
    <n v="0"/>
    <n v="0"/>
    <x v="3"/>
    <x v="22"/>
  </r>
  <r>
    <x v="1"/>
    <x v="0"/>
    <s v="USD"/>
    <n v="1417391100"/>
    <n v="1412371898"/>
    <b v="0"/>
    <n v="0"/>
    <b v="0"/>
    <s v="publishing/translations"/>
    <n v="0"/>
    <n v="0"/>
    <x v="3"/>
    <x v="22"/>
  </r>
  <r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x v="0"/>
    <x v="0"/>
    <s v="USD"/>
    <n v="1332699285"/>
    <n v="1327518885"/>
    <b v="1"/>
    <n v="600"/>
    <b v="1"/>
    <s v="publishing/radio &amp; podcasts"/>
    <n v="1.1508"/>
    <n v="76.72"/>
    <x v="3"/>
    <x v="23"/>
  </r>
  <r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x v="2"/>
    <x v="5"/>
    <s v="CAD"/>
    <n v="1383430145"/>
    <n v="1380838145"/>
    <b v="0"/>
    <n v="6"/>
    <b v="0"/>
    <s v="publishing/fiction"/>
    <n v="2.1000000000000001E-2"/>
    <n v="17.5"/>
    <x v="3"/>
    <x v="10"/>
  </r>
  <r>
    <x v="2"/>
    <x v="0"/>
    <s v="USD"/>
    <n v="1347004260"/>
    <n v="1345062936"/>
    <b v="0"/>
    <n v="1"/>
    <b v="0"/>
    <s v="publishing/fiction"/>
    <n v="1E-3"/>
    <n v="5"/>
    <x v="3"/>
    <x v="10"/>
  </r>
  <r>
    <x v="2"/>
    <x v="0"/>
    <s v="USD"/>
    <n v="1469162275"/>
    <n v="1467002275"/>
    <b v="0"/>
    <n v="2"/>
    <b v="0"/>
    <s v="publishing/fiction"/>
    <n v="7.1428571428571426E-3"/>
    <n v="25"/>
    <x v="3"/>
    <x v="10"/>
  </r>
  <r>
    <x v="2"/>
    <x v="0"/>
    <s v="USD"/>
    <n v="1342882260"/>
    <n v="1337834963"/>
    <b v="0"/>
    <n v="0"/>
    <b v="0"/>
    <s v="publishing/fiction"/>
    <n v="0"/>
    <n v="0"/>
    <x v="3"/>
    <x v="10"/>
  </r>
  <r>
    <x v="2"/>
    <x v="0"/>
    <s v="USD"/>
    <n v="1434827173"/>
    <n v="1430939173"/>
    <b v="0"/>
    <n v="3"/>
    <b v="0"/>
    <s v="publishing/fiction"/>
    <n v="2.2388059701492536E-2"/>
    <n v="50"/>
    <x v="3"/>
    <x v="10"/>
  </r>
  <r>
    <x v="2"/>
    <x v="0"/>
    <s v="USD"/>
    <n v="1425009761"/>
    <n v="1422417761"/>
    <b v="0"/>
    <n v="3"/>
    <b v="0"/>
    <s v="publishing/fiction"/>
    <n v="2.3999999999999998E-3"/>
    <n v="16"/>
    <x v="3"/>
    <x v="10"/>
  </r>
  <r>
    <x v="2"/>
    <x v="0"/>
    <s v="USD"/>
    <n v="1470175271"/>
    <n v="1467583271"/>
    <b v="0"/>
    <n v="0"/>
    <b v="0"/>
    <s v="publishing/fiction"/>
    <n v="0"/>
    <n v="0"/>
    <x v="3"/>
    <x v="10"/>
  </r>
  <r>
    <x v="2"/>
    <x v="2"/>
    <s v="AUD"/>
    <n v="1388928660"/>
    <n v="1386336660"/>
    <b v="0"/>
    <n v="6"/>
    <b v="0"/>
    <s v="publishing/fiction"/>
    <n v="2.4E-2"/>
    <n v="60"/>
    <x v="3"/>
    <x v="10"/>
  </r>
  <r>
    <x v="2"/>
    <x v="0"/>
    <s v="USD"/>
    <n v="1352994052"/>
    <n v="1350398452"/>
    <b v="0"/>
    <n v="0"/>
    <b v="0"/>
    <s v="publishing/fiction"/>
    <n v="0"/>
    <n v="0"/>
    <x v="3"/>
    <x v="10"/>
  </r>
  <r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x v="2"/>
    <x v="0"/>
    <s v="USD"/>
    <n v="1424014680"/>
    <n v="1418922443"/>
    <b v="0"/>
    <n v="1"/>
    <b v="0"/>
    <s v="publishing/fiction"/>
    <n v="8.3333333333333329E-2"/>
    <n v="100"/>
    <x v="3"/>
    <x v="10"/>
  </r>
  <r>
    <x v="2"/>
    <x v="0"/>
    <s v="USD"/>
    <n v="1308431646"/>
    <n v="1305839646"/>
    <b v="0"/>
    <n v="2"/>
    <b v="0"/>
    <s v="publishing/fiction"/>
    <n v="7.4999999999999997E-3"/>
    <n v="15"/>
    <x v="3"/>
    <x v="10"/>
  </r>
  <r>
    <x v="2"/>
    <x v="0"/>
    <s v="USD"/>
    <n v="1371415675"/>
    <n v="1368823675"/>
    <b v="0"/>
    <n v="0"/>
    <b v="0"/>
    <s v="publishing/fiction"/>
    <n v="0"/>
    <n v="0"/>
    <x v="3"/>
    <x v="10"/>
  </r>
  <r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x v="2"/>
    <x v="0"/>
    <s v="USD"/>
    <n v="1314471431"/>
    <n v="1311879431"/>
    <b v="0"/>
    <n v="0"/>
    <b v="0"/>
    <s v="publishing/fiction"/>
    <n v="0"/>
    <n v="0"/>
    <x v="3"/>
    <x v="10"/>
  </r>
  <r>
    <x v="2"/>
    <x v="0"/>
    <s v="USD"/>
    <n v="1410866659"/>
    <n v="1405682659"/>
    <b v="0"/>
    <n v="0"/>
    <b v="0"/>
    <s v="publishing/fiction"/>
    <n v="0"/>
    <n v="0"/>
    <x v="3"/>
    <x v="10"/>
  </r>
  <r>
    <x v="2"/>
    <x v="0"/>
    <s v="USD"/>
    <n v="1375299780"/>
    <n v="1371655522"/>
    <b v="0"/>
    <n v="1"/>
    <b v="0"/>
    <s v="publishing/fiction"/>
    <n v="6.666666666666667E-5"/>
    <n v="1"/>
    <x v="3"/>
    <x v="10"/>
  </r>
  <r>
    <x v="2"/>
    <x v="0"/>
    <s v="USD"/>
    <n v="1409787378"/>
    <n v="1405899378"/>
    <b v="0"/>
    <n v="3"/>
    <b v="0"/>
    <s v="publishing/fiction"/>
    <n v="1.9E-2"/>
    <n v="19"/>
    <x v="3"/>
    <x v="10"/>
  </r>
  <r>
    <x v="2"/>
    <x v="0"/>
    <s v="USD"/>
    <n v="1470355833"/>
    <n v="1465171833"/>
    <b v="0"/>
    <n v="1"/>
    <b v="0"/>
    <s v="publishing/fiction"/>
    <n v="2.5000000000000001E-3"/>
    <n v="5"/>
    <x v="3"/>
    <x v="10"/>
  </r>
  <r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x v="0"/>
    <x v="0"/>
    <s v="USD"/>
    <n v="1273911000"/>
    <n v="1268822909"/>
    <b v="1"/>
    <n v="33"/>
    <b v="1"/>
    <s v="photography/photobooks"/>
    <n v="2.15"/>
    <n v="78.181818181818187"/>
    <x v="8"/>
    <x v="20"/>
  </r>
  <r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x v="2"/>
    <x v="0"/>
    <s v="USD"/>
    <n v="1420045538"/>
    <n v="1417453538"/>
    <b v="0"/>
    <n v="2"/>
    <b v="0"/>
    <s v="photography/nature"/>
    <n v="3.3333333333333332E-4"/>
    <n v="3"/>
    <x v="8"/>
    <x v="24"/>
  </r>
  <r>
    <x v="2"/>
    <x v="5"/>
    <s v="CAD"/>
    <n v="1435708500"/>
    <n v="1434412500"/>
    <b v="0"/>
    <n v="1"/>
    <b v="0"/>
    <s v="photography/nature"/>
    <n v="0.04"/>
    <n v="20"/>
    <x v="8"/>
    <x v="24"/>
  </r>
  <r>
    <x v="2"/>
    <x v="0"/>
    <s v="USD"/>
    <n v="1416662034"/>
    <n v="1414066434"/>
    <b v="0"/>
    <n v="1"/>
    <b v="0"/>
    <s v="photography/nature"/>
    <n v="4.4444444444444444E-3"/>
    <n v="10"/>
    <x v="8"/>
    <x v="24"/>
  </r>
  <r>
    <x v="2"/>
    <x v="0"/>
    <s v="USD"/>
    <n v="1427847480"/>
    <n v="1424222024"/>
    <b v="0"/>
    <n v="0"/>
    <b v="0"/>
    <s v="photography/nature"/>
    <n v="0"/>
    <n v="0"/>
    <x v="8"/>
    <x v="24"/>
  </r>
  <r>
    <x v="2"/>
    <x v="0"/>
    <s v="USD"/>
    <n v="1425330960"/>
    <n v="1422393234"/>
    <b v="0"/>
    <n v="1"/>
    <b v="0"/>
    <s v="photography/nature"/>
    <n v="3.3333333333333332E-4"/>
    <n v="1"/>
    <x v="8"/>
    <x v="24"/>
  </r>
  <r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x v="2"/>
    <x v="0"/>
    <s v="USD"/>
    <n v="1487844882"/>
    <n v="1487240082"/>
    <b v="0"/>
    <n v="0"/>
    <b v="0"/>
    <s v="photography/nature"/>
    <n v="0"/>
    <n v="0"/>
    <x v="8"/>
    <x v="24"/>
  </r>
  <r>
    <x v="2"/>
    <x v="0"/>
    <s v="USD"/>
    <n v="1447020620"/>
    <n v="1444425020"/>
    <b v="0"/>
    <n v="1"/>
    <b v="0"/>
    <s v="photography/nature"/>
    <n v="8.5714285714285715E-2"/>
    <n v="60"/>
    <x v="8"/>
    <x v="24"/>
  </r>
  <r>
    <x v="2"/>
    <x v="0"/>
    <s v="USD"/>
    <n v="1446524159"/>
    <n v="1443928559"/>
    <b v="0"/>
    <n v="6"/>
    <b v="0"/>
    <s v="photography/nature"/>
    <n v="0.34"/>
    <n v="28.333333333333332"/>
    <x v="8"/>
    <x v="24"/>
  </r>
  <r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x v="2"/>
    <x v="0"/>
    <s v="USD"/>
    <n v="1432756039"/>
    <n v="1430164039"/>
    <b v="0"/>
    <n v="0"/>
    <b v="0"/>
    <s v="photography/nature"/>
    <n v="0"/>
    <n v="0"/>
    <x v="8"/>
    <x v="24"/>
  </r>
  <r>
    <x v="2"/>
    <x v="0"/>
    <s v="USD"/>
    <n v="1412135940"/>
    <n v="1410366708"/>
    <b v="0"/>
    <n v="16"/>
    <b v="0"/>
    <s v="photography/nature"/>
    <n v="0.49186046511627907"/>
    <n v="132.1875"/>
    <x v="8"/>
    <x v="24"/>
  </r>
  <r>
    <x v="2"/>
    <x v="0"/>
    <s v="USD"/>
    <n v="1441176447"/>
    <n v="1438584447"/>
    <b v="0"/>
    <n v="0"/>
    <b v="0"/>
    <s v="photography/nature"/>
    <n v="0"/>
    <n v="0"/>
    <x v="8"/>
    <x v="24"/>
  </r>
  <r>
    <x v="2"/>
    <x v="2"/>
    <s v="AUD"/>
    <n v="1438495390"/>
    <n v="1435903390"/>
    <b v="0"/>
    <n v="0"/>
    <b v="0"/>
    <s v="photography/nature"/>
    <n v="0"/>
    <n v="0"/>
    <x v="8"/>
    <x v="24"/>
  </r>
  <r>
    <x v="2"/>
    <x v="0"/>
    <s v="USD"/>
    <n v="1442509200"/>
    <n v="1440513832"/>
    <b v="0"/>
    <n v="0"/>
    <b v="0"/>
    <s v="photography/nature"/>
    <n v="0"/>
    <n v="0"/>
    <x v="8"/>
    <x v="24"/>
  </r>
  <r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x v="2"/>
    <x v="0"/>
    <s v="USD"/>
    <n v="1411227633"/>
    <n v="1408549233"/>
    <b v="0"/>
    <n v="1"/>
    <b v="0"/>
    <s v="photography/nature"/>
    <n v="0.04"/>
    <n v="100"/>
    <x v="8"/>
    <x v="24"/>
  </r>
  <r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x v="2"/>
    <x v="0"/>
    <s v="USD"/>
    <n v="1430270199"/>
    <n v="1428974199"/>
    <b v="0"/>
    <n v="1"/>
    <b v="0"/>
    <s v="photography/nature"/>
    <n v="3.3333333333333335E-3"/>
    <n v="50"/>
    <x v="8"/>
    <x v="24"/>
  </r>
  <r>
    <x v="2"/>
    <x v="0"/>
    <s v="USD"/>
    <n v="1415842193"/>
    <n v="1414110593"/>
    <b v="0"/>
    <n v="4"/>
    <b v="0"/>
    <s v="photography/nature"/>
    <n v="3.7600000000000001E-2"/>
    <n v="23.5"/>
    <x v="8"/>
    <x v="24"/>
  </r>
  <r>
    <x v="1"/>
    <x v="0"/>
    <s v="USD"/>
    <n v="1383789603"/>
    <n v="1381194003"/>
    <b v="0"/>
    <n v="1"/>
    <b v="0"/>
    <s v="publishing/art books"/>
    <n v="6.7000000000000002E-3"/>
    <n v="67"/>
    <x v="3"/>
    <x v="25"/>
  </r>
  <r>
    <x v="1"/>
    <x v="0"/>
    <s v="USD"/>
    <n v="1259715000"/>
    <n v="1253712916"/>
    <b v="0"/>
    <n v="0"/>
    <b v="0"/>
    <s v="publishing/art books"/>
    <n v="0"/>
    <n v="0"/>
    <x v="3"/>
    <x v="25"/>
  </r>
  <r>
    <x v="1"/>
    <x v="1"/>
    <s v="GBP"/>
    <n v="1394815751"/>
    <n v="1389635351"/>
    <b v="0"/>
    <n v="2"/>
    <b v="0"/>
    <s v="publishing/art books"/>
    <n v="1.4166666666666666E-2"/>
    <n v="42.5"/>
    <x v="3"/>
    <x v="25"/>
  </r>
  <r>
    <x v="1"/>
    <x v="0"/>
    <s v="USD"/>
    <n v="1432843500"/>
    <n v="1430124509"/>
    <b v="0"/>
    <n v="1"/>
    <b v="0"/>
    <s v="publishing/art books"/>
    <n v="1E-3"/>
    <n v="10"/>
    <x v="3"/>
    <x v="25"/>
  </r>
  <r>
    <x v="1"/>
    <x v="0"/>
    <s v="USD"/>
    <n v="1307554261"/>
    <n v="1304962261"/>
    <b v="0"/>
    <n v="1"/>
    <b v="0"/>
    <s v="publishing/art books"/>
    <n v="2.5000000000000001E-2"/>
    <n v="100"/>
    <x v="3"/>
    <x v="25"/>
  </r>
  <r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x v="1"/>
    <x v="0"/>
    <s v="USD"/>
    <n v="1419384585"/>
    <n v="1416360585"/>
    <b v="0"/>
    <n v="22"/>
    <b v="0"/>
    <s v="publishing/art books"/>
    <n v="0.13639999999999999"/>
    <n v="155"/>
    <x v="3"/>
    <x v="25"/>
  </r>
  <r>
    <x v="1"/>
    <x v="0"/>
    <s v="USD"/>
    <n v="1369498714"/>
    <n v="1366906714"/>
    <b v="0"/>
    <n v="0"/>
    <b v="0"/>
    <s v="publishing/art books"/>
    <n v="0"/>
    <n v="0"/>
    <x v="3"/>
    <x v="25"/>
  </r>
  <r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x v="1"/>
    <x v="1"/>
    <s v="GBP"/>
    <n v="1434738483"/>
    <n v="1432146483"/>
    <b v="0"/>
    <n v="4"/>
    <b v="0"/>
    <s v="publishing/art books"/>
    <n v="6.6115702479338841E-3"/>
    <n v="20"/>
    <x v="3"/>
    <x v="25"/>
  </r>
  <r>
    <x v="1"/>
    <x v="1"/>
    <s v="GBP"/>
    <n v="1456703940"/>
    <n v="1454546859"/>
    <b v="0"/>
    <n v="3"/>
    <b v="0"/>
    <s v="publishing/art books"/>
    <n v="0.05"/>
    <n v="41.666666666666664"/>
    <x v="3"/>
    <x v="25"/>
  </r>
  <r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x v="1"/>
    <x v="0"/>
    <s v="USD"/>
    <n v="1404909296"/>
    <n v="1402317296"/>
    <b v="0"/>
    <n v="35"/>
    <b v="0"/>
    <s v="publishing/art books"/>
    <n v="0.2291"/>
    <n v="65.457142857142856"/>
    <x v="3"/>
    <x v="25"/>
  </r>
  <r>
    <x v="1"/>
    <x v="0"/>
    <s v="USD"/>
    <n v="1435698368"/>
    <n v="1431810368"/>
    <b v="0"/>
    <n v="10"/>
    <b v="0"/>
    <s v="publishing/art books"/>
    <n v="0.13"/>
    <n v="65"/>
    <x v="3"/>
    <x v="25"/>
  </r>
  <r>
    <x v="1"/>
    <x v="0"/>
    <s v="USD"/>
    <n v="1343161248"/>
    <n v="1337977248"/>
    <b v="0"/>
    <n v="2"/>
    <b v="0"/>
    <s v="publishing/art books"/>
    <n v="5.4999999999999997E-3"/>
    <n v="27.5"/>
    <x v="3"/>
    <x v="25"/>
  </r>
  <r>
    <x v="1"/>
    <x v="0"/>
    <s v="USD"/>
    <n v="1283392800"/>
    <n v="1281317691"/>
    <b v="0"/>
    <n v="4"/>
    <b v="0"/>
    <s v="publishing/art books"/>
    <n v="0.10806536636794939"/>
    <n v="51.25"/>
    <x v="3"/>
    <x v="25"/>
  </r>
  <r>
    <x v="1"/>
    <x v="0"/>
    <s v="USD"/>
    <n v="1377734091"/>
    <n v="1374882891"/>
    <b v="0"/>
    <n v="2"/>
    <b v="0"/>
    <s v="publishing/art books"/>
    <n v="8.4008400840084006E-3"/>
    <n v="14"/>
    <x v="3"/>
    <x v="25"/>
  </r>
  <r>
    <x v="1"/>
    <x v="0"/>
    <s v="USD"/>
    <n v="1337562726"/>
    <n v="1332378726"/>
    <b v="0"/>
    <n v="0"/>
    <b v="0"/>
    <s v="publishing/art books"/>
    <n v="0"/>
    <n v="0"/>
    <x v="3"/>
    <x v="25"/>
  </r>
  <r>
    <x v="2"/>
    <x v="1"/>
    <s v="GBP"/>
    <n v="1450521990"/>
    <n v="1447757190"/>
    <b v="0"/>
    <n v="1"/>
    <b v="0"/>
    <s v="photography/places"/>
    <n v="5.0000000000000001E-3"/>
    <n v="5"/>
    <x v="8"/>
    <x v="26"/>
  </r>
  <r>
    <x v="2"/>
    <x v="0"/>
    <s v="USD"/>
    <n v="1445894400"/>
    <n v="1440961053"/>
    <b v="0"/>
    <n v="3"/>
    <b v="0"/>
    <s v="photography/places"/>
    <n v="9.2999999999999999E-2"/>
    <n v="31"/>
    <x v="8"/>
    <x v="26"/>
  </r>
  <r>
    <x v="2"/>
    <x v="1"/>
    <s v="GBP"/>
    <n v="1411681391"/>
    <n v="1409089391"/>
    <b v="0"/>
    <n v="1"/>
    <b v="0"/>
    <s v="photography/places"/>
    <n v="7.5000000000000002E-4"/>
    <n v="15"/>
    <x v="8"/>
    <x v="26"/>
  </r>
  <r>
    <x v="2"/>
    <x v="0"/>
    <s v="USD"/>
    <n v="1401464101"/>
    <n v="1400600101"/>
    <b v="0"/>
    <n v="0"/>
    <b v="0"/>
    <s v="photography/places"/>
    <n v="0"/>
    <n v="0"/>
    <x v="8"/>
    <x v="26"/>
  </r>
  <r>
    <x v="2"/>
    <x v="5"/>
    <s v="CAD"/>
    <n v="1482663600"/>
    <n v="1480800568"/>
    <b v="0"/>
    <n v="12"/>
    <b v="0"/>
    <s v="photography/places"/>
    <n v="0.79"/>
    <n v="131.66666666666666"/>
    <x v="8"/>
    <x v="26"/>
  </r>
  <r>
    <x v="2"/>
    <x v="0"/>
    <s v="USD"/>
    <n v="1428197422"/>
    <n v="1425609022"/>
    <b v="0"/>
    <n v="0"/>
    <b v="0"/>
    <s v="photography/places"/>
    <n v="0"/>
    <n v="0"/>
    <x v="8"/>
    <x v="26"/>
  </r>
  <r>
    <x v="2"/>
    <x v="0"/>
    <s v="USD"/>
    <n v="1418510965"/>
    <n v="1415918965"/>
    <b v="0"/>
    <n v="1"/>
    <b v="0"/>
    <s v="photography/places"/>
    <n v="1.3333333333333334E-4"/>
    <n v="1"/>
    <x v="8"/>
    <x v="26"/>
  </r>
  <r>
    <x v="2"/>
    <x v="0"/>
    <s v="USD"/>
    <n v="1422735120"/>
    <n v="1420091999"/>
    <b v="0"/>
    <n v="0"/>
    <b v="0"/>
    <s v="photography/places"/>
    <n v="0"/>
    <n v="0"/>
    <x v="8"/>
    <x v="26"/>
  </r>
  <r>
    <x v="2"/>
    <x v="0"/>
    <s v="USD"/>
    <n v="1444433886"/>
    <n v="1441841886"/>
    <b v="0"/>
    <n v="0"/>
    <b v="0"/>
    <s v="photography/places"/>
    <n v="0"/>
    <n v="0"/>
    <x v="8"/>
    <x v="26"/>
  </r>
  <r>
    <x v="2"/>
    <x v="13"/>
    <s v="EUR"/>
    <n v="1443040464"/>
    <n v="1440448464"/>
    <b v="0"/>
    <n v="2"/>
    <b v="0"/>
    <s v="photography/places"/>
    <n v="1.7000000000000001E-2"/>
    <n v="510"/>
    <x v="8"/>
    <x v="26"/>
  </r>
  <r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x v="2"/>
    <x v="0"/>
    <s v="USD"/>
    <n v="1427503485"/>
    <n v="1423619085"/>
    <b v="0"/>
    <n v="0"/>
    <b v="0"/>
    <s v="photography/places"/>
    <n v="0"/>
    <n v="0"/>
    <x v="8"/>
    <x v="26"/>
  </r>
  <r>
    <x v="2"/>
    <x v="0"/>
    <s v="USD"/>
    <n v="1425154655"/>
    <n v="1422562655"/>
    <b v="0"/>
    <n v="3"/>
    <b v="0"/>
    <s v="photography/places"/>
    <n v="1.3636363636363637E-4"/>
    <n v="1"/>
    <x v="8"/>
    <x v="26"/>
  </r>
  <r>
    <x v="2"/>
    <x v="0"/>
    <s v="USD"/>
    <n v="1463329260"/>
    <n v="1458147982"/>
    <b v="0"/>
    <n v="10"/>
    <b v="0"/>
    <s v="photography/places"/>
    <n v="0.20499999999999999"/>
    <n v="20.5"/>
    <x v="8"/>
    <x v="26"/>
  </r>
  <r>
    <x v="2"/>
    <x v="0"/>
    <s v="USD"/>
    <n v="1403122380"/>
    <n v="1400634728"/>
    <b v="0"/>
    <n v="7"/>
    <b v="0"/>
    <s v="photography/places"/>
    <n v="2.8E-3"/>
    <n v="40"/>
    <x v="8"/>
    <x v="26"/>
  </r>
  <r>
    <x v="2"/>
    <x v="1"/>
    <s v="GBP"/>
    <n v="1418469569"/>
    <n v="1414577969"/>
    <b v="0"/>
    <n v="3"/>
    <b v="0"/>
    <s v="photography/places"/>
    <n v="2.3076923076923078E-2"/>
    <n v="25"/>
    <x v="8"/>
    <x v="26"/>
  </r>
  <r>
    <x v="2"/>
    <x v="0"/>
    <s v="USD"/>
    <n v="1474360197"/>
    <n v="1471768197"/>
    <b v="0"/>
    <n v="0"/>
    <b v="0"/>
    <s v="photography/places"/>
    <n v="0"/>
    <n v="0"/>
    <x v="8"/>
    <x v="26"/>
  </r>
  <r>
    <x v="2"/>
    <x v="0"/>
    <s v="USD"/>
    <n v="1437926458"/>
    <n v="1432742458"/>
    <b v="0"/>
    <n v="1"/>
    <b v="0"/>
    <s v="photography/places"/>
    <n v="1.25E-3"/>
    <n v="1"/>
    <x v="8"/>
    <x v="26"/>
  </r>
  <r>
    <x v="2"/>
    <x v="1"/>
    <s v="GBP"/>
    <n v="1460116576"/>
    <n v="1457528176"/>
    <b v="0"/>
    <n v="0"/>
    <b v="0"/>
    <s v="photography/places"/>
    <n v="0"/>
    <n v="0"/>
    <x v="8"/>
    <x v="26"/>
  </r>
  <r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x v="0"/>
    <x v="0"/>
    <s v="USD"/>
    <n v="1304561633"/>
    <n v="1301969633"/>
    <b v="0"/>
    <n v="56"/>
    <b v="1"/>
    <s v="music/rock"/>
    <n v="1.082492"/>
    <n v="48.325535714285714"/>
    <x v="4"/>
    <x v="11"/>
  </r>
  <r>
    <x v="0"/>
    <x v="0"/>
    <s v="USD"/>
    <n v="1318633200"/>
    <n v="1314947317"/>
    <b v="0"/>
    <n v="32"/>
    <b v="1"/>
    <s v="music/rock"/>
    <n v="1.0016666666666667"/>
    <n v="46.953125"/>
    <x v="4"/>
    <x v="11"/>
  </r>
  <r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x v="0"/>
    <x v="0"/>
    <s v="USD"/>
    <n v="1300930838"/>
    <n v="1293158438"/>
    <b v="0"/>
    <n v="92"/>
    <b v="1"/>
    <s v="music/rock"/>
    <n v="1.01004125"/>
    <n v="87.829673913043479"/>
    <x v="4"/>
    <x v="11"/>
  </r>
  <r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x v="0"/>
    <x v="0"/>
    <s v="USD"/>
    <n v="1388553960"/>
    <n v="1385754986"/>
    <b v="0"/>
    <n v="23"/>
    <b v="1"/>
    <s v="music/rock"/>
    <n v="1.0125"/>
    <n v="52.826086956521742"/>
    <x v="4"/>
    <x v="11"/>
  </r>
  <r>
    <x v="0"/>
    <x v="0"/>
    <s v="USD"/>
    <n v="1320220800"/>
    <n v="1315612909"/>
    <b v="0"/>
    <n v="4"/>
    <b v="1"/>
    <s v="music/rock"/>
    <n v="1.1833333333333333"/>
    <n v="443.75"/>
    <x v="4"/>
    <x v="11"/>
  </r>
  <r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x v="0"/>
    <x v="0"/>
    <s v="USD"/>
    <n v="1370390432"/>
    <n v="1368576032"/>
    <b v="0"/>
    <n v="27"/>
    <b v="1"/>
    <s v="music/rock"/>
    <n v="1.25125"/>
    <n v="37.074074074074076"/>
    <x v="4"/>
    <x v="11"/>
  </r>
  <r>
    <x v="0"/>
    <x v="0"/>
    <s v="USD"/>
    <n v="1357160384"/>
    <n v="1354568384"/>
    <b v="0"/>
    <n v="11"/>
    <b v="1"/>
    <s v="music/rock"/>
    <n v="1.1000000000000001"/>
    <n v="50"/>
    <x v="4"/>
    <x v="11"/>
  </r>
  <r>
    <x v="0"/>
    <x v="0"/>
    <s v="USD"/>
    <n v="1342921202"/>
    <n v="1340329202"/>
    <b v="0"/>
    <n v="26"/>
    <b v="1"/>
    <s v="music/rock"/>
    <n v="1.0149999999999999"/>
    <n v="39.03846153846154"/>
    <x v="4"/>
    <x v="11"/>
  </r>
  <r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x v="0"/>
    <x v="0"/>
    <s v="USD"/>
    <n v="1353621600"/>
    <n v="1350061821"/>
    <b v="0"/>
    <n v="157"/>
    <b v="1"/>
    <s v="music/rock"/>
    <n v="1.042"/>
    <n v="66.369426751592357"/>
    <x v="4"/>
    <x v="11"/>
  </r>
  <r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x v="0"/>
    <x v="0"/>
    <s v="USD"/>
    <n v="1338177540"/>
    <n v="1333550015"/>
    <b v="0"/>
    <n v="37"/>
    <b v="1"/>
    <s v="music/rock"/>
    <n v="1.212"/>
    <n v="163.78378378378378"/>
    <x v="4"/>
    <x v="11"/>
  </r>
  <r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x v="0"/>
    <x v="0"/>
    <s v="USD"/>
    <n v="1357721335"/>
    <n v="1354265335"/>
    <b v="0"/>
    <n v="25"/>
    <b v="1"/>
    <s v="music/rock"/>
    <n v="1.18"/>
    <n v="47.2"/>
    <x v="4"/>
    <x v="11"/>
  </r>
  <r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x v="0"/>
    <x v="0"/>
    <s v="USD"/>
    <n v="1353905940"/>
    <n v="1351011489"/>
    <b v="0"/>
    <n v="38"/>
    <b v="1"/>
    <s v="music/rock"/>
    <n v="1.17"/>
    <n v="61.578947368421055"/>
    <x v="4"/>
    <x v="11"/>
  </r>
  <r>
    <x v="0"/>
    <x v="0"/>
    <s v="USD"/>
    <n v="1403026882"/>
    <n v="1400175682"/>
    <b v="0"/>
    <n v="88"/>
    <b v="1"/>
    <s v="music/rock"/>
    <n v="1.00925"/>
    <n v="45.875"/>
    <x v="4"/>
    <x v="11"/>
  </r>
  <r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x v="0"/>
    <x v="0"/>
    <s v="USD"/>
    <n v="1326690000"/>
    <n v="1324329156"/>
    <b v="0"/>
    <n v="58"/>
    <b v="1"/>
    <s v="music/rock"/>
    <n v="1"/>
    <n v="172.41379310344828"/>
    <x v="4"/>
    <x v="11"/>
  </r>
  <r>
    <x v="0"/>
    <x v="0"/>
    <s v="USD"/>
    <n v="1306994340"/>
    <n v="1303706001"/>
    <b v="0"/>
    <n v="32"/>
    <b v="1"/>
    <s v="music/rock"/>
    <n v="1.0049999999999999"/>
    <n v="62.8125"/>
    <x v="4"/>
    <x v="11"/>
  </r>
  <r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x v="0"/>
    <x v="0"/>
    <s v="USD"/>
    <n v="1307851200"/>
    <n v="1304129088"/>
    <b v="0"/>
    <n v="87"/>
    <b v="1"/>
    <s v="music/rock"/>
    <n v="1.0355555555555556"/>
    <n v="53.5632183908046"/>
    <x v="4"/>
    <x v="11"/>
  </r>
  <r>
    <x v="0"/>
    <x v="0"/>
    <s v="USD"/>
    <n v="1262302740"/>
    <n v="1257444140"/>
    <b v="0"/>
    <n v="15"/>
    <b v="1"/>
    <s v="music/rock"/>
    <n v="1.038"/>
    <n v="34.6"/>
    <x v="4"/>
    <x v="11"/>
  </r>
  <r>
    <x v="0"/>
    <x v="0"/>
    <s v="USD"/>
    <n v="1362086700"/>
    <n v="1358180968"/>
    <b v="0"/>
    <n v="27"/>
    <b v="1"/>
    <s v="music/rock"/>
    <n v="1.05"/>
    <n v="38.888888888888886"/>
    <x v="4"/>
    <x v="11"/>
  </r>
  <r>
    <x v="0"/>
    <x v="0"/>
    <s v="USD"/>
    <n v="1330789165"/>
    <n v="1328197165"/>
    <b v="0"/>
    <n v="19"/>
    <b v="1"/>
    <s v="music/rock"/>
    <n v="1"/>
    <n v="94.736842105263165"/>
    <x v="4"/>
    <x v="11"/>
  </r>
  <r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x v="0"/>
    <x v="0"/>
    <s v="USD"/>
    <n v="1418998744"/>
    <n v="1416406744"/>
    <b v="0"/>
    <n v="26"/>
    <b v="1"/>
    <s v="music/pop"/>
    <n v="1.014"/>
    <n v="97.5"/>
    <x v="4"/>
    <x v="27"/>
  </r>
  <r>
    <x v="0"/>
    <x v="0"/>
    <s v="USD"/>
    <n v="1308011727"/>
    <n v="1306283727"/>
    <b v="0"/>
    <n v="28"/>
    <b v="1"/>
    <s v="music/pop"/>
    <n v="1"/>
    <n v="42.857142857142854"/>
    <x v="4"/>
    <x v="27"/>
  </r>
  <r>
    <x v="0"/>
    <x v="0"/>
    <s v="USD"/>
    <n v="1348516012"/>
    <n v="1345924012"/>
    <b v="0"/>
    <n v="37"/>
    <b v="1"/>
    <s v="music/pop"/>
    <n v="1.2470000000000001"/>
    <n v="168.51351351351352"/>
    <x v="4"/>
    <x v="27"/>
  </r>
  <r>
    <x v="0"/>
    <x v="0"/>
    <s v="USD"/>
    <n v="1353551160"/>
    <n v="1348363560"/>
    <b v="0"/>
    <n v="128"/>
    <b v="1"/>
    <s v="music/pop"/>
    <n v="1.095"/>
    <n v="85.546875"/>
    <x v="4"/>
    <x v="27"/>
  </r>
  <r>
    <x v="0"/>
    <x v="0"/>
    <s v="USD"/>
    <n v="1379515740"/>
    <n v="1378306140"/>
    <b v="0"/>
    <n v="10"/>
    <b v="1"/>
    <s v="music/pop"/>
    <n v="1.1080000000000001"/>
    <n v="554"/>
    <x v="4"/>
    <x v="27"/>
  </r>
  <r>
    <x v="0"/>
    <x v="1"/>
    <s v="GBP"/>
    <n v="1408039860"/>
    <n v="1405248503"/>
    <b v="0"/>
    <n v="83"/>
    <b v="1"/>
    <s v="music/pop"/>
    <n v="1.1020000000000001"/>
    <n v="26.554216867469879"/>
    <x v="4"/>
    <x v="27"/>
  </r>
  <r>
    <x v="0"/>
    <x v="0"/>
    <s v="USD"/>
    <n v="1339235377"/>
    <n v="1336643377"/>
    <b v="0"/>
    <n v="46"/>
    <b v="1"/>
    <s v="music/pop"/>
    <n v="1.0471999999999999"/>
    <n v="113.82608695652173"/>
    <x v="4"/>
    <x v="27"/>
  </r>
  <r>
    <x v="0"/>
    <x v="0"/>
    <s v="USD"/>
    <n v="1300636482"/>
    <n v="1298048082"/>
    <b v="0"/>
    <n v="90"/>
    <b v="1"/>
    <s v="music/pop"/>
    <n v="1.2526086956521738"/>
    <n v="32.011111111111113"/>
    <x v="4"/>
    <x v="27"/>
  </r>
  <r>
    <x v="0"/>
    <x v="0"/>
    <s v="USD"/>
    <n v="1400862355"/>
    <n v="1396974355"/>
    <b v="0"/>
    <n v="81"/>
    <b v="1"/>
    <s v="music/pop"/>
    <n v="1.0058763157894737"/>
    <n v="47.189259259259259"/>
    <x v="4"/>
    <x v="27"/>
  </r>
  <r>
    <x v="0"/>
    <x v="0"/>
    <s v="USD"/>
    <n v="1381314437"/>
    <n v="1378722437"/>
    <b v="0"/>
    <n v="32"/>
    <b v="1"/>
    <s v="music/pop"/>
    <n v="1.4155"/>
    <n v="88.46875"/>
    <x v="4"/>
    <x v="27"/>
  </r>
  <r>
    <x v="0"/>
    <x v="0"/>
    <s v="USD"/>
    <n v="1303801140"/>
    <n v="1300916220"/>
    <b v="0"/>
    <n v="20"/>
    <b v="1"/>
    <s v="music/pop"/>
    <n v="1.0075000000000001"/>
    <n v="100.75"/>
    <x v="4"/>
    <x v="27"/>
  </r>
  <r>
    <x v="0"/>
    <x v="0"/>
    <s v="USD"/>
    <n v="1385297393"/>
    <n v="1382701793"/>
    <b v="0"/>
    <n v="70"/>
    <b v="1"/>
    <s v="music/pop"/>
    <n v="1.0066666666666666"/>
    <n v="64.714285714285708"/>
    <x v="4"/>
    <x v="27"/>
  </r>
  <r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x v="0"/>
    <x v="0"/>
    <s v="USD"/>
    <n v="1334784160"/>
    <n v="1332192160"/>
    <b v="0"/>
    <n v="34"/>
    <b v="1"/>
    <s v="music/pop"/>
    <n v="1.199090909090909"/>
    <n v="38.794117647058826"/>
    <x v="4"/>
    <x v="27"/>
  </r>
  <r>
    <x v="0"/>
    <x v="0"/>
    <s v="USD"/>
    <n v="1333648820"/>
    <n v="1331060420"/>
    <b v="0"/>
    <n v="48"/>
    <b v="1"/>
    <s v="music/pop"/>
    <n v="1.4286666666666668"/>
    <n v="44.645833333333336"/>
    <x v="4"/>
    <x v="27"/>
  </r>
  <r>
    <x v="0"/>
    <x v="0"/>
    <s v="USD"/>
    <n v="1355437052"/>
    <n v="1352845052"/>
    <b v="0"/>
    <n v="48"/>
    <b v="1"/>
    <s v="music/pop"/>
    <n v="1.0033493333333334"/>
    <n v="156.77333333333334"/>
    <x v="4"/>
    <x v="27"/>
  </r>
  <r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x v="0"/>
    <x v="1"/>
    <s v="GBP"/>
    <n v="1387281600"/>
    <n v="1384811721"/>
    <b v="0"/>
    <n v="45"/>
    <b v="1"/>
    <s v="music/pop"/>
    <n v="1.1279999999999999"/>
    <n v="12.533333333333333"/>
    <x v="4"/>
    <x v="27"/>
  </r>
  <r>
    <x v="0"/>
    <x v="13"/>
    <s v="EUR"/>
    <n v="1462053540"/>
    <n v="1459355950"/>
    <b v="0"/>
    <n v="36"/>
    <b v="1"/>
    <s v="music/pop"/>
    <n v="12.5375"/>
    <n v="27.861111111111111"/>
    <x v="4"/>
    <x v="27"/>
  </r>
  <r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x v="0"/>
    <x v="0"/>
    <s v="USD"/>
    <n v="1325310336"/>
    <n v="1320122736"/>
    <b v="0"/>
    <n v="62"/>
    <b v="1"/>
    <s v="music/pop"/>
    <n v="1.026375"/>
    <n v="132.43548387096774"/>
    <x v="4"/>
    <x v="27"/>
  </r>
  <r>
    <x v="0"/>
    <x v="0"/>
    <s v="USD"/>
    <n v="1422750707"/>
    <n v="1420158707"/>
    <b v="0"/>
    <n v="32"/>
    <b v="1"/>
    <s v="music/pop"/>
    <n v="1.08"/>
    <n v="33.75"/>
    <x v="4"/>
    <x v="27"/>
  </r>
  <r>
    <x v="0"/>
    <x v="0"/>
    <s v="USD"/>
    <n v="1331870340"/>
    <n v="1328033818"/>
    <b v="0"/>
    <n v="89"/>
    <b v="1"/>
    <s v="music/pop"/>
    <n v="1.2240879999999998"/>
    <n v="34.384494382022467"/>
    <x v="4"/>
    <x v="27"/>
  </r>
  <r>
    <x v="0"/>
    <x v="0"/>
    <s v="USD"/>
    <n v="1298343600"/>
    <n v="1295624113"/>
    <b v="0"/>
    <n v="93"/>
    <b v="1"/>
    <s v="music/pop"/>
    <n v="1.1945714285714286"/>
    <n v="44.956989247311824"/>
    <x v="4"/>
    <x v="27"/>
  </r>
  <r>
    <x v="0"/>
    <x v="0"/>
    <s v="USD"/>
    <n v="1364447073"/>
    <n v="1361858673"/>
    <b v="0"/>
    <n v="98"/>
    <b v="1"/>
    <s v="music/pop"/>
    <n v="1.6088"/>
    <n v="41.04081632653061"/>
    <x v="4"/>
    <x v="27"/>
  </r>
  <r>
    <x v="0"/>
    <x v="0"/>
    <s v="USD"/>
    <n v="1394521140"/>
    <n v="1392169298"/>
    <b v="0"/>
    <n v="82"/>
    <b v="1"/>
    <s v="music/pop"/>
    <n v="1.2685294117647059"/>
    <n v="52.597560975609753"/>
    <x v="4"/>
    <x v="27"/>
  </r>
  <r>
    <x v="0"/>
    <x v="0"/>
    <s v="USD"/>
    <n v="1322454939"/>
    <n v="1319859339"/>
    <b v="0"/>
    <n v="116"/>
    <b v="1"/>
    <s v="music/pop"/>
    <n v="1.026375"/>
    <n v="70.784482758620683"/>
    <x v="4"/>
    <x v="27"/>
  </r>
  <r>
    <x v="0"/>
    <x v="0"/>
    <s v="USD"/>
    <n v="1464729276"/>
    <n v="1459545276"/>
    <b v="0"/>
    <n v="52"/>
    <b v="1"/>
    <s v="music/pop"/>
    <n v="1.3975"/>
    <n v="53.75"/>
    <x v="4"/>
    <x v="27"/>
  </r>
  <r>
    <x v="0"/>
    <x v="0"/>
    <s v="USD"/>
    <n v="1278302400"/>
    <n v="1273961999"/>
    <b v="0"/>
    <n v="23"/>
    <b v="1"/>
    <s v="music/pop"/>
    <n v="1.026"/>
    <n v="44.608695652173914"/>
    <x v="4"/>
    <x v="27"/>
  </r>
  <r>
    <x v="0"/>
    <x v="0"/>
    <s v="USD"/>
    <n v="1470056614"/>
    <n v="1467464614"/>
    <b v="0"/>
    <n v="77"/>
    <b v="1"/>
    <s v="music/pop"/>
    <n v="1.0067349999999999"/>
    <n v="26.148961038961041"/>
    <x v="4"/>
    <x v="27"/>
  </r>
  <r>
    <x v="0"/>
    <x v="0"/>
    <s v="USD"/>
    <n v="1338824730"/>
    <n v="1336232730"/>
    <b v="0"/>
    <n v="49"/>
    <b v="1"/>
    <s v="music/pop"/>
    <n v="1.1294117647058823"/>
    <n v="39.183673469387756"/>
    <x v="4"/>
    <x v="27"/>
  </r>
  <r>
    <x v="0"/>
    <x v="0"/>
    <s v="USD"/>
    <n v="1425675892"/>
    <n v="1423083892"/>
    <b v="0"/>
    <n v="59"/>
    <b v="1"/>
    <s v="music/pop"/>
    <n v="1.2809523809523808"/>
    <n v="45.593220338983052"/>
    <x v="4"/>
    <x v="27"/>
  </r>
  <r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x v="0"/>
    <x v="0"/>
    <s v="USD"/>
    <n v="1318802580"/>
    <n v="1316194540"/>
    <b v="0"/>
    <n v="34"/>
    <b v="1"/>
    <s v="music/pop"/>
    <n v="1.37416"/>
    <n v="40.416470588235299"/>
    <x v="4"/>
    <x v="27"/>
  </r>
  <r>
    <x v="0"/>
    <x v="0"/>
    <s v="USD"/>
    <n v="1334980740"/>
    <n v="1330968347"/>
    <b v="0"/>
    <n v="42"/>
    <b v="1"/>
    <s v="music/pop"/>
    <n v="1.1533333333333333"/>
    <n v="82.38095238095238"/>
    <x v="4"/>
    <x v="27"/>
  </r>
  <r>
    <x v="0"/>
    <x v="3"/>
    <s v="EUR"/>
    <n v="1460786340"/>
    <n v="1455615976"/>
    <b v="0"/>
    <n v="42"/>
    <b v="1"/>
    <s v="music/pop"/>
    <n v="1.1166666666666667"/>
    <n v="159.52380952380952"/>
    <x v="4"/>
    <x v="27"/>
  </r>
  <r>
    <x v="0"/>
    <x v="0"/>
    <s v="USD"/>
    <n v="1391718671"/>
    <n v="1390509071"/>
    <b v="0"/>
    <n v="49"/>
    <b v="1"/>
    <s v="music/pop"/>
    <n v="1.1839999999999999"/>
    <n v="36.244897959183675"/>
    <x v="4"/>
    <x v="27"/>
  </r>
  <r>
    <x v="0"/>
    <x v="0"/>
    <s v="USD"/>
    <n v="1311298745"/>
    <n v="1309311545"/>
    <b v="0"/>
    <n v="56"/>
    <b v="1"/>
    <s v="music/pop"/>
    <n v="1.75"/>
    <n v="62.5"/>
    <x v="4"/>
    <x v="27"/>
  </r>
  <r>
    <x v="0"/>
    <x v="0"/>
    <s v="USD"/>
    <n v="1405188667"/>
    <n v="1402596667"/>
    <b v="0"/>
    <n v="25"/>
    <b v="1"/>
    <s v="music/pop"/>
    <n v="1.175"/>
    <n v="47"/>
    <x v="4"/>
    <x v="27"/>
  </r>
  <r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x v="3"/>
    <x v="0"/>
    <s v="USD"/>
    <n v="1492142860"/>
    <n v="1486962460"/>
    <b v="0"/>
    <n v="0"/>
    <b v="0"/>
    <s v="music/faith"/>
    <n v="0"/>
    <n v="0"/>
    <x v="4"/>
    <x v="28"/>
  </r>
  <r>
    <x v="3"/>
    <x v="6"/>
    <s v="EUR"/>
    <n v="1491590738"/>
    <n v="1489517138"/>
    <b v="0"/>
    <n v="10"/>
    <b v="0"/>
    <s v="music/faith"/>
    <n v="0.21714285714285714"/>
    <n v="76"/>
    <x v="4"/>
    <x v="28"/>
  </r>
  <r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x v="3"/>
    <x v="0"/>
    <s v="USD"/>
    <n v="1490331623"/>
    <n v="1487743223"/>
    <b v="0"/>
    <n v="15"/>
    <b v="0"/>
    <s v="music/faith"/>
    <n v="1.0285714285714285"/>
    <n v="24"/>
    <x v="4"/>
    <x v="28"/>
  </r>
  <r>
    <x v="3"/>
    <x v="5"/>
    <s v="CAD"/>
    <n v="1493320519"/>
    <n v="1488140119"/>
    <b v="0"/>
    <n v="1"/>
    <b v="0"/>
    <s v="music/faith"/>
    <n v="3.5999999999999999E-3"/>
    <n v="18"/>
    <x v="4"/>
    <x v="28"/>
  </r>
  <r>
    <x v="3"/>
    <x v="0"/>
    <s v="USD"/>
    <n v="1491855300"/>
    <n v="1488935245"/>
    <b v="0"/>
    <n v="39"/>
    <b v="0"/>
    <s v="music/faith"/>
    <n v="0.3125"/>
    <n v="80.128205128205124"/>
    <x v="4"/>
    <x v="28"/>
  </r>
  <r>
    <x v="3"/>
    <x v="0"/>
    <s v="USD"/>
    <n v="1491738594"/>
    <n v="1489150194"/>
    <b v="0"/>
    <n v="7"/>
    <b v="0"/>
    <s v="music/faith"/>
    <n v="0.443"/>
    <n v="253.14285714285714"/>
    <x v="4"/>
    <x v="28"/>
  </r>
  <r>
    <x v="3"/>
    <x v="0"/>
    <s v="USD"/>
    <n v="1489700230"/>
    <n v="1487111830"/>
    <b v="0"/>
    <n v="14"/>
    <b v="0"/>
    <s v="music/faith"/>
    <n v="1"/>
    <n v="171.42857142857142"/>
    <x v="4"/>
    <x v="28"/>
  </r>
  <r>
    <x v="3"/>
    <x v="0"/>
    <s v="USD"/>
    <n v="1491470442"/>
    <n v="1488882042"/>
    <b v="0"/>
    <n v="11"/>
    <b v="0"/>
    <s v="music/faith"/>
    <n v="0.254"/>
    <n v="57.727272727272727"/>
    <x v="4"/>
    <x v="28"/>
  </r>
  <r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x v="3"/>
    <x v="1"/>
    <s v="GBP"/>
    <n v="1491768000"/>
    <n v="1489097112"/>
    <b v="0"/>
    <n v="8"/>
    <b v="0"/>
    <s v="music/faith"/>
    <n v="9.3333333333333338E-2"/>
    <n v="35"/>
    <x v="4"/>
    <x v="28"/>
  </r>
  <r>
    <x v="3"/>
    <x v="0"/>
    <s v="USD"/>
    <n v="1490589360"/>
    <n v="1488038674"/>
    <b v="0"/>
    <n v="1"/>
    <b v="0"/>
    <s v="music/faith"/>
    <n v="5.0000000000000001E-4"/>
    <n v="5"/>
    <x v="4"/>
    <x v="28"/>
  </r>
  <r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x v="3"/>
    <x v="0"/>
    <s v="USD"/>
    <n v="1491007211"/>
    <n v="1488418811"/>
    <b v="0"/>
    <n v="0"/>
    <b v="0"/>
    <s v="music/faith"/>
    <n v="0"/>
    <n v="0"/>
    <x v="4"/>
    <x v="28"/>
  </r>
  <r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x v="3"/>
    <x v="0"/>
    <s v="USD"/>
    <n v="1490499180"/>
    <n v="1488430760"/>
    <b v="0"/>
    <n v="0"/>
    <b v="0"/>
    <s v="music/faith"/>
    <n v="0"/>
    <n v="0"/>
    <x v="4"/>
    <x v="28"/>
  </r>
  <r>
    <x v="3"/>
    <x v="0"/>
    <s v="USD"/>
    <n v="1491943445"/>
    <n v="1489351445"/>
    <b v="0"/>
    <n v="4"/>
    <b v="0"/>
    <s v="music/faith"/>
    <n v="4.2311459353574929E-2"/>
    <n v="54"/>
    <x v="4"/>
    <x v="28"/>
  </r>
  <r>
    <x v="3"/>
    <x v="0"/>
    <s v="USD"/>
    <n v="1491019200"/>
    <n v="1488418990"/>
    <b v="0"/>
    <n v="79"/>
    <b v="0"/>
    <s v="music/faith"/>
    <n v="0.2606"/>
    <n v="65.974683544303801"/>
    <x v="4"/>
    <x v="28"/>
  </r>
  <r>
    <x v="2"/>
    <x v="0"/>
    <s v="USD"/>
    <n v="1421337405"/>
    <n v="1418745405"/>
    <b v="0"/>
    <n v="2"/>
    <b v="0"/>
    <s v="music/faith"/>
    <n v="1.9801980198019802E-3"/>
    <n v="5"/>
    <x v="4"/>
    <x v="28"/>
  </r>
  <r>
    <x v="2"/>
    <x v="0"/>
    <s v="USD"/>
    <n v="1427745150"/>
    <n v="1425156750"/>
    <b v="0"/>
    <n v="1"/>
    <b v="0"/>
    <s v="music/faith"/>
    <n v="6.0606060606060605E-5"/>
    <n v="1"/>
    <x v="4"/>
    <x v="28"/>
  </r>
  <r>
    <x v="2"/>
    <x v="0"/>
    <s v="USD"/>
    <n v="1441003537"/>
    <n v="1435819537"/>
    <b v="0"/>
    <n v="2"/>
    <b v="0"/>
    <s v="music/faith"/>
    <n v="1.0200000000000001E-2"/>
    <n v="25.5"/>
    <x v="4"/>
    <x v="28"/>
  </r>
  <r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x v="2"/>
    <x v="0"/>
    <s v="USD"/>
    <n v="1441814400"/>
    <n v="1440807846"/>
    <b v="0"/>
    <n v="0"/>
    <b v="0"/>
    <s v="music/faith"/>
    <n v="0"/>
    <n v="0"/>
    <x v="4"/>
    <x v="28"/>
  </r>
  <r>
    <x v="2"/>
    <x v="12"/>
    <s v="EUR"/>
    <n v="1440314472"/>
    <n v="1435130472"/>
    <b v="0"/>
    <n v="0"/>
    <b v="0"/>
    <s v="music/faith"/>
    <n v="0"/>
    <n v="0"/>
    <x v="4"/>
    <x v="28"/>
  </r>
  <r>
    <x v="2"/>
    <x v="0"/>
    <s v="USD"/>
    <n v="1459181895"/>
    <n v="1456593495"/>
    <b v="0"/>
    <n v="9"/>
    <b v="0"/>
    <s v="music/faith"/>
    <n v="9.74E-2"/>
    <n v="54.111111111111114"/>
    <x v="4"/>
    <x v="28"/>
  </r>
  <r>
    <x v="2"/>
    <x v="0"/>
    <s v="USD"/>
    <n v="1462135706"/>
    <n v="1458679706"/>
    <b v="0"/>
    <n v="0"/>
    <b v="0"/>
    <s v="music/faith"/>
    <n v="0"/>
    <n v="0"/>
    <x v="4"/>
    <x v="28"/>
  </r>
  <r>
    <x v="2"/>
    <x v="0"/>
    <s v="USD"/>
    <n v="1409513940"/>
    <n v="1405949514"/>
    <b v="0"/>
    <n v="4"/>
    <b v="0"/>
    <s v="music/faith"/>
    <n v="4.8571428571428571E-2"/>
    <n v="21.25"/>
    <x v="4"/>
    <x v="28"/>
  </r>
  <r>
    <x v="2"/>
    <x v="12"/>
    <s v="EUR"/>
    <n v="1453122000"/>
    <n v="1449151888"/>
    <b v="0"/>
    <n v="1"/>
    <b v="0"/>
    <s v="music/faith"/>
    <n v="6.7999999999999996E-3"/>
    <n v="34"/>
    <x v="4"/>
    <x v="28"/>
  </r>
  <r>
    <x v="2"/>
    <x v="0"/>
    <s v="USD"/>
    <n v="1409585434"/>
    <n v="1406907034"/>
    <b v="0"/>
    <n v="2"/>
    <b v="0"/>
    <s v="music/faith"/>
    <n v="0.105"/>
    <n v="525"/>
    <x v="4"/>
    <x v="28"/>
  </r>
  <r>
    <x v="2"/>
    <x v="0"/>
    <s v="USD"/>
    <n v="1435701353"/>
    <n v="1430517353"/>
    <b v="0"/>
    <n v="0"/>
    <b v="0"/>
    <s v="music/faith"/>
    <n v="0"/>
    <n v="0"/>
    <x v="4"/>
    <x v="28"/>
  </r>
  <r>
    <x v="2"/>
    <x v="0"/>
    <s v="USD"/>
    <n v="1412536412"/>
    <n v="1409944412"/>
    <b v="0"/>
    <n v="1"/>
    <b v="0"/>
    <s v="music/faith"/>
    <n v="1.6666666666666666E-2"/>
    <n v="50"/>
    <x v="4"/>
    <x v="28"/>
  </r>
  <r>
    <x v="2"/>
    <x v="0"/>
    <s v="USD"/>
    <n v="1430517761"/>
    <n v="1427925761"/>
    <b v="0"/>
    <n v="17"/>
    <b v="0"/>
    <s v="music/faith"/>
    <n v="7.868E-2"/>
    <n v="115.70588235294117"/>
    <x v="4"/>
    <x v="28"/>
  </r>
  <r>
    <x v="2"/>
    <x v="0"/>
    <s v="USD"/>
    <n v="1427772120"/>
    <n v="1425186785"/>
    <b v="0"/>
    <n v="2"/>
    <b v="0"/>
    <s v="music/faith"/>
    <n v="2.2000000000000001E-3"/>
    <n v="5.5"/>
    <x v="4"/>
    <x v="28"/>
  </r>
  <r>
    <x v="2"/>
    <x v="0"/>
    <s v="USD"/>
    <n v="1481295099"/>
    <n v="1477835499"/>
    <b v="0"/>
    <n v="3"/>
    <b v="0"/>
    <s v="music/faith"/>
    <n v="7.4999999999999997E-2"/>
    <n v="50"/>
    <x v="4"/>
    <x v="28"/>
  </r>
  <r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x v="2"/>
    <x v="0"/>
    <s v="USD"/>
    <n v="1463201940"/>
    <n v="1459435149"/>
    <b v="0"/>
    <n v="2"/>
    <b v="0"/>
    <s v="music/faith"/>
    <n v="2.142857142857143E-3"/>
    <n v="37.5"/>
    <x v="4"/>
    <x v="28"/>
  </r>
  <r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x v="2"/>
    <x v="0"/>
    <s v="USD"/>
    <n v="1415562471"/>
    <n v="1412966871"/>
    <b v="0"/>
    <n v="8"/>
    <b v="0"/>
    <s v="music/faith"/>
    <n v="5.6250000000000001E-2"/>
    <n v="28.125"/>
    <x v="4"/>
    <x v="28"/>
  </r>
  <r>
    <x v="2"/>
    <x v="0"/>
    <s v="USD"/>
    <n v="1449831863"/>
    <n v="1447239863"/>
    <b v="0"/>
    <n v="0"/>
    <b v="0"/>
    <s v="music/faith"/>
    <n v="0"/>
    <n v="0"/>
    <x v="4"/>
    <x v="28"/>
  </r>
  <r>
    <x v="2"/>
    <x v="0"/>
    <s v="USD"/>
    <n v="1459642200"/>
    <n v="1456441429"/>
    <b v="0"/>
    <n v="1"/>
    <b v="0"/>
    <s v="music/faith"/>
    <n v="3.4722222222222224E-4"/>
    <n v="1"/>
    <x v="4"/>
    <x v="28"/>
  </r>
  <r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x v="2"/>
    <x v="0"/>
    <s v="USD"/>
    <n v="1414707762"/>
    <n v="1412115762"/>
    <b v="0"/>
    <n v="4"/>
    <b v="0"/>
    <s v="music/faith"/>
    <n v="5.8333333333333336E-3"/>
    <n v="8.75"/>
    <x v="4"/>
    <x v="28"/>
  </r>
  <r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x v="2"/>
    <x v="0"/>
    <s v="USD"/>
    <n v="1403906664"/>
    <n v="1401401064"/>
    <b v="0"/>
    <n v="16"/>
    <b v="0"/>
    <s v="music/faith"/>
    <n v="0.33784615384615385"/>
    <n v="137.25"/>
    <x v="4"/>
    <x v="28"/>
  </r>
  <r>
    <x v="2"/>
    <x v="1"/>
    <s v="GBP"/>
    <n v="1428231600"/>
    <n v="1423520177"/>
    <b v="0"/>
    <n v="1"/>
    <b v="0"/>
    <s v="music/faith"/>
    <n v="3.3333333333333332E-4"/>
    <n v="1"/>
    <x v="4"/>
    <x v="28"/>
  </r>
  <r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x v="2"/>
    <x v="0"/>
    <s v="USD"/>
    <n v="1465521306"/>
    <n v="1460337306"/>
    <b v="0"/>
    <n v="0"/>
    <b v="0"/>
    <s v="music/faith"/>
    <n v="0"/>
    <n v="0"/>
    <x v="4"/>
    <x v="28"/>
  </r>
  <r>
    <x v="2"/>
    <x v="0"/>
    <s v="USD"/>
    <n v="1445738783"/>
    <n v="1443146783"/>
    <b v="0"/>
    <n v="0"/>
    <b v="0"/>
    <s v="music/faith"/>
    <n v="0"/>
    <n v="0"/>
    <x v="4"/>
    <x v="28"/>
  </r>
  <r>
    <x v="2"/>
    <x v="0"/>
    <s v="USD"/>
    <n v="1434034800"/>
    <n v="1432849552"/>
    <b v="0"/>
    <n v="0"/>
    <b v="0"/>
    <s v="music/faith"/>
    <n v="0"/>
    <n v="0"/>
    <x v="4"/>
    <x v="28"/>
  </r>
  <r>
    <x v="2"/>
    <x v="0"/>
    <s v="USD"/>
    <n v="1452920400"/>
    <n v="1447777481"/>
    <b v="0"/>
    <n v="0"/>
    <b v="0"/>
    <s v="music/faith"/>
    <n v="0"/>
    <n v="0"/>
    <x v="4"/>
    <x v="28"/>
  </r>
  <r>
    <x v="2"/>
    <x v="0"/>
    <s v="USD"/>
    <n v="1473802200"/>
    <n v="1472746374"/>
    <b v="0"/>
    <n v="0"/>
    <b v="0"/>
    <s v="music/faith"/>
    <n v="0"/>
    <n v="0"/>
    <x v="4"/>
    <x v="28"/>
  </r>
  <r>
    <x v="2"/>
    <x v="0"/>
    <s v="USD"/>
    <n v="1431046356"/>
    <n v="1428454356"/>
    <b v="0"/>
    <n v="1"/>
    <b v="0"/>
    <s v="music/faith"/>
    <n v="2.2222222222222223E-4"/>
    <n v="1"/>
    <x v="4"/>
    <x v="28"/>
  </r>
  <r>
    <x v="2"/>
    <x v="0"/>
    <s v="USD"/>
    <n v="1470598345"/>
    <n v="1468006345"/>
    <b v="0"/>
    <n v="2"/>
    <b v="0"/>
    <s v="music/faith"/>
    <n v="0.11"/>
    <n v="55"/>
    <x v="4"/>
    <x v="28"/>
  </r>
  <r>
    <x v="2"/>
    <x v="0"/>
    <s v="USD"/>
    <n v="1447018833"/>
    <n v="1444423233"/>
    <b v="0"/>
    <n v="1"/>
    <b v="0"/>
    <s v="music/faith"/>
    <n v="7.3333333333333332E-3"/>
    <n v="22"/>
    <x v="4"/>
    <x v="28"/>
  </r>
  <r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x v="2"/>
    <x v="0"/>
    <s v="USD"/>
    <n v="1412283542"/>
    <n v="1409691542"/>
    <b v="0"/>
    <n v="1"/>
    <b v="0"/>
    <s v="music/faith"/>
    <n v="4.0000000000000001E-3"/>
    <n v="20"/>
    <x v="4"/>
    <x v="28"/>
  </r>
  <r>
    <x v="2"/>
    <x v="0"/>
    <s v="USD"/>
    <n v="1462391932"/>
    <n v="1457297932"/>
    <b v="0"/>
    <n v="1"/>
    <b v="0"/>
    <s v="music/faith"/>
    <n v="1E-3"/>
    <n v="1"/>
    <x v="4"/>
    <x v="28"/>
  </r>
  <r>
    <x v="2"/>
    <x v="0"/>
    <s v="USD"/>
    <n v="1437075422"/>
    <n v="1434483422"/>
    <b v="0"/>
    <n v="0"/>
    <b v="0"/>
    <s v="music/faith"/>
    <n v="0"/>
    <n v="0"/>
    <x v="4"/>
    <x v="28"/>
  </r>
  <r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x v="0"/>
    <x v="8"/>
    <s v="DKK"/>
    <n v="1458579568"/>
    <n v="1455991168"/>
    <b v="0"/>
    <n v="35"/>
    <b v="1"/>
    <s v="photography/photobooks"/>
    <n v="1.08"/>
    <n v="462.85714285714283"/>
    <x v="8"/>
    <x v="20"/>
  </r>
  <r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x v="0"/>
    <x v="0"/>
    <s v="USD"/>
    <n v="1444071361"/>
    <n v="1441479361"/>
    <b v="0"/>
    <n v="4"/>
    <b v="1"/>
    <s v="photography/photobooks"/>
    <n v="1.2"/>
    <n v="7.5"/>
    <x v="8"/>
    <x v="20"/>
  </r>
  <r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x v="0"/>
    <x v="0"/>
    <s v="USD"/>
    <n v="1468536992"/>
    <n v="1463352992"/>
    <b v="0"/>
    <n v="27"/>
    <b v="1"/>
    <s v="photography/photobooks"/>
    <n v="1.147"/>
    <n v="42.481481481481481"/>
    <x v="8"/>
    <x v="20"/>
  </r>
  <r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x v="0"/>
    <x v="1"/>
    <s v="GBP"/>
    <n v="1442065060"/>
    <n v="1437745060"/>
    <b v="0"/>
    <n v="3"/>
    <b v="1"/>
    <s v="photography/photobooks"/>
    <n v="1.55"/>
    <n v="51.666666666666664"/>
    <x v="8"/>
    <x v="20"/>
  </r>
  <r>
    <x v="0"/>
    <x v="0"/>
    <s v="USD"/>
    <n v="1457739245"/>
    <n v="1455147245"/>
    <b v="0"/>
    <n v="25"/>
    <b v="1"/>
    <s v="photography/photobooks"/>
    <n v="8.85"/>
    <n v="35.4"/>
    <x v="8"/>
    <x v="20"/>
  </r>
  <r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x v="2"/>
    <x v="2"/>
    <s v="AUD"/>
    <n v="1408999088"/>
    <n v="1407184688"/>
    <b v="1"/>
    <n v="0"/>
    <b v="0"/>
    <s v="photography/photobooks"/>
    <n v="0"/>
    <n v="0"/>
    <x v="8"/>
    <x v="20"/>
  </r>
  <r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x v="2"/>
    <x v="1"/>
    <s v="GBP"/>
    <n v="1404666836"/>
    <n v="1399482836"/>
    <b v="1"/>
    <n v="19"/>
    <b v="0"/>
    <s v="photography/photobooks"/>
    <n v="0.156"/>
    <n v="45.157894736842103"/>
    <x v="8"/>
    <x v="20"/>
  </r>
  <r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x v="2"/>
    <x v="1"/>
    <s v="GBP"/>
    <n v="1414795542"/>
    <n v="1412203542"/>
    <b v="1"/>
    <n v="4"/>
    <b v="0"/>
    <s v="photography/photobooks"/>
    <n v="1.3818181818181818E-2"/>
    <n v="19"/>
    <x v="8"/>
    <x v="20"/>
  </r>
  <r>
    <x v="2"/>
    <x v="0"/>
    <s v="USD"/>
    <n v="1421042403"/>
    <n v="1415858403"/>
    <b v="1"/>
    <n v="4"/>
    <b v="0"/>
    <s v="photography/photobooks"/>
    <n v="5.0000000000000001E-3"/>
    <n v="10"/>
    <x v="8"/>
    <x v="20"/>
  </r>
  <r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x v="2"/>
    <x v="2"/>
    <s v="AUD"/>
    <n v="1417127040"/>
    <n v="1414531440"/>
    <b v="1"/>
    <n v="2"/>
    <b v="0"/>
    <s v="photography/photobooks"/>
    <n v="1.3333333333333334E-2"/>
    <n v="20"/>
    <x v="8"/>
    <x v="20"/>
  </r>
  <r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x v="2"/>
    <x v="0"/>
    <s v="USD"/>
    <n v="1423878182"/>
    <n v="1421199782"/>
    <b v="1"/>
    <n v="75"/>
    <b v="0"/>
    <s v="photography/photobooks"/>
    <n v="0.308"/>
    <n v="71.86666666666666"/>
    <x v="8"/>
    <x v="20"/>
  </r>
  <r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x v="2"/>
    <x v="1"/>
    <s v="GBP"/>
    <n v="1412090349"/>
    <n v="1409066349"/>
    <b v="1"/>
    <n v="8"/>
    <b v="0"/>
    <s v="photography/photobooks"/>
    <n v="2.955E-2"/>
    <n v="73.875"/>
    <x v="8"/>
    <x v="20"/>
  </r>
  <r>
    <x v="2"/>
    <x v="0"/>
    <s v="USD"/>
    <n v="1411868313"/>
    <n v="1409276313"/>
    <b v="1"/>
    <n v="8"/>
    <b v="0"/>
    <s v="photography/photobooks"/>
    <n v="0.1106"/>
    <n v="69.125"/>
    <x v="8"/>
    <x v="20"/>
  </r>
  <r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x v="2"/>
    <x v="0"/>
    <s v="USD"/>
    <n v="1408657826"/>
    <n v="1407621026"/>
    <b v="0"/>
    <n v="2"/>
    <b v="0"/>
    <s v="photography/photobooks"/>
    <n v="3.3333333333333333E-2"/>
    <n v="7.5"/>
    <x v="8"/>
    <x v="20"/>
  </r>
  <r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x v="2"/>
    <x v="1"/>
    <s v="GBP"/>
    <n v="1407532812"/>
    <n v="1404940812"/>
    <b v="0"/>
    <n v="0"/>
    <b v="0"/>
    <s v="photography/photobooks"/>
    <n v="0"/>
    <n v="0"/>
    <x v="8"/>
    <x v="20"/>
  </r>
  <r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x v="2"/>
    <x v="0"/>
    <s v="USD"/>
    <n v="1435787137"/>
    <n v="1434577537"/>
    <b v="0"/>
    <n v="0"/>
    <b v="0"/>
    <s v="photography/photobooks"/>
    <n v="0"/>
    <n v="0"/>
    <x v="8"/>
    <x v="20"/>
  </r>
  <r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x v="2"/>
    <x v="0"/>
    <s v="USD"/>
    <n v="1428035850"/>
    <n v="1425447450"/>
    <b v="0"/>
    <n v="0"/>
    <b v="0"/>
    <s v="photography/photobooks"/>
    <n v="0"/>
    <n v="0"/>
    <x v="8"/>
    <x v="20"/>
  </r>
  <r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x v="0"/>
    <x v="0"/>
    <s v="USD"/>
    <n v="1330760367"/>
    <n v="1326872367"/>
    <b v="0"/>
    <n v="57"/>
    <b v="1"/>
    <s v="music/rock"/>
    <n v="1.3489"/>
    <n v="59.162280701754383"/>
    <x v="4"/>
    <x v="11"/>
  </r>
  <r>
    <x v="0"/>
    <x v="5"/>
    <s v="CAD"/>
    <n v="1391194860"/>
    <n v="1388084862"/>
    <b v="0"/>
    <n v="11"/>
    <b v="1"/>
    <s v="music/rock"/>
    <n v="1"/>
    <n v="27.272727272727273"/>
    <x v="4"/>
    <x v="11"/>
  </r>
  <r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x v="0"/>
    <x v="0"/>
    <s v="USD"/>
    <n v="1389146880"/>
    <n v="1387403967"/>
    <b v="0"/>
    <n v="40"/>
    <b v="1"/>
    <s v="music/rock"/>
    <n v="1.0006666666666666"/>
    <n v="75.05"/>
    <x v="4"/>
    <x v="11"/>
  </r>
  <r>
    <x v="0"/>
    <x v="0"/>
    <s v="USD"/>
    <n v="1373572903"/>
    <n v="1371585703"/>
    <b v="0"/>
    <n v="50"/>
    <b v="1"/>
    <s v="music/rock"/>
    <n v="1.0505"/>
    <n v="42.02"/>
    <x v="4"/>
    <x v="11"/>
  </r>
  <r>
    <x v="0"/>
    <x v="0"/>
    <s v="USD"/>
    <n v="1392675017"/>
    <n v="1390083017"/>
    <b v="0"/>
    <n v="38"/>
    <b v="1"/>
    <s v="music/rock"/>
    <n v="1.01"/>
    <n v="53.157894736842103"/>
    <x v="4"/>
    <x v="11"/>
  </r>
  <r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x v="0"/>
    <x v="0"/>
    <s v="USD"/>
    <n v="1399672800"/>
    <n v="1396906530"/>
    <b v="0"/>
    <n v="48"/>
    <b v="1"/>
    <s v="music/rock"/>
    <n v="1.0016"/>
    <n v="417.33333333333331"/>
    <x v="4"/>
    <x v="11"/>
  </r>
  <r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x v="0"/>
    <x v="0"/>
    <s v="USD"/>
    <n v="1336866863"/>
    <n v="1335570863"/>
    <b v="0"/>
    <n v="14"/>
    <b v="1"/>
    <s v="music/rock"/>
    <n v="1.03"/>
    <n v="73.571428571428569"/>
    <x v="4"/>
    <x v="11"/>
  </r>
  <r>
    <x v="0"/>
    <x v="0"/>
    <s v="USD"/>
    <n v="1299243427"/>
    <n v="1296651427"/>
    <b v="0"/>
    <n v="20"/>
    <b v="1"/>
    <s v="music/rock"/>
    <n v="1.4285714285714286"/>
    <n v="25"/>
    <x v="4"/>
    <x v="11"/>
  </r>
  <r>
    <x v="0"/>
    <x v="0"/>
    <s v="USD"/>
    <n v="1362211140"/>
    <n v="1359421403"/>
    <b v="0"/>
    <n v="25"/>
    <b v="1"/>
    <s v="music/rock"/>
    <n v="2.625"/>
    <n v="42"/>
    <x v="4"/>
    <x v="11"/>
  </r>
  <r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x v="0"/>
    <x v="1"/>
    <s v="GBP"/>
    <n v="1459439471"/>
    <n v="1456851071"/>
    <b v="0"/>
    <n v="11"/>
    <b v="1"/>
    <s v="music/rock"/>
    <n v="1.04"/>
    <n v="47.272727272727273"/>
    <x v="4"/>
    <x v="11"/>
  </r>
  <r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x v="0"/>
    <x v="0"/>
    <s v="USD"/>
    <n v="1317438000"/>
    <n v="1314989557"/>
    <b v="0"/>
    <n v="28"/>
    <b v="1"/>
    <s v="music/rock"/>
    <n v="1.00149"/>
    <n v="35.767499999999998"/>
    <x v="4"/>
    <x v="11"/>
  </r>
  <r>
    <x v="0"/>
    <x v="0"/>
    <s v="USD"/>
    <n v="1475342382"/>
    <n v="1472750382"/>
    <b v="0"/>
    <n v="45"/>
    <b v="1"/>
    <s v="music/rock"/>
    <n v="2.0529999999999999"/>
    <n v="45.62222222222222"/>
    <x v="4"/>
    <x v="11"/>
  </r>
  <r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x v="0"/>
    <x v="0"/>
    <s v="USD"/>
    <n v="1400561940"/>
    <n v="1397679445"/>
    <b v="0"/>
    <n v="40"/>
    <b v="1"/>
    <s v="music/rock"/>
    <n v="1.0175000000000001"/>
    <n v="50.875"/>
    <x v="4"/>
    <x v="11"/>
  </r>
  <r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x v="0"/>
    <x v="0"/>
    <s v="USD"/>
    <n v="1307761200"/>
    <n v="1304464914"/>
    <b v="0"/>
    <n v="20"/>
    <b v="1"/>
    <s v="music/rock"/>
    <n v="1.014"/>
    <n v="76.05"/>
    <x v="4"/>
    <x v="11"/>
  </r>
  <r>
    <x v="0"/>
    <x v="0"/>
    <s v="USD"/>
    <n v="1466139300"/>
    <n v="1464854398"/>
    <b v="0"/>
    <n v="19"/>
    <b v="1"/>
    <s v="music/rock"/>
    <n v="1"/>
    <n v="52.631578947368418"/>
    <x v="4"/>
    <x v="11"/>
  </r>
  <r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x v="0"/>
    <x v="0"/>
    <s v="USD"/>
    <n v="1350505059"/>
    <n v="1347913059"/>
    <b v="0"/>
    <n v="8"/>
    <b v="1"/>
    <s v="music/rock"/>
    <n v="1.0033333333333334"/>
    <n v="37.625"/>
    <x v="4"/>
    <x v="11"/>
  </r>
  <r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x v="0"/>
    <x v="0"/>
    <s v="USD"/>
    <n v="1406509200"/>
    <n v="1404769538"/>
    <b v="0"/>
    <n v="26"/>
    <b v="1"/>
    <s v="music/rock"/>
    <n v="1.0007692307692309"/>
    <n v="50.03846153846154"/>
    <x v="4"/>
    <x v="11"/>
  </r>
  <r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x v="0"/>
    <x v="0"/>
    <s v="USD"/>
    <n v="1352860017"/>
    <n v="1348536417"/>
    <b v="0"/>
    <n v="14"/>
    <b v="1"/>
    <s v="music/rock"/>
    <n v="1.01875"/>
    <n v="58.214285714285715"/>
    <x v="4"/>
    <x v="11"/>
  </r>
  <r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x v="0"/>
    <x v="0"/>
    <s v="USD"/>
    <n v="1405715472"/>
    <n v="1403901072"/>
    <b v="0"/>
    <n v="38"/>
    <b v="1"/>
    <s v="music/rock"/>
    <n v="1.0125"/>
    <n v="53.289473684210527"/>
    <x v="4"/>
    <x v="11"/>
  </r>
  <r>
    <x v="0"/>
    <x v="0"/>
    <s v="USD"/>
    <n v="1410546413"/>
    <n v="1407954413"/>
    <b v="0"/>
    <n v="22"/>
    <b v="1"/>
    <s v="music/rock"/>
    <n v="1"/>
    <n v="136.36363636363637"/>
    <x v="4"/>
    <x v="11"/>
  </r>
  <r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x v="0"/>
    <x v="0"/>
    <s v="USD"/>
    <n v="1316716129"/>
    <n v="1314124129"/>
    <b v="0"/>
    <n v="56"/>
    <b v="1"/>
    <s v="music/rock"/>
    <n v="1.3183333333333334"/>
    <n v="70.625"/>
    <x v="4"/>
    <x v="11"/>
  </r>
  <r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x v="2"/>
    <x v="1"/>
    <s v="GBP"/>
    <n v="1422256341"/>
    <n v="1419664341"/>
    <b v="0"/>
    <n v="0"/>
    <b v="0"/>
    <s v="games/mobile games"/>
    <n v="0"/>
    <n v="0"/>
    <x v="6"/>
    <x v="18"/>
  </r>
  <r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x v="2"/>
    <x v="0"/>
    <s v="USD"/>
    <n v="1402600085"/>
    <n v="1400008085"/>
    <b v="0"/>
    <n v="2"/>
    <b v="0"/>
    <s v="games/mobile games"/>
    <n v="4.0000000000000001E-3"/>
    <n v="5"/>
    <x v="6"/>
    <x v="18"/>
  </r>
  <r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x v="2"/>
    <x v="1"/>
    <s v="GBP"/>
    <n v="1478425747"/>
    <n v="1475398147"/>
    <b v="0"/>
    <n v="2"/>
    <b v="0"/>
    <s v="games/mobile games"/>
    <n v="3.6363636363636364E-5"/>
    <n v="2"/>
    <x v="6"/>
    <x v="18"/>
  </r>
  <r>
    <x v="2"/>
    <x v="0"/>
    <s v="USD"/>
    <n v="1488340800"/>
    <n v="1483768497"/>
    <b v="0"/>
    <n v="2"/>
    <b v="0"/>
    <s v="games/mobile games"/>
    <n v="5.0000000000000001E-3"/>
    <n v="62.5"/>
    <x v="6"/>
    <x v="18"/>
  </r>
  <r>
    <x v="2"/>
    <x v="0"/>
    <s v="USD"/>
    <n v="1478383912"/>
    <n v="1475791912"/>
    <b v="0"/>
    <n v="1"/>
    <b v="0"/>
    <s v="games/mobile games"/>
    <n v="5.0000000000000001E-4"/>
    <n v="10"/>
    <x v="6"/>
    <x v="18"/>
  </r>
  <r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x v="2"/>
    <x v="0"/>
    <s v="USD"/>
    <n v="1483488249"/>
    <n v="1480896249"/>
    <b v="0"/>
    <n v="0"/>
    <b v="0"/>
    <s v="games/mobile games"/>
    <n v="0"/>
    <n v="0"/>
    <x v="6"/>
    <x v="18"/>
  </r>
  <r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x v="2"/>
    <x v="0"/>
    <s v="USD"/>
    <n v="1435633602"/>
    <n v="1433041602"/>
    <b v="0"/>
    <n v="13"/>
    <b v="0"/>
    <s v="games/mobile games"/>
    <n v="1.06E-2"/>
    <n v="16.307692307692307"/>
    <x v="6"/>
    <x v="18"/>
  </r>
  <r>
    <x v="2"/>
    <x v="5"/>
    <s v="CAD"/>
    <n v="1436373900"/>
    <n v="1433861210"/>
    <b v="0"/>
    <n v="2"/>
    <b v="0"/>
    <s v="games/mobile games"/>
    <n v="4.4999999999999997E-3"/>
    <n v="18"/>
    <x v="6"/>
    <x v="18"/>
  </r>
  <r>
    <x v="2"/>
    <x v="0"/>
    <s v="USD"/>
    <n v="1467155733"/>
    <n v="1465427733"/>
    <b v="0"/>
    <n v="2"/>
    <b v="0"/>
    <s v="games/mobile games"/>
    <n v="1.6249999999999999E-4"/>
    <n v="13"/>
    <x v="6"/>
    <x v="18"/>
  </r>
  <r>
    <x v="2"/>
    <x v="0"/>
    <s v="USD"/>
    <n v="1470519308"/>
    <n v="1465335308"/>
    <b v="0"/>
    <n v="3"/>
    <b v="0"/>
    <s v="games/mobile games"/>
    <n v="5.1000000000000004E-3"/>
    <n v="17"/>
    <x v="6"/>
    <x v="18"/>
  </r>
  <r>
    <x v="2"/>
    <x v="2"/>
    <s v="AUD"/>
    <n v="1402901405"/>
    <n v="1400309405"/>
    <b v="0"/>
    <n v="0"/>
    <b v="0"/>
    <s v="games/mobile games"/>
    <n v="0"/>
    <n v="0"/>
    <x v="6"/>
    <x v="18"/>
  </r>
  <r>
    <x v="2"/>
    <x v="0"/>
    <s v="USD"/>
    <n v="1425170525"/>
    <n v="1422664925"/>
    <b v="0"/>
    <n v="0"/>
    <b v="0"/>
    <s v="games/mobile games"/>
    <n v="0"/>
    <n v="0"/>
    <x v="6"/>
    <x v="18"/>
  </r>
  <r>
    <x v="2"/>
    <x v="2"/>
    <s v="AUD"/>
    <n v="1402618355"/>
    <n v="1400026355"/>
    <b v="0"/>
    <n v="0"/>
    <b v="0"/>
    <s v="games/mobile games"/>
    <n v="0"/>
    <n v="0"/>
    <x v="6"/>
    <x v="18"/>
  </r>
  <r>
    <x v="2"/>
    <x v="3"/>
    <s v="EUR"/>
    <n v="1457966129"/>
    <n v="1455377729"/>
    <b v="0"/>
    <n v="2"/>
    <b v="0"/>
    <s v="games/mobile games"/>
    <n v="1.1999999999999999E-3"/>
    <n v="3"/>
    <x v="6"/>
    <x v="18"/>
  </r>
  <r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x v="0"/>
    <x v="0"/>
    <s v="USD"/>
    <n v="1425955189"/>
    <n v="1423366789"/>
    <b v="0"/>
    <n v="70"/>
    <b v="1"/>
    <s v="music/indie rock"/>
    <n v="1.726845"/>
    <n v="49.338428571428572"/>
    <x v="4"/>
    <x v="14"/>
  </r>
  <r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x v="0"/>
    <x v="0"/>
    <s v="USD"/>
    <n v="1333921508"/>
    <n v="1331333108"/>
    <b v="0"/>
    <n v="32"/>
    <b v="1"/>
    <s v="music/indie rock"/>
    <n v="1.0480480480480481"/>
    <n v="32.71875"/>
    <x v="4"/>
    <x v="14"/>
  </r>
  <r>
    <x v="0"/>
    <x v="0"/>
    <s v="USD"/>
    <n v="1354017600"/>
    <n v="1350967535"/>
    <b v="0"/>
    <n v="26"/>
    <b v="1"/>
    <s v="music/indie rock"/>
    <n v="1.351"/>
    <n v="51.96153846153846"/>
    <x v="4"/>
    <x v="14"/>
  </r>
  <r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x v="0"/>
    <x v="3"/>
    <s v="EUR"/>
    <n v="1449178200"/>
    <n v="1447614732"/>
    <b v="0"/>
    <n v="8"/>
    <b v="1"/>
    <s v="music/indie rock"/>
    <n v="1.1116666666666666"/>
    <n v="416.875"/>
    <x v="4"/>
    <x v="14"/>
  </r>
  <r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x v="0"/>
    <x v="0"/>
    <s v="USD"/>
    <n v="1302926340"/>
    <n v="1301524585"/>
    <b v="0"/>
    <n v="45"/>
    <b v="1"/>
    <s v="music/indie rock"/>
    <n v="1.04"/>
    <n v="57.777777777777779"/>
    <x v="4"/>
    <x v="14"/>
  </r>
  <r>
    <x v="0"/>
    <x v="0"/>
    <s v="USD"/>
    <n v="1329082983"/>
    <n v="1326404583"/>
    <b v="0"/>
    <n v="20"/>
    <b v="1"/>
    <s v="music/indie rock"/>
    <n v="1.145"/>
    <n v="57.25"/>
    <x v="4"/>
    <x v="14"/>
  </r>
  <r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x v="0"/>
    <x v="0"/>
    <s v="USD"/>
    <n v="1334250165"/>
    <n v="1331658165"/>
    <b v="0"/>
    <n v="13"/>
    <b v="1"/>
    <s v="music/indie rock"/>
    <n v="1.2394678492239468"/>
    <n v="43"/>
    <x v="4"/>
    <x v="14"/>
  </r>
  <r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x v="2"/>
    <x v="1"/>
    <s v="GBP"/>
    <n v="1432299600"/>
    <n v="1429707729"/>
    <b v="0"/>
    <n v="25"/>
    <b v="0"/>
    <s v="technology/gadgets"/>
    <n v="2.696969696969697E-2"/>
    <n v="106.8"/>
    <x v="2"/>
    <x v="29"/>
  </r>
  <r>
    <x v="2"/>
    <x v="9"/>
    <s v="EUR"/>
    <n v="1425495447"/>
    <n v="1422903447"/>
    <b v="0"/>
    <n v="3"/>
    <b v="0"/>
    <s v="technology/gadgets"/>
    <n v="1.2E-2"/>
    <n v="4"/>
    <x v="2"/>
    <x v="29"/>
  </r>
  <r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x v="2"/>
    <x v="0"/>
    <s v="USD"/>
    <n v="1451752021"/>
    <n v="1447864021"/>
    <b v="0"/>
    <n v="2"/>
    <b v="0"/>
    <s v="technology/gadgets"/>
    <n v="1E-3"/>
    <n v="25"/>
    <x v="2"/>
    <x v="29"/>
  </r>
  <r>
    <x v="2"/>
    <x v="0"/>
    <s v="USD"/>
    <n v="1410127994"/>
    <n v="1407535994"/>
    <b v="0"/>
    <n v="4"/>
    <b v="0"/>
    <s v="technology/gadgets"/>
    <n v="1.6800000000000001E-3"/>
    <n v="10.5"/>
    <x v="2"/>
    <x v="29"/>
  </r>
  <r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x v="2"/>
    <x v="0"/>
    <s v="USD"/>
    <n v="1400853925"/>
    <n v="1399557925"/>
    <b v="0"/>
    <n v="4"/>
    <b v="0"/>
    <s v="technology/gadgets"/>
    <n v="2.8333333333333335E-3"/>
    <n v="21.25"/>
    <x v="2"/>
    <x v="29"/>
  </r>
  <r>
    <x v="2"/>
    <x v="0"/>
    <s v="USD"/>
    <n v="1483048900"/>
    <n v="1480456900"/>
    <b v="0"/>
    <n v="4"/>
    <b v="0"/>
    <s v="technology/gadgets"/>
    <n v="1.7319999999999999E-2"/>
    <n v="108.25"/>
    <x v="2"/>
    <x v="29"/>
  </r>
  <r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x v="2"/>
    <x v="4"/>
    <s v="NZD"/>
    <n v="1407545334"/>
    <n v="1404953334"/>
    <b v="0"/>
    <n v="1"/>
    <b v="0"/>
    <s v="technology/gadgets"/>
    <n v="2.3529411764705883E-4"/>
    <n v="10"/>
    <x v="2"/>
    <x v="29"/>
  </r>
  <r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x v="2"/>
    <x v="1"/>
    <s v="GBP"/>
    <n v="1412770578"/>
    <n v="1410178578"/>
    <b v="0"/>
    <n v="26"/>
    <b v="0"/>
    <s v="technology/gadgets"/>
    <n v="1.3270833333333334E-2"/>
    <n v="24.5"/>
    <x v="2"/>
    <x v="29"/>
  </r>
  <r>
    <x v="2"/>
    <x v="0"/>
    <s v="USD"/>
    <n v="1414814340"/>
    <n v="1413519073"/>
    <b v="0"/>
    <n v="2"/>
    <b v="0"/>
    <s v="technology/gadgets"/>
    <n v="9.0090090090090086E-2"/>
    <n v="30"/>
    <x v="2"/>
    <x v="29"/>
  </r>
  <r>
    <x v="2"/>
    <x v="0"/>
    <s v="USD"/>
    <n v="1409620222"/>
    <n v="1407892222"/>
    <b v="0"/>
    <n v="4"/>
    <b v="0"/>
    <s v="technology/gadgets"/>
    <n v="1.6E-2"/>
    <n v="2"/>
    <x v="2"/>
    <x v="29"/>
  </r>
  <r>
    <x v="2"/>
    <x v="0"/>
    <s v="USD"/>
    <n v="1478542375"/>
    <n v="1476378775"/>
    <b v="0"/>
    <n v="6"/>
    <b v="0"/>
    <s v="technology/gadgets"/>
    <n v="5.1000000000000004E-3"/>
    <n v="17"/>
    <x v="2"/>
    <x v="29"/>
  </r>
  <r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x v="2"/>
    <x v="0"/>
    <s v="USD"/>
    <n v="1407869851"/>
    <n v="1404845851"/>
    <b v="0"/>
    <n v="9"/>
    <b v="0"/>
    <s v="technology/gadgets"/>
    <n v="1.04E-2"/>
    <n v="28.888888888888889"/>
    <x v="2"/>
    <x v="29"/>
  </r>
  <r>
    <x v="2"/>
    <x v="0"/>
    <s v="USD"/>
    <n v="1432069249"/>
    <n v="1429477249"/>
    <b v="0"/>
    <n v="8"/>
    <b v="0"/>
    <s v="technology/gadgets"/>
    <n v="0.47399999999999998"/>
    <n v="29.625"/>
    <x v="2"/>
    <x v="29"/>
  </r>
  <r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x v="0"/>
    <x v="0"/>
    <s v="USD"/>
    <n v="1342243143"/>
    <n v="1339651143"/>
    <b v="0"/>
    <n v="38"/>
    <b v="1"/>
    <s v="music/indie rock"/>
    <n v="1.3680000000000001"/>
    <n v="54"/>
    <x v="4"/>
    <x v="14"/>
  </r>
  <r>
    <x v="0"/>
    <x v="0"/>
    <s v="USD"/>
    <n v="1386828507"/>
    <n v="1384236507"/>
    <b v="0"/>
    <n v="64"/>
    <b v="1"/>
    <s v="music/indie rock"/>
    <n v="1.1555"/>
    <n v="36.109375"/>
    <x v="4"/>
    <x v="14"/>
  </r>
  <r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x v="0"/>
    <x v="0"/>
    <s v="USD"/>
    <n v="1389814380"/>
    <n v="1387390555"/>
    <b v="0"/>
    <n v="33"/>
    <b v="1"/>
    <s v="music/indie rock"/>
    <n v="1.1439999999999999"/>
    <n v="104"/>
    <x v="4"/>
    <x v="14"/>
  </r>
  <r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x v="0"/>
    <x v="0"/>
    <s v="USD"/>
    <n v="1309825866"/>
    <n v="1306197066"/>
    <b v="0"/>
    <n v="75"/>
    <b v="1"/>
    <s v="music/indie rock"/>
    <n v="1.003125"/>
    <n v="42.8"/>
    <x v="4"/>
    <x v="14"/>
  </r>
  <r>
    <x v="0"/>
    <x v="0"/>
    <s v="USD"/>
    <n v="1373203482"/>
    <n v="1368019482"/>
    <b v="0"/>
    <n v="26"/>
    <b v="1"/>
    <s v="music/indie rock"/>
    <n v="1.27"/>
    <n v="48.846153846153847"/>
    <x v="4"/>
    <x v="14"/>
  </r>
  <r>
    <x v="0"/>
    <x v="0"/>
    <s v="USD"/>
    <n v="1337657400"/>
    <n v="1336512309"/>
    <b v="0"/>
    <n v="50"/>
    <b v="1"/>
    <s v="music/indie rock"/>
    <n v="1.20601"/>
    <n v="48.240400000000001"/>
    <x v="4"/>
    <x v="14"/>
  </r>
  <r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x v="0"/>
    <x v="0"/>
    <s v="USD"/>
    <n v="1324789200"/>
    <n v="1321649321"/>
    <b v="0"/>
    <n v="77"/>
    <b v="1"/>
    <s v="music/indie rock"/>
    <n v="1.2362"/>
    <n v="80.272727272727266"/>
    <x v="4"/>
    <x v="14"/>
  </r>
  <r>
    <x v="0"/>
    <x v="0"/>
    <s v="USD"/>
    <n v="1403326740"/>
    <n v="1400106171"/>
    <b v="0"/>
    <n v="50"/>
    <b v="1"/>
    <s v="music/indie rock"/>
    <n v="1.0840000000000001"/>
    <n v="54.2"/>
    <x v="4"/>
    <x v="14"/>
  </r>
  <r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x v="0"/>
    <x v="0"/>
    <s v="USD"/>
    <n v="1362955108"/>
    <n v="1360366708"/>
    <b v="0"/>
    <n v="96"/>
    <b v="1"/>
    <s v="music/indie rock"/>
    <n v="1.107"/>
    <n v="115.3125"/>
    <x v="4"/>
    <x v="14"/>
  </r>
  <r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x v="0"/>
    <x v="1"/>
    <s v="GBP"/>
    <n v="1410862734"/>
    <n v="1407838734"/>
    <b v="1"/>
    <n v="205"/>
    <b v="1"/>
    <s v="technology/hardware"/>
    <n v="1.268842105263158"/>
    <n v="117.6"/>
    <x v="2"/>
    <x v="30"/>
  </r>
  <r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x v="0"/>
    <x v="0"/>
    <s v="USD"/>
    <n v="1366429101"/>
    <n v="1361248701"/>
    <b v="1"/>
    <n v="701"/>
    <b v="1"/>
    <s v="technology/hardware"/>
    <n v="11.318"/>
    <n v="80.727532097004286"/>
    <x v="2"/>
    <x v="30"/>
  </r>
  <r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x v="2"/>
    <x v="5"/>
    <s v="CAD"/>
    <n v="1404926665"/>
    <n v="1402334665"/>
    <b v="0"/>
    <n v="12"/>
    <b v="0"/>
    <s v="photography/people"/>
    <n v="5.0799999999999998E-2"/>
    <n v="31.75"/>
    <x v="8"/>
    <x v="31"/>
  </r>
  <r>
    <x v="2"/>
    <x v="7"/>
    <s v="HKD"/>
    <n v="1480863887"/>
    <n v="1478268287"/>
    <b v="0"/>
    <n v="0"/>
    <b v="0"/>
    <s v="photography/people"/>
    <n v="0"/>
    <n v="0"/>
    <x v="8"/>
    <x v="31"/>
  </r>
  <r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x v="2"/>
    <x v="1"/>
    <s v="GBP"/>
    <n v="1470178800"/>
    <n v="1467650771"/>
    <b v="0"/>
    <n v="4"/>
    <b v="0"/>
    <s v="photography/people"/>
    <n v="3.1875000000000001E-2"/>
    <n v="12.75"/>
    <x v="8"/>
    <x v="31"/>
  </r>
  <r>
    <x v="2"/>
    <x v="1"/>
    <s v="GBP"/>
    <n v="1457947483"/>
    <n v="1455359083"/>
    <b v="0"/>
    <n v="1"/>
    <b v="0"/>
    <s v="photography/people"/>
    <n v="5.0000000000000001E-4"/>
    <n v="1"/>
    <x v="8"/>
    <x v="31"/>
  </r>
  <r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x v="2"/>
    <x v="0"/>
    <s v="USD"/>
    <n v="1440094742"/>
    <n v="1437502742"/>
    <b v="0"/>
    <n v="1"/>
    <b v="0"/>
    <s v="photography/people"/>
    <n v="4.1666666666666666E-3"/>
    <n v="25"/>
    <x v="8"/>
    <x v="31"/>
  </r>
  <r>
    <x v="2"/>
    <x v="0"/>
    <s v="USD"/>
    <n v="1481473208"/>
    <n v="1478881208"/>
    <b v="0"/>
    <n v="1"/>
    <b v="0"/>
    <s v="photography/people"/>
    <n v="0.01"/>
    <n v="50"/>
    <x v="8"/>
    <x v="31"/>
  </r>
  <r>
    <x v="2"/>
    <x v="0"/>
    <s v="USD"/>
    <n v="1455338532"/>
    <n v="1454042532"/>
    <b v="0"/>
    <n v="5"/>
    <b v="0"/>
    <s v="photography/people"/>
    <n v="0.16966666666666666"/>
    <n v="101.8"/>
    <x v="8"/>
    <x v="31"/>
  </r>
  <r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x v="2"/>
    <x v="0"/>
    <s v="USD"/>
    <n v="1424229991"/>
    <n v="1421637991"/>
    <b v="0"/>
    <n v="2"/>
    <b v="0"/>
    <s v="photography/people"/>
    <n v="1.3333333333333333E-3"/>
    <n v="1"/>
    <x v="8"/>
    <x v="31"/>
  </r>
  <r>
    <x v="2"/>
    <x v="1"/>
    <s v="GBP"/>
    <n v="1450706837"/>
    <n v="1448114837"/>
    <b v="0"/>
    <n v="0"/>
    <b v="0"/>
    <s v="photography/people"/>
    <n v="0"/>
    <n v="0"/>
    <x v="8"/>
    <x v="31"/>
  </r>
  <r>
    <x v="2"/>
    <x v="0"/>
    <s v="USD"/>
    <n v="1481072942"/>
    <n v="1475885342"/>
    <b v="0"/>
    <n v="0"/>
    <b v="0"/>
    <s v="photography/people"/>
    <n v="0"/>
    <n v="0"/>
    <x v="8"/>
    <x v="31"/>
  </r>
  <r>
    <x v="2"/>
    <x v="5"/>
    <s v="CAD"/>
    <n v="1437082736"/>
    <n v="1435354736"/>
    <b v="0"/>
    <n v="3"/>
    <b v="0"/>
    <s v="photography/people"/>
    <n v="7.8E-2"/>
    <n v="26"/>
    <x v="8"/>
    <x v="31"/>
  </r>
  <r>
    <x v="2"/>
    <x v="0"/>
    <s v="USD"/>
    <n v="1405021211"/>
    <n v="1402429211"/>
    <b v="0"/>
    <n v="0"/>
    <b v="0"/>
    <s v="photography/people"/>
    <n v="0"/>
    <n v="0"/>
    <x v="8"/>
    <x v="31"/>
  </r>
  <r>
    <x v="2"/>
    <x v="0"/>
    <s v="USD"/>
    <n v="1409091612"/>
    <n v="1406499612"/>
    <b v="0"/>
    <n v="0"/>
    <b v="0"/>
    <s v="photography/people"/>
    <n v="0"/>
    <n v="0"/>
    <x v="8"/>
    <x v="31"/>
  </r>
  <r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x v="2"/>
    <x v="5"/>
    <s v="CAD"/>
    <n v="1452120613"/>
    <n v="1449528613"/>
    <b v="0"/>
    <n v="25"/>
    <b v="0"/>
    <s v="photography/people"/>
    <n v="0.125"/>
    <n v="25"/>
    <x v="8"/>
    <x v="31"/>
  </r>
  <r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x v="0"/>
    <x v="0"/>
    <s v="USD"/>
    <n v="1278111600"/>
    <n v="1276830052"/>
    <b v="1"/>
    <n v="17"/>
    <b v="1"/>
    <s v="technology/hardware"/>
    <n v="3.12"/>
    <n v="91.764705882352942"/>
    <x v="2"/>
    <x v="30"/>
  </r>
  <r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x v="0"/>
    <x v="12"/>
    <s v="EUR"/>
    <n v="1479890743"/>
    <n v="1476776743"/>
    <b v="1"/>
    <n v="398"/>
    <b v="1"/>
    <s v="technology/hardware"/>
    <n v="3.05158"/>
    <n v="383.3643216080402"/>
    <x v="2"/>
    <x v="30"/>
  </r>
  <r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x v="0"/>
    <x v="0"/>
    <s v="USD"/>
    <n v="1434017153"/>
    <n v="1431425153"/>
    <b v="1"/>
    <n v="353"/>
    <b v="1"/>
    <s v="technology/hardware"/>
    <n v="1.61459"/>
    <n v="457.39093484419266"/>
    <x v="2"/>
    <x v="30"/>
  </r>
  <r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x v="0"/>
    <x v="1"/>
    <s v="GBP"/>
    <n v="1354233296"/>
    <n v="1351641296"/>
    <b v="1"/>
    <n v="625"/>
    <b v="1"/>
    <s v="technology/hardware"/>
    <n v="2.26239013671875"/>
    <n v="118.6144"/>
    <x v="2"/>
    <x v="30"/>
  </r>
  <r>
    <x v="0"/>
    <x v="9"/>
    <s v="EUR"/>
    <n v="1420765200"/>
    <n v="1417506853"/>
    <b v="1"/>
    <n v="508"/>
    <b v="1"/>
    <s v="technology/hardware"/>
    <n v="1.2035"/>
    <n v="118.45472440944881"/>
    <x v="2"/>
    <x v="30"/>
  </r>
  <r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x v="0"/>
    <x v="0"/>
    <s v="USD"/>
    <n v="1448466551"/>
    <n v="1445870951"/>
    <b v="0"/>
    <n v="121"/>
    <b v="1"/>
    <s v="technology/hardware"/>
    <n v="1.0102"/>
    <n v="41.743801652892564"/>
    <x v="2"/>
    <x v="30"/>
  </r>
  <r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x v="0"/>
    <x v="0"/>
    <s v="USD"/>
    <n v="1406129150"/>
    <n v="1400945150"/>
    <b v="0"/>
    <n v="1364"/>
    <b v="1"/>
    <s v="technology/hardware"/>
    <n v="1.964"/>
    <n v="35.997067448680355"/>
    <x v="2"/>
    <x v="30"/>
  </r>
  <r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x v="0"/>
    <x v="8"/>
    <s v="DKK"/>
    <n v="1458807098"/>
    <n v="1456218698"/>
    <b v="0"/>
    <n v="203"/>
    <b v="1"/>
    <s v="technology/hardware"/>
    <n v="1.14977"/>
    <n v="566.38916256157631"/>
    <x v="2"/>
    <x v="30"/>
  </r>
  <r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x v="0"/>
    <x v="1"/>
    <s v="GBP"/>
    <n v="1432499376"/>
    <n v="1429648176"/>
    <b v="0"/>
    <n v="10"/>
    <b v="1"/>
    <s v="technology/hardware"/>
    <n v="1.2686868686868686"/>
    <n v="62.8"/>
    <x v="2"/>
    <x v="30"/>
  </r>
  <r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x v="0"/>
    <x v="0"/>
    <s v="USD"/>
    <n v="1431100918"/>
    <n v="1427212918"/>
    <b v="0"/>
    <n v="470"/>
    <b v="1"/>
    <s v="technology/hardware"/>
    <n v="1.5260429999999998"/>
    <n v="324.69"/>
    <x v="2"/>
    <x v="30"/>
  </r>
  <r>
    <x v="0"/>
    <x v="0"/>
    <s v="USD"/>
    <n v="1462564182"/>
    <n v="1459972182"/>
    <b v="0"/>
    <n v="3"/>
    <b v="1"/>
    <s v="technology/hardware"/>
    <n v="1.0249999999999999"/>
    <n v="205"/>
    <x v="2"/>
    <x v="30"/>
  </r>
  <r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x v="0"/>
    <x v="3"/>
    <s v="EUR"/>
    <n v="1482085857"/>
    <n v="1479493857"/>
    <b v="0"/>
    <n v="48"/>
    <b v="1"/>
    <s v="technology/hardware"/>
    <n v="1.3120499999999999"/>
    <n v="546.6875"/>
    <x v="2"/>
    <x v="30"/>
  </r>
  <r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x v="0"/>
    <x v="0"/>
    <s v="USD"/>
    <n v="1447286300"/>
    <n v="1444690700"/>
    <b v="0"/>
    <n v="50"/>
    <b v="1"/>
    <s v="technology/hardware"/>
    <n v="5.0780000000000003"/>
    <n v="101.56"/>
    <x v="2"/>
    <x v="30"/>
  </r>
  <r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x v="0"/>
    <x v="0"/>
    <s v="USD"/>
    <n v="1338830395"/>
    <n v="1336238395"/>
    <b v="0"/>
    <n v="25"/>
    <b v="1"/>
    <s v="music/indie rock"/>
    <n v="1.1333333333333333"/>
    <n v="34"/>
    <x v="4"/>
    <x v="14"/>
  </r>
  <r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x v="0"/>
    <x v="0"/>
    <s v="USD"/>
    <n v="1315457658"/>
    <n v="1312865658"/>
    <b v="0"/>
    <n v="25"/>
    <b v="1"/>
    <s v="music/indie rock"/>
    <n v="1.0353333333333334"/>
    <n v="62.12"/>
    <x v="4"/>
    <x v="14"/>
  </r>
  <r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x v="0"/>
    <x v="0"/>
    <s v="USD"/>
    <n v="1317576973"/>
    <n v="1312392973"/>
    <b v="0"/>
    <n v="22"/>
    <b v="1"/>
    <s v="music/indie rock"/>
    <n v="1"/>
    <n v="113.63636363636364"/>
    <x v="4"/>
    <x v="14"/>
  </r>
  <r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x v="0"/>
    <x v="0"/>
    <s v="USD"/>
    <n v="1322751735"/>
    <n v="1317564135"/>
    <b v="0"/>
    <n v="38"/>
    <b v="1"/>
    <s v="music/indie rock"/>
    <n v="1"/>
    <n v="78.94736842105263"/>
    <x v="4"/>
    <x v="14"/>
  </r>
  <r>
    <x v="0"/>
    <x v="0"/>
    <s v="USD"/>
    <n v="1331174635"/>
    <n v="1328582635"/>
    <b v="0"/>
    <n v="32"/>
    <b v="1"/>
    <s v="music/indie rock"/>
    <n v="1.0033333333333334"/>
    <n v="188.125"/>
    <x v="4"/>
    <x v="14"/>
  </r>
  <r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x v="0"/>
    <x v="0"/>
    <s v="USD"/>
    <n v="1304628648"/>
    <n v="1302036648"/>
    <b v="0"/>
    <n v="38"/>
    <b v="1"/>
    <s v="music/indie rock"/>
    <n v="1.36"/>
    <n v="35.789473684210527"/>
    <x v="4"/>
    <x v="14"/>
  </r>
  <r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x v="0"/>
    <x v="0"/>
    <s v="USD"/>
    <n v="1369958400"/>
    <n v="1367286434"/>
    <b v="0"/>
    <n v="37"/>
    <b v="1"/>
    <s v="music/indie rock"/>
    <n v="1.2949999999999999"/>
    <n v="28"/>
    <x v="4"/>
    <x v="14"/>
  </r>
  <r>
    <x v="0"/>
    <x v="0"/>
    <s v="USD"/>
    <n v="1416542400"/>
    <n v="1415472953"/>
    <b v="0"/>
    <n v="99"/>
    <b v="1"/>
    <s v="music/indie rock"/>
    <n v="2.54"/>
    <n v="51.313131313131315"/>
    <x v="4"/>
    <x v="14"/>
  </r>
  <r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x v="0"/>
    <x v="0"/>
    <s v="USD"/>
    <n v="1436115617"/>
    <n v="1433523617"/>
    <b v="0"/>
    <n v="40"/>
    <b v="1"/>
    <s v="music/indie rock"/>
    <n v="1.06525"/>
    <n v="106.52500000000001"/>
    <x v="4"/>
    <x v="14"/>
  </r>
  <r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x v="0"/>
    <x v="0"/>
    <s v="USD"/>
    <n v="1366064193"/>
    <n v="1364854593"/>
    <b v="0"/>
    <n v="11"/>
    <b v="1"/>
    <s v="music/indie rock"/>
    <n v="1"/>
    <n v="27.272727272727273"/>
    <x v="4"/>
    <x v="14"/>
  </r>
  <r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x v="0"/>
    <x v="0"/>
    <s v="USD"/>
    <n v="1445921940"/>
    <n v="1444699549"/>
    <b v="0"/>
    <n v="35"/>
    <b v="1"/>
    <s v="music/indie rock"/>
    <n v="1.4775"/>
    <n v="50.657142857142858"/>
    <x v="4"/>
    <x v="14"/>
  </r>
  <r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x v="0"/>
    <x v="0"/>
    <s v="USD"/>
    <n v="1388617736"/>
    <n v="1384384136"/>
    <b v="0"/>
    <n v="69"/>
    <b v="1"/>
    <s v="music/indie rock"/>
    <n v="1.00880375"/>
    <n v="116.96275362318841"/>
    <x v="4"/>
    <x v="14"/>
  </r>
  <r>
    <x v="2"/>
    <x v="16"/>
    <s v="CHF"/>
    <n v="1484156948"/>
    <n v="1481564948"/>
    <b v="0"/>
    <n v="10"/>
    <b v="0"/>
    <s v="games/video games"/>
    <n v="5.6800000000000002E-3"/>
    <n v="28.4"/>
    <x v="6"/>
    <x v="17"/>
  </r>
  <r>
    <x v="2"/>
    <x v="14"/>
    <s v="MXN"/>
    <n v="1483773169"/>
    <n v="1481181169"/>
    <b v="0"/>
    <n v="3"/>
    <b v="0"/>
    <s v="games/video games"/>
    <n v="3.875E-3"/>
    <n v="103.33333333333333"/>
    <x v="6"/>
    <x v="17"/>
  </r>
  <r>
    <x v="2"/>
    <x v="0"/>
    <s v="USD"/>
    <n v="1268636340"/>
    <n v="1263982307"/>
    <b v="0"/>
    <n v="5"/>
    <b v="0"/>
    <s v="games/video games"/>
    <n v="0.1"/>
    <n v="10"/>
    <x v="6"/>
    <x v="17"/>
  </r>
  <r>
    <x v="2"/>
    <x v="0"/>
    <s v="USD"/>
    <n v="1291093200"/>
    <n v="1286930435"/>
    <b v="0"/>
    <n v="5"/>
    <b v="0"/>
    <s v="games/video games"/>
    <n v="0.10454545454545454"/>
    <n v="23"/>
    <x v="6"/>
    <x v="17"/>
  </r>
  <r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x v="2"/>
    <x v="0"/>
    <s v="USD"/>
    <n v="1418080887"/>
    <n v="1415488887"/>
    <b v="0"/>
    <n v="2"/>
    <b v="0"/>
    <s v="games/video games"/>
    <n v="5.0000000000000001E-4"/>
    <n v="5"/>
    <x v="6"/>
    <x v="17"/>
  </r>
  <r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x v="2"/>
    <x v="5"/>
    <s v="CAD"/>
    <n v="1411324369"/>
    <n v="1406140369"/>
    <b v="0"/>
    <n v="1"/>
    <b v="0"/>
    <s v="games/video games"/>
    <n v="1.6666666666666668E-3"/>
    <n v="25"/>
    <x v="6"/>
    <x v="17"/>
  </r>
  <r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x v="2"/>
    <x v="0"/>
    <s v="USD"/>
    <n v="1408154663"/>
    <n v="1405130663"/>
    <b v="0"/>
    <n v="4"/>
    <b v="0"/>
    <s v="games/video games"/>
    <n v="2.0238095238095236E-3"/>
    <n v="21.25"/>
    <x v="6"/>
    <x v="17"/>
  </r>
  <r>
    <x v="2"/>
    <x v="0"/>
    <s v="USD"/>
    <n v="1436677091"/>
    <n v="1434085091"/>
    <b v="0"/>
    <n v="3"/>
    <b v="0"/>
    <s v="games/video games"/>
    <n v="0.05"/>
    <n v="8.3333333333333339"/>
    <x v="6"/>
    <x v="17"/>
  </r>
  <r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x v="2"/>
    <x v="0"/>
    <s v="USD"/>
    <n v="1303628340"/>
    <n v="1300328399"/>
    <b v="0"/>
    <n v="3"/>
    <b v="0"/>
    <s v="games/video games"/>
    <n v="1.6E-2"/>
    <n v="5.333333333333333"/>
    <x v="6"/>
    <x v="17"/>
  </r>
  <r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x v="2"/>
    <x v="1"/>
    <s v="GBP"/>
    <n v="1383959939"/>
    <n v="1381364339"/>
    <b v="0"/>
    <n v="12"/>
    <b v="0"/>
    <s v="games/video games"/>
    <n v="0.128"/>
    <n v="10.666666666666666"/>
    <x v="6"/>
    <x v="17"/>
  </r>
  <r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x v="2"/>
    <x v="0"/>
    <s v="USD"/>
    <n v="1415947159"/>
    <n v="1413351559"/>
    <b v="0"/>
    <n v="0"/>
    <b v="0"/>
    <s v="games/video games"/>
    <n v="0"/>
    <n v="0"/>
    <x v="6"/>
    <x v="17"/>
  </r>
  <r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x v="2"/>
    <x v="0"/>
    <s v="USD"/>
    <n v="1279738800"/>
    <n v="1275599812"/>
    <b v="0"/>
    <n v="5"/>
    <b v="0"/>
    <s v="games/video games"/>
    <n v="0.1125"/>
    <n v="45"/>
    <x v="6"/>
    <x v="17"/>
  </r>
  <r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x v="2"/>
    <x v="0"/>
    <s v="USD"/>
    <n v="1455207510"/>
    <n v="1453997910"/>
    <b v="0"/>
    <n v="1"/>
    <b v="0"/>
    <s v="games/video games"/>
    <n v="2.0000000000000001E-4"/>
    <n v="1"/>
    <x v="6"/>
    <x v="17"/>
  </r>
  <r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x v="2"/>
    <x v="1"/>
    <s v="GBP"/>
    <n v="1427992582"/>
    <n v="1425404182"/>
    <b v="0"/>
    <n v="2"/>
    <b v="0"/>
    <s v="games/video games"/>
    <n v="0.02"/>
    <n v="1"/>
    <x v="6"/>
    <x v="17"/>
  </r>
  <r>
    <x v="2"/>
    <x v="0"/>
    <s v="USD"/>
    <n v="1280534400"/>
    <n v="1277512556"/>
    <b v="0"/>
    <n v="0"/>
    <b v="0"/>
    <s v="games/video games"/>
    <n v="0"/>
    <n v="0"/>
    <x v="6"/>
    <x v="17"/>
  </r>
  <r>
    <x v="2"/>
    <x v="10"/>
    <s v="NOK"/>
    <n v="1468392599"/>
    <n v="1465800599"/>
    <b v="0"/>
    <n v="4"/>
    <b v="0"/>
    <s v="games/video games"/>
    <n v="8.0999999999999996E-3"/>
    <n v="101.25"/>
    <x v="6"/>
    <x v="17"/>
  </r>
  <r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x v="2"/>
    <x v="0"/>
    <s v="USD"/>
    <n v="1394909909"/>
    <n v="1392321509"/>
    <b v="0"/>
    <n v="4"/>
    <b v="0"/>
    <s v="games/video games"/>
    <n v="1.6666666666666668E-3"/>
    <n v="12.5"/>
    <x v="6"/>
    <x v="17"/>
  </r>
  <r>
    <x v="2"/>
    <x v="0"/>
    <s v="USD"/>
    <n v="1420876740"/>
    <n v="1417470718"/>
    <b v="0"/>
    <n v="4"/>
    <b v="0"/>
    <s v="games/video games"/>
    <n v="9.1244548809124457E-5"/>
    <n v="8.5"/>
    <x v="6"/>
    <x v="17"/>
  </r>
  <r>
    <x v="2"/>
    <x v="0"/>
    <s v="USD"/>
    <n v="1390921827"/>
    <n v="1389193827"/>
    <b v="0"/>
    <n v="2"/>
    <b v="0"/>
    <s v="games/video games"/>
    <n v="8.0000000000000002E-3"/>
    <n v="1"/>
    <x v="6"/>
    <x v="17"/>
  </r>
  <r>
    <x v="2"/>
    <x v="1"/>
    <s v="GBP"/>
    <n v="1459443385"/>
    <n v="1456854985"/>
    <b v="0"/>
    <n v="5"/>
    <b v="0"/>
    <s v="games/video games"/>
    <n v="2.3E-2"/>
    <n v="23"/>
    <x v="6"/>
    <x v="17"/>
  </r>
  <r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x v="2"/>
    <x v="0"/>
    <s v="USD"/>
    <n v="1482479940"/>
    <n v="1479684783"/>
    <b v="0"/>
    <n v="57"/>
    <b v="0"/>
    <s v="games/video games"/>
    <n v="0.28192"/>
    <n v="370.94736842105266"/>
    <x v="6"/>
    <x v="17"/>
  </r>
  <r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x v="2"/>
    <x v="0"/>
    <s v="USD"/>
    <n v="1310837574"/>
    <n v="1308245574"/>
    <b v="0"/>
    <n v="2"/>
    <b v="0"/>
    <s v="games/video games"/>
    <n v="7.2222222222222219E-3"/>
    <n v="13"/>
    <x v="6"/>
    <x v="17"/>
  </r>
  <r>
    <x v="2"/>
    <x v="0"/>
    <s v="USD"/>
    <n v="1337447105"/>
    <n v="1334855105"/>
    <b v="0"/>
    <n v="16"/>
    <b v="0"/>
    <s v="games/video games"/>
    <n v="8.5000000000000006E-3"/>
    <n v="5.3125"/>
    <x v="6"/>
    <x v="17"/>
  </r>
  <r>
    <x v="0"/>
    <x v="0"/>
    <s v="USD"/>
    <n v="1443040059"/>
    <n v="1440448059"/>
    <b v="0"/>
    <n v="13"/>
    <b v="1"/>
    <s v="music/rock"/>
    <n v="1.1575"/>
    <n v="35.615384615384613"/>
    <x v="4"/>
    <x v="11"/>
  </r>
  <r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x v="0"/>
    <x v="0"/>
    <s v="USD"/>
    <n v="1433735400"/>
    <n v="1429306520"/>
    <b v="0"/>
    <n v="44"/>
    <b v="1"/>
    <s v="music/rock"/>
    <n v="1.3220000000000001"/>
    <n v="75.11363636363636"/>
    <x v="4"/>
    <x v="11"/>
  </r>
  <r>
    <x v="0"/>
    <x v="0"/>
    <s v="USD"/>
    <n v="1466827140"/>
    <n v="1464196414"/>
    <b v="0"/>
    <n v="83"/>
    <b v="1"/>
    <s v="music/rock"/>
    <n v="1.0263636363636364"/>
    <n v="68.01204819277109"/>
    <x v="4"/>
    <x v="11"/>
  </r>
  <r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x v="0"/>
    <x v="0"/>
    <s v="USD"/>
    <n v="1417813618"/>
    <n v="1413922018"/>
    <b v="0"/>
    <n v="32"/>
    <b v="1"/>
    <s v="music/rock"/>
    <n v="1.466"/>
    <n v="91.625"/>
    <x v="4"/>
    <x v="11"/>
  </r>
  <r>
    <x v="0"/>
    <x v="0"/>
    <s v="USD"/>
    <n v="1347672937"/>
    <n v="1346463337"/>
    <b v="0"/>
    <n v="8"/>
    <b v="1"/>
    <s v="music/rock"/>
    <n v="1.2"/>
    <n v="22.5"/>
    <x v="4"/>
    <x v="11"/>
  </r>
  <r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x v="0"/>
    <x v="0"/>
    <s v="USD"/>
    <n v="1488473351"/>
    <n v="1488214151"/>
    <b v="0"/>
    <n v="7"/>
    <b v="1"/>
    <s v="music/rock"/>
    <n v="1"/>
    <n v="21.857142857142858"/>
    <x v="4"/>
    <x v="11"/>
  </r>
  <r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x v="0"/>
    <x v="0"/>
    <s v="USD"/>
    <n v="1429365320"/>
    <n v="1426773320"/>
    <b v="0"/>
    <n v="13"/>
    <b v="1"/>
    <s v="music/rock"/>
    <n v="1"/>
    <n v="76.92307692307692"/>
    <x v="4"/>
    <x v="11"/>
  </r>
  <r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x v="0"/>
    <x v="1"/>
    <s v="GBP"/>
    <n v="1462453307"/>
    <n v="1459861307"/>
    <b v="0"/>
    <n v="63"/>
    <b v="1"/>
    <s v="music/rock"/>
    <n v="1.0297499999999999"/>
    <n v="65.38095238095238"/>
    <x v="4"/>
    <x v="11"/>
  </r>
  <r>
    <x v="0"/>
    <x v="0"/>
    <s v="USD"/>
    <n v="1469059986"/>
    <n v="1468455186"/>
    <b v="0"/>
    <n v="26"/>
    <b v="1"/>
    <s v="music/rock"/>
    <n v="2.5"/>
    <n v="67.307692307692307"/>
    <x v="4"/>
    <x v="11"/>
  </r>
  <r>
    <x v="0"/>
    <x v="0"/>
    <s v="USD"/>
    <n v="1430579509"/>
    <n v="1427987509"/>
    <b v="0"/>
    <n v="71"/>
    <b v="1"/>
    <s v="music/rock"/>
    <n v="1.2602"/>
    <n v="88.74647887323944"/>
    <x v="4"/>
    <x v="11"/>
  </r>
  <r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x v="0"/>
    <x v="0"/>
    <s v="USD"/>
    <n v="1447434268"/>
    <n v="1443801868"/>
    <b v="0"/>
    <n v="78"/>
    <b v="1"/>
    <s v="music/rock"/>
    <n v="1.071842"/>
    <n v="68.707820512820518"/>
    <x v="4"/>
    <x v="11"/>
  </r>
  <r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x v="0"/>
    <x v="1"/>
    <s v="GBP"/>
    <n v="1461276000"/>
    <n v="1460055300"/>
    <b v="0"/>
    <n v="88"/>
    <b v="1"/>
    <s v="games/tabletop games"/>
    <n v="5.0324999999999998"/>
    <n v="68.625"/>
    <x v="6"/>
    <x v="32"/>
  </r>
  <r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x v="0"/>
    <x v="1"/>
    <s v="GBP"/>
    <n v="1487102427"/>
    <n v="1486065627"/>
    <b v="0"/>
    <n v="25"/>
    <b v="1"/>
    <s v="games/tabletop games"/>
    <n v="1.1973333333333334"/>
    <n v="35.92"/>
    <x v="6"/>
    <x v="32"/>
  </r>
  <r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x v="0"/>
    <x v="1"/>
    <s v="GBP"/>
    <n v="1436151600"/>
    <n v="1433775668"/>
    <b v="0"/>
    <n v="263"/>
    <b v="1"/>
    <s v="games/tabletop games"/>
    <n v="5.4215"/>
    <n v="41.228136882129277"/>
    <x v="6"/>
    <x v="32"/>
  </r>
  <r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x v="0"/>
    <x v="5"/>
    <s v="CAD"/>
    <n v="1443127082"/>
    <n v="1440535082"/>
    <b v="0"/>
    <n v="50"/>
    <b v="1"/>
    <s v="music/electronic music"/>
    <n v="1.0954999999999999"/>
    <n v="43.82"/>
    <x v="4"/>
    <x v="15"/>
  </r>
  <r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x v="0"/>
    <x v="0"/>
    <s v="USD"/>
    <n v="1338579789"/>
    <n v="1335987789"/>
    <b v="0"/>
    <n v="27"/>
    <b v="1"/>
    <s v="music/electronic music"/>
    <n v="1.52"/>
    <n v="42.222222222222221"/>
    <x v="4"/>
    <x v="15"/>
  </r>
  <r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x v="0"/>
    <x v="0"/>
    <s v="USD"/>
    <n v="1384580373"/>
    <n v="1381984773"/>
    <b v="0"/>
    <n v="7"/>
    <b v="1"/>
    <s v="music/electronic music"/>
    <n v="1"/>
    <n v="285.71428571428572"/>
    <x v="4"/>
    <x v="15"/>
  </r>
  <r>
    <x v="0"/>
    <x v="0"/>
    <s v="USD"/>
    <n v="1333771200"/>
    <n v="1328649026"/>
    <b v="0"/>
    <n v="24"/>
    <b v="1"/>
    <s v="music/electronic music"/>
    <n v="1.016"/>
    <n v="42.333333333333336"/>
    <x v="4"/>
    <x v="15"/>
  </r>
  <r>
    <x v="0"/>
    <x v="1"/>
    <s v="GBP"/>
    <n v="1397516400"/>
    <n v="1396524644"/>
    <b v="0"/>
    <n v="15"/>
    <b v="1"/>
    <s v="music/electronic music"/>
    <n v="1.508"/>
    <n v="50.266666666666666"/>
    <x v="4"/>
    <x v="15"/>
  </r>
  <r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x v="0"/>
    <x v="0"/>
    <s v="USD"/>
    <n v="1397113140"/>
    <n v="1395168625"/>
    <b v="0"/>
    <n v="120"/>
    <b v="1"/>
    <s v="music/electronic music"/>
    <n v="1.956"/>
    <n v="40.75"/>
    <x v="4"/>
    <x v="15"/>
  </r>
  <r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x v="0"/>
    <x v="0"/>
    <s v="USD"/>
    <n v="1431719379"/>
    <n v="1429127379"/>
    <b v="0"/>
    <n v="1"/>
    <b v="1"/>
    <s v="music/electronic music"/>
    <n v="2"/>
    <n v="10"/>
    <x v="4"/>
    <x v="15"/>
  </r>
  <r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x v="0"/>
    <x v="0"/>
    <s v="USD"/>
    <n v="1327776847"/>
    <n v="1325184847"/>
    <b v="0"/>
    <n v="30"/>
    <b v="1"/>
    <s v="games/tabletop games"/>
    <n v="1.6259999999999999"/>
    <n v="27.1"/>
    <x v="6"/>
    <x v="32"/>
  </r>
  <r>
    <x v="0"/>
    <x v="5"/>
    <s v="CAD"/>
    <n v="1435418568"/>
    <n v="1432826568"/>
    <b v="0"/>
    <n v="100"/>
    <b v="1"/>
    <s v="games/tabletop games"/>
    <n v="1.0580000000000001"/>
    <n v="206.31"/>
    <x v="6"/>
    <x v="32"/>
  </r>
  <r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x v="0"/>
    <x v="0"/>
    <s v="USD"/>
    <n v="1483645647"/>
    <n v="1481053647"/>
    <b v="0"/>
    <n v="28"/>
    <b v="1"/>
    <s v="games/tabletop games"/>
    <n v="11.65"/>
    <n v="41.607142857142854"/>
    <x v="6"/>
    <x v="32"/>
  </r>
  <r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x v="0"/>
    <x v="0"/>
    <s v="USD"/>
    <n v="1476649800"/>
    <n v="1475609946"/>
    <b v="0"/>
    <n v="290"/>
    <b v="1"/>
    <s v="games/tabletop games"/>
    <n v="3.7702"/>
    <n v="65.00344827586207"/>
    <x v="6"/>
    <x v="32"/>
  </r>
  <r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x v="0"/>
    <x v="1"/>
    <s v="GBP"/>
    <n v="1479811846"/>
    <n v="1478602246"/>
    <b v="0"/>
    <n v="50"/>
    <b v="1"/>
    <s v="games/tabletop games"/>
    <n v="2.2270833333333333"/>
    <n v="21.38"/>
    <x v="6"/>
    <x v="32"/>
  </r>
  <r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x v="0"/>
    <x v="0"/>
    <s v="USD"/>
    <n v="1489283915"/>
    <n v="1486691915"/>
    <b v="0"/>
    <n v="194"/>
    <b v="1"/>
    <s v="games/tabletop games"/>
    <n v="1.026"/>
    <n v="148.08247422680412"/>
    <x v="6"/>
    <x v="32"/>
  </r>
  <r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x v="0"/>
    <x v="0"/>
    <s v="USD"/>
    <n v="1393156857"/>
    <n v="1390564857"/>
    <b v="0"/>
    <n v="99"/>
    <b v="1"/>
    <s v="games/tabletop games"/>
    <n v="1.196"/>
    <n v="30.202020202020201"/>
    <x v="6"/>
    <x v="32"/>
  </r>
  <r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x v="0"/>
    <x v="0"/>
    <s v="USD"/>
    <n v="1423022400"/>
    <n v="1421436099"/>
    <b v="0"/>
    <n v="32"/>
    <b v="1"/>
    <s v="games/tabletop games"/>
    <n v="1.538"/>
    <n v="48.0625"/>
    <x v="6"/>
    <x v="32"/>
  </r>
  <r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x v="0"/>
    <x v="0"/>
    <s v="USD"/>
    <n v="1311576600"/>
    <n v="1306219897"/>
    <b v="0"/>
    <n v="11"/>
    <b v="1"/>
    <s v="music/rock"/>
    <n v="1.85"/>
    <n v="50.454545454545453"/>
    <x v="4"/>
    <x v="11"/>
  </r>
  <r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x v="0"/>
    <x v="0"/>
    <s v="USD"/>
    <n v="1336528804"/>
    <n v="1331348404"/>
    <b v="0"/>
    <n v="48"/>
    <b v="1"/>
    <s v="music/rock"/>
    <n v="1.0085533333333332"/>
    <n v="63.03458333333333"/>
    <x v="4"/>
    <x v="11"/>
  </r>
  <r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x v="0"/>
    <x v="0"/>
    <s v="USD"/>
    <n v="1403539260"/>
    <n v="1401724860"/>
    <b v="0"/>
    <n v="106"/>
    <b v="1"/>
    <s v="music/rock"/>
    <n v="1.1997755555555556"/>
    <n v="50.9338679245283"/>
    <x v="4"/>
    <x v="11"/>
  </r>
  <r>
    <x v="0"/>
    <x v="0"/>
    <s v="USD"/>
    <n v="1340733600"/>
    <n v="1339098689"/>
    <b v="0"/>
    <n v="25"/>
    <b v="1"/>
    <s v="music/rock"/>
    <n v="1.0009999999999999"/>
    <n v="40.04"/>
    <x v="4"/>
    <x v="11"/>
  </r>
  <r>
    <x v="0"/>
    <x v="0"/>
    <s v="USD"/>
    <n v="1386372120"/>
    <n v="1382659060"/>
    <b v="0"/>
    <n v="25"/>
    <b v="1"/>
    <s v="music/rock"/>
    <n v="1.0740000000000001"/>
    <n v="64.44"/>
    <x v="4"/>
    <x v="11"/>
  </r>
  <r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x v="0"/>
    <x v="0"/>
    <s v="USD"/>
    <n v="1335153600"/>
    <n v="1332199618"/>
    <b v="0"/>
    <n v="43"/>
    <b v="1"/>
    <s v="music/rock"/>
    <n v="1.728"/>
    <n v="100.46511627906976"/>
    <x v="4"/>
    <x v="11"/>
  </r>
  <r>
    <x v="0"/>
    <x v="0"/>
    <s v="USD"/>
    <n v="1334767476"/>
    <n v="1332175476"/>
    <b v="0"/>
    <n v="46"/>
    <b v="1"/>
    <s v="music/rock"/>
    <n v="1.072505"/>
    <n v="46.630652173913049"/>
    <x v="4"/>
    <x v="11"/>
  </r>
  <r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x v="0"/>
    <x v="0"/>
    <s v="USD"/>
    <n v="1331697540"/>
    <n v="1328749249"/>
    <b v="0"/>
    <n v="19"/>
    <b v="1"/>
    <s v="music/rock"/>
    <n v="1.006"/>
    <n v="52.94736842105263"/>
    <x v="4"/>
    <x v="11"/>
  </r>
  <r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x v="0"/>
    <x v="0"/>
    <s v="USD"/>
    <n v="1340904416"/>
    <n v="1339694816"/>
    <b v="0"/>
    <n v="7"/>
    <b v="1"/>
    <s v="music/rock"/>
    <n v="1.0125"/>
    <n v="115.71428571428571"/>
    <x v="4"/>
    <x v="11"/>
  </r>
  <r>
    <x v="0"/>
    <x v="0"/>
    <s v="USD"/>
    <n v="1371785496"/>
    <n v="1369193496"/>
    <b v="1"/>
    <n v="211"/>
    <b v="1"/>
    <s v="music/indie rock"/>
    <n v="1.336044"/>
    <n v="31.659810426540286"/>
    <x v="4"/>
    <x v="14"/>
  </r>
  <r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x v="0"/>
    <x v="0"/>
    <s v="USD"/>
    <n v="1409274000"/>
    <n v="1406847996"/>
    <b v="1"/>
    <n v="614"/>
    <b v="1"/>
    <s v="music/indie rock"/>
    <n v="1.0130622"/>
    <n v="82.496921824104234"/>
    <x v="4"/>
    <x v="14"/>
  </r>
  <r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x v="0"/>
    <x v="0"/>
    <s v="USD"/>
    <n v="1336238743"/>
    <n v="1333646743"/>
    <b v="1"/>
    <n v="64"/>
    <b v="1"/>
    <s v="music/indie rock"/>
    <n v="1.026"/>
    <n v="40.078125"/>
    <x v="4"/>
    <x v="14"/>
  </r>
  <r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x v="0"/>
    <x v="0"/>
    <s v="USD"/>
    <n v="1266210000"/>
    <n v="1263474049"/>
    <b v="1"/>
    <n v="22"/>
    <b v="1"/>
    <s v="music/indie rock"/>
    <n v="1.04"/>
    <n v="18.90909090909091"/>
    <x v="4"/>
    <x v="14"/>
  </r>
  <r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x v="0"/>
    <x v="0"/>
    <s v="USD"/>
    <n v="1387072685"/>
    <n v="1384480685"/>
    <b v="1"/>
    <n v="77"/>
    <b v="1"/>
    <s v="music/indie rock"/>
    <n v="1.077"/>
    <n v="41.961038961038959"/>
    <x v="4"/>
    <x v="14"/>
  </r>
  <r>
    <x v="0"/>
    <x v="0"/>
    <s v="USD"/>
    <n v="1396463800"/>
    <n v="1393443400"/>
    <b v="1"/>
    <n v="89"/>
    <b v="1"/>
    <s v="music/indie rock"/>
    <n v="1.0866"/>
    <n v="61.044943820224717"/>
    <x v="4"/>
    <x v="14"/>
  </r>
  <r>
    <x v="3"/>
    <x v="15"/>
    <s v="EUR"/>
    <n v="1491282901"/>
    <n v="1488694501"/>
    <b v="0"/>
    <n v="64"/>
    <b v="0"/>
    <s v="food/small batch"/>
    <n v="0.39120962394619685"/>
    <n v="64.53125"/>
    <x v="7"/>
    <x v="33"/>
  </r>
  <r>
    <x v="3"/>
    <x v="0"/>
    <s v="USD"/>
    <n v="1491769769"/>
    <n v="1489181369"/>
    <b v="0"/>
    <n v="4"/>
    <b v="0"/>
    <s v="food/small batch"/>
    <n v="3.1481481481481478E-2"/>
    <n v="21.25"/>
    <x v="7"/>
    <x v="33"/>
  </r>
  <r>
    <x v="3"/>
    <x v="0"/>
    <s v="USD"/>
    <n v="1490033247"/>
    <n v="1489428447"/>
    <b v="0"/>
    <n v="4"/>
    <b v="0"/>
    <s v="food/small batch"/>
    <n v="0.48"/>
    <n v="30"/>
    <x v="7"/>
    <x v="33"/>
  </r>
  <r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x v="3"/>
    <x v="0"/>
    <s v="USD"/>
    <n v="1490830331"/>
    <n v="1488241931"/>
    <b v="0"/>
    <n v="7"/>
    <b v="0"/>
    <s v="food/small batch"/>
    <n v="0.08"/>
    <n v="11.428571428571429"/>
    <x v="7"/>
    <x v="33"/>
  </r>
  <r>
    <x v="3"/>
    <x v="0"/>
    <s v="USD"/>
    <n v="1493571600"/>
    <n v="1489106948"/>
    <b v="0"/>
    <n v="1"/>
    <b v="0"/>
    <s v="food/small batch"/>
    <n v="7.1999999999999998E-3"/>
    <n v="108"/>
    <x v="7"/>
    <x v="33"/>
  </r>
  <r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x v="0"/>
    <x v="0"/>
    <s v="USD"/>
    <n v="1405609146"/>
    <n v="1403017146"/>
    <b v="1"/>
    <n v="125"/>
    <b v="1"/>
    <s v="food/small batch"/>
    <n v="1.0591999999999999"/>
    <n v="211.84"/>
    <x v="7"/>
    <x v="33"/>
  </r>
  <r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x v="0"/>
    <x v="0"/>
    <s v="USD"/>
    <n v="1408320490"/>
    <n v="1405728490"/>
    <b v="1"/>
    <n v="283"/>
    <b v="1"/>
    <s v="food/small batch"/>
    <n v="1.4431375"/>
    <n v="40.795406360424032"/>
    <x v="7"/>
    <x v="33"/>
  </r>
  <r>
    <x v="0"/>
    <x v="0"/>
    <s v="USD"/>
    <n v="1423235071"/>
    <n v="1420643071"/>
    <b v="1"/>
    <n v="352"/>
    <b v="1"/>
    <s v="food/small batch"/>
    <n v="1.06308"/>
    <n v="75.502840909090907"/>
    <x v="7"/>
    <x v="33"/>
  </r>
  <r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x v="1"/>
    <x v="0"/>
    <s v="USD"/>
    <n v="1436729504"/>
    <n v="1434137504"/>
    <b v="0"/>
    <n v="0"/>
    <b v="0"/>
    <s v="technology/web"/>
    <n v="0"/>
    <n v="0"/>
    <x v="2"/>
    <x v="7"/>
  </r>
  <r>
    <x v="1"/>
    <x v="0"/>
    <s v="USD"/>
    <n v="1412571600"/>
    <n v="1410799870"/>
    <b v="0"/>
    <n v="0"/>
    <b v="0"/>
    <s v="technology/web"/>
    <n v="0"/>
    <n v="0"/>
    <x v="2"/>
    <x v="7"/>
  </r>
  <r>
    <x v="1"/>
    <x v="0"/>
    <s v="USD"/>
    <n v="1452282420"/>
    <n v="1447962505"/>
    <b v="0"/>
    <n v="1"/>
    <b v="0"/>
    <s v="technology/web"/>
    <n v="0.03"/>
    <n v="300"/>
    <x v="2"/>
    <x v="7"/>
  </r>
  <r>
    <x v="1"/>
    <x v="5"/>
    <s v="CAD"/>
    <n v="1466789269"/>
    <n v="1464197269"/>
    <b v="0"/>
    <n v="1"/>
    <b v="0"/>
    <s v="technology/web"/>
    <n v="1E-3"/>
    <n v="1"/>
    <x v="2"/>
    <x v="7"/>
  </r>
  <r>
    <x v="1"/>
    <x v="0"/>
    <s v="USD"/>
    <n v="1427845140"/>
    <n v="1424822556"/>
    <b v="0"/>
    <n v="0"/>
    <b v="0"/>
    <s v="technology/web"/>
    <n v="0"/>
    <n v="0"/>
    <x v="2"/>
    <x v="7"/>
  </r>
  <r>
    <x v="1"/>
    <x v="0"/>
    <s v="USD"/>
    <n v="1476731431"/>
    <n v="1472843431"/>
    <b v="0"/>
    <n v="3"/>
    <b v="0"/>
    <s v="technology/web"/>
    <n v="6.4999999999999997E-4"/>
    <n v="13"/>
    <x v="2"/>
    <x v="7"/>
  </r>
  <r>
    <x v="1"/>
    <x v="0"/>
    <s v="USD"/>
    <n v="1472135676"/>
    <n v="1469543676"/>
    <b v="0"/>
    <n v="1"/>
    <b v="0"/>
    <s v="technology/web"/>
    <n v="1.4999999999999999E-2"/>
    <n v="15"/>
    <x v="2"/>
    <x v="7"/>
  </r>
  <r>
    <x v="1"/>
    <x v="0"/>
    <s v="USD"/>
    <n v="1456006938"/>
    <n v="1450822938"/>
    <b v="0"/>
    <n v="5"/>
    <b v="0"/>
    <s v="technology/web"/>
    <n v="3.8571428571428572E-3"/>
    <n v="54"/>
    <x v="2"/>
    <x v="7"/>
  </r>
  <r>
    <x v="1"/>
    <x v="11"/>
    <s v="SEK"/>
    <n v="1439318228"/>
    <n v="1436812628"/>
    <b v="0"/>
    <n v="0"/>
    <b v="0"/>
    <s v="technology/web"/>
    <n v="0"/>
    <n v="0"/>
    <x v="2"/>
    <x v="7"/>
  </r>
  <r>
    <x v="1"/>
    <x v="17"/>
    <s v="EUR"/>
    <n v="1483474370"/>
    <n v="1480882370"/>
    <b v="0"/>
    <n v="0"/>
    <b v="0"/>
    <s v="technology/web"/>
    <n v="0"/>
    <n v="0"/>
    <x v="2"/>
    <x v="7"/>
  </r>
  <r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x v="1"/>
    <x v="0"/>
    <s v="USD"/>
    <n v="1433603552"/>
    <n v="1428419552"/>
    <b v="0"/>
    <n v="0"/>
    <b v="0"/>
    <s v="technology/web"/>
    <n v="0"/>
    <n v="0"/>
    <x v="2"/>
    <x v="7"/>
  </r>
  <r>
    <x v="1"/>
    <x v="0"/>
    <s v="USD"/>
    <n v="1429632822"/>
    <n v="1428596022"/>
    <b v="0"/>
    <n v="0"/>
    <b v="0"/>
    <s v="technology/web"/>
    <n v="0"/>
    <n v="0"/>
    <x v="2"/>
    <x v="7"/>
  </r>
  <r>
    <x v="1"/>
    <x v="0"/>
    <s v="USD"/>
    <n v="1420910460"/>
    <n v="1415726460"/>
    <b v="0"/>
    <n v="1"/>
    <b v="0"/>
    <s v="technology/web"/>
    <n v="7.1428571428571429E-4"/>
    <n v="25"/>
    <x v="2"/>
    <x v="7"/>
  </r>
  <r>
    <x v="1"/>
    <x v="2"/>
    <s v="AUD"/>
    <n v="1430604136"/>
    <n v="1428012136"/>
    <b v="0"/>
    <n v="2"/>
    <b v="0"/>
    <s v="technology/web"/>
    <n v="6.875E-3"/>
    <n v="27.5"/>
    <x v="2"/>
    <x v="7"/>
  </r>
  <r>
    <x v="1"/>
    <x v="9"/>
    <s v="EUR"/>
    <n v="1433530104"/>
    <n v="1430938104"/>
    <b v="0"/>
    <n v="0"/>
    <b v="0"/>
    <s v="technology/web"/>
    <n v="0"/>
    <n v="0"/>
    <x v="2"/>
    <x v="7"/>
  </r>
  <r>
    <x v="1"/>
    <x v="1"/>
    <s v="GBP"/>
    <n v="1445093578"/>
    <n v="1442501578"/>
    <b v="0"/>
    <n v="0"/>
    <b v="0"/>
    <s v="technology/web"/>
    <n v="0"/>
    <n v="0"/>
    <x v="2"/>
    <x v="7"/>
  </r>
  <r>
    <x v="1"/>
    <x v="1"/>
    <s v="GBP"/>
    <n v="1422664740"/>
    <n v="1417818036"/>
    <b v="0"/>
    <n v="0"/>
    <b v="0"/>
    <s v="technology/web"/>
    <n v="0"/>
    <n v="0"/>
    <x v="2"/>
    <x v="7"/>
  </r>
  <r>
    <x v="1"/>
    <x v="0"/>
    <s v="USD"/>
    <n v="1438616124"/>
    <n v="1433432124"/>
    <b v="0"/>
    <n v="3"/>
    <b v="0"/>
    <s v="technology/web"/>
    <n v="0.14680000000000001"/>
    <n v="367"/>
    <x v="2"/>
    <x v="7"/>
  </r>
  <r>
    <x v="1"/>
    <x v="5"/>
    <s v="CAD"/>
    <n v="1454864280"/>
    <n v="1452272280"/>
    <b v="0"/>
    <n v="1"/>
    <b v="0"/>
    <s v="technology/web"/>
    <n v="4.0000000000000002E-4"/>
    <n v="2"/>
    <x v="2"/>
    <x v="7"/>
  </r>
  <r>
    <x v="1"/>
    <x v="5"/>
    <s v="CAD"/>
    <n v="1462053600"/>
    <n v="1459975008"/>
    <b v="0"/>
    <n v="0"/>
    <b v="0"/>
    <s v="technology/web"/>
    <n v="0"/>
    <n v="0"/>
    <x v="2"/>
    <x v="7"/>
  </r>
  <r>
    <x v="1"/>
    <x v="0"/>
    <s v="USD"/>
    <n v="1418315470"/>
    <n v="1415723470"/>
    <b v="0"/>
    <n v="2"/>
    <b v="0"/>
    <s v="technology/web"/>
    <n v="0.2857142857142857"/>
    <n v="60"/>
    <x v="2"/>
    <x v="7"/>
  </r>
  <r>
    <x v="1"/>
    <x v="0"/>
    <s v="USD"/>
    <n v="1451348200"/>
    <n v="1447460200"/>
    <b v="0"/>
    <n v="0"/>
    <b v="0"/>
    <s v="technology/web"/>
    <n v="0"/>
    <n v="0"/>
    <x v="2"/>
    <x v="7"/>
  </r>
  <r>
    <x v="1"/>
    <x v="0"/>
    <s v="USD"/>
    <n v="1445898356"/>
    <n v="1441146356"/>
    <b v="0"/>
    <n v="0"/>
    <b v="0"/>
    <s v="technology/web"/>
    <n v="0"/>
    <n v="0"/>
    <x v="2"/>
    <x v="7"/>
  </r>
  <r>
    <x v="1"/>
    <x v="13"/>
    <s v="EUR"/>
    <n v="1453071600"/>
    <n v="1449596425"/>
    <b v="0"/>
    <n v="0"/>
    <b v="0"/>
    <s v="technology/web"/>
    <n v="0"/>
    <n v="0"/>
    <x v="2"/>
    <x v="7"/>
  </r>
  <r>
    <x v="1"/>
    <x v="1"/>
    <s v="GBP"/>
    <n v="1445431533"/>
    <n v="1442839533"/>
    <b v="0"/>
    <n v="27"/>
    <b v="0"/>
    <s v="technology/web"/>
    <n v="0.1052"/>
    <n v="97.407407407407405"/>
    <x v="2"/>
    <x v="7"/>
  </r>
  <r>
    <x v="1"/>
    <x v="0"/>
    <s v="USD"/>
    <n v="1461622616"/>
    <n v="1456442216"/>
    <b v="0"/>
    <n v="14"/>
    <b v="0"/>
    <s v="technology/web"/>
    <n v="1.34E-2"/>
    <n v="47.857142857142854"/>
    <x v="2"/>
    <x v="7"/>
  </r>
  <r>
    <x v="1"/>
    <x v="0"/>
    <s v="USD"/>
    <n v="1429028365"/>
    <n v="1425143965"/>
    <b v="0"/>
    <n v="2"/>
    <b v="0"/>
    <s v="technology/web"/>
    <n v="2.5000000000000001E-3"/>
    <n v="50"/>
    <x v="2"/>
    <x v="7"/>
  </r>
  <r>
    <x v="1"/>
    <x v="0"/>
    <s v="USD"/>
    <n v="1455132611"/>
    <n v="1452540611"/>
    <b v="0"/>
    <n v="0"/>
    <b v="0"/>
    <s v="technology/web"/>
    <n v="0"/>
    <n v="0"/>
    <x v="2"/>
    <x v="7"/>
  </r>
  <r>
    <x v="1"/>
    <x v="0"/>
    <s v="USD"/>
    <n v="1418877141"/>
    <n v="1416285141"/>
    <b v="0"/>
    <n v="4"/>
    <b v="0"/>
    <s v="technology/web"/>
    <n v="3.2799999999999999E-3"/>
    <n v="20.5"/>
    <x v="2"/>
    <x v="7"/>
  </r>
  <r>
    <x v="1"/>
    <x v="0"/>
    <s v="USD"/>
    <n v="1435257596"/>
    <n v="1432665596"/>
    <b v="0"/>
    <n v="0"/>
    <b v="0"/>
    <s v="technology/web"/>
    <n v="0"/>
    <n v="0"/>
    <x v="2"/>
    <x v="7"/>
  </r>
  <r>
    <x v="1"/>
    <x v="2"/>
    <s v="AUD"/>
    <n v="1429839571"/>
    <n v="1427247571"/>
    <b v="0"/>
    <n v="6"/>
    <b v="0"/>
    <s v="technology/web"/>
    <n v="3.272727272727273E-2"/>
    <n v="30"/>
    <x v="2"/>
    <x v="7"/>
  </r>
  <r>
    <x v="1"/>
    <x v="11"/>
    <s v="SEK"/>
    <n v="1440863624"/>
    <n v="1438271624"/>
    <b v="0"/>
    <n v="1"/>
    <b v="0"/>
    <s v="technology/web"/>
    <n v="5.8823529411764708E-5"/>
    <n v="50"/>
    <x v="2"/>
    <x v="7"/>
  </r>
  <r>
    <x v="1"/>
    <x v="0"/>
    <s v="USD"/>
    <n v="1423772060"/>
    <n v="1421180060"/>
    <b v="0"/>
    <n v="1"/>
    <b v="0"/>
    <s v="technology/web"/>
    <n v="4.5454545454545455E-4"/>
    <n v="10"/>
    <x v="2"/>
    <x v="7"/>
  </r>
  <r>
    <x v="1"/>
    <x v="0"/>
    <s v="USD"/>
    <n v="1473451437"/>
    <n v="1470859437"/>
    <b v="0"/>
    <n v="0"/>
    <b v="0"/>
    <s v="technology/web"/>
    <n v="0"/>
    <n v="0"/>
    <x v="2"/>
    <x v="7"/>
  </r>
  <r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x v="1"/>
    <x v="5"/>
    <s v="CAD"/>
    <n v="1480110783"/>
    <n v="1477515183"/>
    <b v="0"/>
    <n v="0"/>
    <b v="0"/>
    <s v="technology/web"/>
    <n v="0"/>
    <n v="0"/>
    <x v="2"/>
    <x v="7"/>
  </r>
  <r>
    <x v="1"/>
    <x v="0"/>
    <s v="USD"/>
    <n v="1440548330"/>
    <n v="1438042730"/>
    <b v="0"/>
    <n v="0"/>
    <b v="0"/>
    <s v="technology/web"/>
    <n v="0"/>
    <n v="0"/>
    <x v="2"/>
    <x v="7"/>
  </r>
  <r>
    <x v="1"/>
    <x v="0"/>
    <s v="USD"/>
    <n v="1444004616"/>
    <n v="1440116616"/>
    <b v="0"/>
    <n v="0"/>
    <b v="0"/>
    <s v="technology/web"/>
    <n v="0"/>
    <n v="0"/>
    <x v="2"/>
    <x v="7"/>
  </r>
  <r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x v="1"/>
    <x v="0"/>
    <s v="USD"/>
    <n v="1438662603"/>
    <n v="1436502603"/>
    <b v="0"/>
    <n v="2"/>
    <b v="0"/>
    <s v="technology/web"/>
    <n v="2.5000000000000001E-2"/>
    <n v="37.5"/>
    <x v="2"/>
    <x v="7"/>
  </r>
  <r>
    <x v="1"/>
    <x v="4"/>
    <s v="NZD"/>
    <n v="1424568107"/>
    <n v="1421976107"/>
    <b v="0"/>
    <n v="3"/>
    <b v="0"/>
    <s v="technology/web"/>
    <n v="4.3499999999999997E-2"/>
    <n v="145"/>
    <x v="2"/>
    <x v="7"/>
  </r>
  <r>
    <x v="1"/>
    <x v="0"/>
    <s v="USD"/>
    <n v="1415932643"/>
    <n v="1413337043"/>
    <b v="0"/>
    <n v="8"/>
    <b v="0"/>
    <s v="technology/web"/>
    <n v="8.0000000000000002E-3"/>
    <n v="1"/>
    <x v="2"/>
    <x v="7"/>
  </r>
  <r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x v="1"/>
    <x v="5"/>
    <s v="CAD"/>
    <n v="1420920424"/>
    <n v="1415736424"/>
    <b v="0"/>
    <n v="0"/>
    <b v="0"/>
    <s v="technology/web"/>
    <n v="0"/>
    <n v="0"/>
    <x v="2"/>
    <x v="7"/>
  </r>
  <r>
    <x v="1"/>
    <x v="0"/>
    <s v="USD"/>
    <n v="1469199740"/>
    <n v="1465311740"/>
    <b v="0"/>
    <n v="3"/>
    <b v="0"/>
    <s v="technology/web"/>
    <n v="6.8399999999999997E-3"/>
    <n v="342"/>
    <x v="2"/>
    <x v="7"/>
  </r>
  <r>
    <x v="1"/>
    <x v="0"/>
    <s v="USD"/>
    <n v="1421350140"/>
    <n v="1418761759"/>
    <b v="0"/>
    <n v="8"/>
    <b v="0"/>
    <s v="technology/web"/>
    <n v="1.2513513513513513E-2"/>
    <n v="57.875"/>
    <x v="2"/>
    <x v="7"/>
  </r>
  <r>
    <x v="1"/>
    <x v="6"/>
    <s v="EUR"/>
    <n v="1437861540"/>
    <n v="1435160452"/>
    <b v="0"/>
    <n v="1"/>
    <b v="0"/>
    <s v="technology/web"/>
    <n v="1.8749999999999999E-3"/>
    <n v="30"/>
    <x v="2"/>
    <x v="7"/>
  </r>
  <r>
    <x v="1"/>
    <x v="2"/>
    <s v="AUD"/>
    <n v="1420352264"/>
    <n v="1416896264"/>
    <b v="0"/>
    <n v="0"/>
    <b v="0"/>
    <s v="technology/web"/>
    <n v="0"/>
    <n v="0"/>
    <x v="2"/>
    <x v="7"/>
  </r>
  <r>
    <x v="1"/>
    <x v="0"/>
    <s v="USD"/>
    <n v="1427825044"/>
    <n v="1425236644"/>
    <b v="0"/>
    <n v="1"/>
    <b v="0"/>
    <s v="technology/web"/>
    <n v="1.25E-3"/>
    <n v="25"/>
    <x v="2"/>
    <x v="7"/>
  </r>
  <r>
    <x v="1"/>
    <x v="0"/>
    <s v="USD"/>
    <n v="1446087223"/>
    <n v="1443495223"/>
    <b v="0"/>
    <n v="0"/>
    <b v="0"/>
    <s v="technology/web"/>
    <n v="0"/>
    <n v="0"/>
    <x v="2"/>
    <x v="7"/>
  </r>
  <r>
    <x v="1"/>
    <x v="0"/>
    <s v="USD"/>
    <n v="1439048017"/>
    <n v="1436456017"/>
    <b v="0"/>
    <n v="1"/>
    <b v="0"/>
    <s v="technology/web"/>
    <n v="5.0000000000000001E-4"/>
    <n v="50"/>
    <x v="2"/>
    <x v="7"/>
  </r>
  <r>
    <x v="1"/>
    <x v="17"/>
    <s v="EUR"/>
    <n v="1424940093"/>
    <n v="1422348093"/>
    <b v="0"/>
    <n v="2"/>
    <b v="0"/>
    <s v="technology/web"/>
    <n v="5.9999999999999995E-4"/>
    <n v="1.5"/>
    <x v="2"/>
    <x v="7"/>
  </r>
  <r>
    <x v="1"/>
    <x v="0"/>
    <s v="USD"/>
    <n v="1484038620"/>
    <n v="1481597687"/>
    <b v="0"/>
    <n v="0"/>
    <b v="0"/>
    <s v="technology/web"/>
    <n v="0"/>
    <n v="0"/>
    <x v="2"/>
    <x v="7"/>
  </r>
  <r>
    <x v="1"/>
    <x v="16"/>
    <s v="CHF"/>
    <n v="1444940558"/>
    <n v="1442348558"/>
    <b v="0"/>
    <n v="1"/>
    <b v="0"/>
    <s v="technology/web"/>
    <n v="2E-3"/>
    <n v="10"/>
    <x v="2"/>
    <x v="7"/>
  </r>
  <r>
    <x v="1"/>
    <x v="0"/>
    <s v="USD"/>
    <n v="1420233256"/>
    <n v="1417641256"/>
    <b v="0"/>
    <n v="0"/>
    <b v="0"/>
    <s v="technology/web"/>
    <n v="0"/>
    <n v="0"/>
    <x v="2"/>
    <x v="7"/>
  </r>
  <r>
    <x v="1"/>
    <x v="0"/>
    <s v="USD"/>
    <n v="1435874384"/>
    <n v="1433282384"/>
    <b v="0"/>
    <n v="0"/>
    <b v="0"/>
    <s v="technology/web"/>
    <n v="0"/>
    <n v="0"/>
    <x v="2"/>
    <x v="7"/>
  </r>
  <r>
    <x v="1"/>
    <x v="11"/>
    <s v="SEK"/>
    <n v="1418934506"/>
    <n v="1415910506"/>
    <b v="0"/>
    <n v="0"/>
    <b v="0"/>
    <s v="technology/web"/>
    <n v="0"/>
    <n v="0"/>
    <x v="2"/>
    <x v="7"/>
  </r>
  <r>
    <x v="1"/>
    <x v="2"/>
    <s v="AUD"/>
    <n v="1460615164"/>
    <n v="1458023164"/>
    <b v="0"/>
    <n v="0"/>
    <b v="0"/>
    <s v="technology/web"/>
    <n v="0"/>
    <n v="0"/>
    <x v="2"/>
    <x v="7"/>
  </r>
  <r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x v="2"/>
    <x v="0"/>
    <s v="USD"/>
    <n v="1431533931"/>
    <n v="1428941931"/>
    <b v="0"/>
    <n v="1"/>
    <b v="0"/>
    <s v="food/food trucks"/>
    <n v="4.3333333333333331E-3"/>
    <n v="52"/>
    <x v="7"/>
    <x v="19"/>
  </r>
  <r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x v="2"/>
    <x v="0"/>
    <s v="USD"/>
    <n v="1451782607"/>
    <n v="1449190607"/>
    <b v="0"/>
    <n v="0"/>
    <b v="0"/>
    <s v="food/food trucks"/>
    <n v="0"/>
    <n v="0"/>
    <x v="7"/>
    <x v="19"/>
  </r>
  <r>
    <x v="2"/>
    <x v="0"/>
    <s v="USD"/>
    <n v="1472911375"/>
    <n v="1471096975"/>
    <b v="0"/>
    <n v="20"/>
    <b v="0"/>
    <s v="food/food trucks"/>
    <n v="0.22520000000000001"/>
    <n v="56.3"/>
    <x v="7"/>
    <x v="19"/>
  </r>
  <r>
    <x v="2"/>
    <x v="0"/>
    <s v="USD"/>
    <n v="1421635190"/>
    <n v="1418179190"/>
    <b v="0"/>
    <n v="16"/>
    <b v="0"/>
    <s v="food/food trucks"/>
    <n v="0.41384615384615386"/>
    <n v="84.0625"/>
    <x v="7"/>
    <x v="19"/>
  </r>
  <r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x v="2"/>
    <x v="0"/>
    <s v="USD"/>
    <n v="1415247757"/>
    <n v="1412652157"/>
    <b v="0"/>
    <n v="2"/>
    <b v="0"/>
    <s v="food/food trucks"/>
    <n v="2E-3"/>
    <n v="15"/>
    <x v="7"/>
    <x v="19"/>
  </r>
  <r>
    <x v="2"/>
    <x v="0"/>
    <s v="USD"/>
    <n v="1439931675"/>
    <n v="1437339675"/>
    <b v="0"/>
    <n v="6"/>
    <b v="0"/>
    <s v="food/food trucks"/>
    <n v="1.84E-2"/>
    <n v="76.666666666666671"/>
    <x v="7"/>
    <x v="19"/>
  </r>
  <r>
    <x v="2"/>
    <x v="2"/>
    <s v="AUD"/>
    <n v="1441619275"/>
    <n v="1439027275"/>
    <b v="0"/>
    <n v="0"/>
    <b v="0"/>
    <s v="food/food trucks"/>
    <n v="0"/>
    <n v="0"/>
    <x v="7"/>
    <x v="19"/>
  </r>
  <r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x v="2"/>
    <x v="6"/>
    <s v="EUR"/>
    <n v="1480185673"/>
    <n v="1476294073"/>
    <b v="0"/>
    <n v="0"/>
    <b v="0"/>
    <s v="food/food trucks"/>
    <n v="0"/>
    <n v="0"/>
    <x v="7"/>
    <x v="19"/>
  </r>
  <r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x v="2"/>
    <x v="0"/>
    <s v="USD"/>
    <n v="1426345200"/>
    <n v="1421343743"/>
    <b v="0"/>
    <n v="1"/>
    <b v="0"/>
    <s v="food/food trucks"/>
    <n v="2.5000000000000001E-4"/>
    <n v="5"/>
    <x v="7"/>
    <x v="19"/>
  </r>
  <r>
    <x v="2"/>
    <x v="0"/>
    <s v="USD"/>
    <n v="1407705187"/>
    <n v="1405113187"/>
    <b v="0"/>
    <n v="0"/>
    <b v="0"/>
    <s v="food/food trucks"/>
    <n v="0"/>
    <n v="0"/>
    <x v="7"/>
    <x v="19"/>
  </r>
  <r>
    <x v="2"/>
    <x v="0"/>
    <s v="USD"/>
    <n v="1427225644"/>
    <n v="1422045244"/>
    <b v="0"/>
    <n v="5"/>
    <b v="0"/>
    <s v="food/food trucks"/>
    <n v="2.0000000000000001E-4"/>
    <n v="1"/>
    <x v="7"/>
    <x v="19"/>
  </r>
  <r>
    <x v="2"/>
    <x v="0"/>
    <s v="USD"/>
    <n v="1424281389"/>
    <n v="1419097389"/>
    <b v="0"/>
    <n v="0"/>
    <b v="0"/>
    <s v="food/food trucks"/>
    <n v="0"/>
    <n v="0"/>
    <x v="7"/>
    <x v="19"/>
  </r>
  <r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x v="2"/>
    <x v="0"/>
    <s v="USD"/>
    <n v="1424536196"/>
    <n v="1421944196"/>
    <b v="0"/>
    <n v="1"/>
    <b v="0"/>
    <s v="food/food trucks"/>
    <n v="1.6666666666666666E-4"/>
    <n v="1"/>
    <x v="7"/>
    <x v="19"/>
  </r>
  <r>
    <x v="2"/>
    <x v="0"/>
    <s v="USD"/>
    <n v="1426091036"/>
    <n v="1423502636"/>
    <b v="0"/>
    <n v="1"/>
    <b v="0"/>
    <s v="food/food trucks"/>
    <n v="2E-3"/>
    <n v="1"/>
    <x v="7"/>
    <x v="19"/>
  </r>
  <r>
    <x v="2"/>
    <x v="0"/>
    <s v="USD"/>
    <n v="1420044890"/>
    <n v="1417452890"/>
    <b v="0"/>
    <n v="1"/>
    <b v="0"/>
    <s v="food/food trucks"/>
    <n v="1.3333333333333334E-4"/>
    <n v="8"/>
    <x v="7"/>
    <x v="19"/>
  </r>
  <r>
    <x v="2"/>
    <x v="0"/>
    <s v="USD"/>
    <n v="1414445108"/>
    <n v="1411853108"/>
    <b v="0"/>
    <n v="9"/>
    <b v="0"/>
    <s v="food/food trucks"/>
    <n v="1.24E-2"/>
    <n v="34.444444444444443"/>
    <x v="7"/>
    <x v="19"/>
  </r>
  <r>
    <x v="2"/>
    <x v="0"/>
    <s v="USD"/>
    <n v="1464386640"/>
    <n v="1463090149"/>
    <b v="0"/>
    <n v="1"/>
    <b v="0"/>
    <s v="food/food trucks"/>
    <n v="2.8571428571428574E-4"/>
    <n v="1"/>
    <x v="7"/>
    <x v="19"/>
  </r>
  <r>
    <x v="2"/>
    <x v="0"/>
    <s v="USD"/>
    <n v="1439006692"/>
    <n v="1433822692"/>
    <b v="0"/>
    <n v="0"/>
    <b v="0"/>
    <s v="food/food trucks"/>
    <n v="0"/>
    <n v="0"/>
    <x v="7"/>
    <x v="19"/>
  </r>
  <r>
    <x v="2"/>
    <x v="0"/>
    <s v="USD"/>
    <n v="1458715133"/>
    <n v="1455262733"/>
    <b v="0"/>
    <n v="1"/>
    <b v="0"/>
    <s v="food/food trucks"/>
    <n v="2.0000000000000002E-5"/>
    <n v="1"/>
    <x v="7"/>
    <x v="19"/>
  </r>
  <r>
    <x v="2"/>
    <x v="0"/>
    <s v="USD"/>
    <n v="1426182551"/>
    <n v="1423594151"/>
    <b v="0"/>
    <n v="1"/>
    <b v="0"/>
    <s v="food/food trucks"/>
    <n v="2.8571428571428571E-5"/>
    <n v="1"/>
    <x v="7"/>
    <x v="19"/>
  </r>
  <r>
    <x v="2"/>
    <x v="10"/>
    <s v="NOK"/>
    <n v="1486313040"/>
    <n v="1483131966"/>
    <b v="0"/>
    <n v="4"/>
    <b v="0"/>
    <s v="food/food trucks"/>
    <n v="1.4321428571428572E-2"/>
    <n v="501.25"/>
    <x v="7"/>
    <x v="19"/>
  </r>
  <r>
    <x v="2"/>
    <x v="0"/>
    <s v="USD"/>
    <n v="1455246504"/>
    <n v="1452654504"/>
    <b v="0"/>
    <n v="2"/>
    <b v="0"/>
    <s v="food/food trucks"/>
    <n v="7.0000000000000001E-3"/>
    <n v="10.5"/>
    <x v="7"/>
    <x v="19"/>
  </r>
  <r>
    <x v="2"/>
    <x v="0"/>
    <s v="USD"/>
    <n v="1467080613"/>
    <n v="1461896613"/>
    <b v="0"/>
    <n v="2"/>
    <b v="0"/>
    <s v="food/food trucks"/>
    <n v="2.0000000000000002E-5"/>
    <n v="1"/>
    <x v="7"/>
    <x v="19"/>
  </r>
  <r>
    <x v="2"/>
    <x v="0"/>
    <s v="USD"/>
    <n v="1425791697"/>
    <n v="1423199697"/>
    <b v="0"/>
    <n v="2"/>
    <b v="0"/>
    <s v="food/food trucks"/>
    <n v="1.4285714285714287E-4"/>
    <n v="1"/>
    <x v="7"/>
    <x v="19"/>
  </r>
  <r>
    <x v="2"/>
    <x v="0"/>
    <s v="USD"/>
    <n v="1456608943"/>
    <n v="1454016943"/>
    <b v="0"/>
    <n v="0"/>
    <b v="0"/>
    <s v="food/food trucks"/>
    <n v="0"/>
    <n v="0"/>
    <x v="7"/>
    <x v="19"/>
  </r>
  <r>
    <x v="2"/>
    <x v="0"/>
    <s v="USD"/>
    <n v="1438662474"/>
    <n v="1435206474"/>
    <b v="0"/>
    <n v="2"/>
    <b v="0"/>
    <s v="food/food trucks"/>
    <n v="1.2999999999999999E-3"/>
    <n v="13"/>
    <x v="7"/>
    <x v="19"/>
  </r>
  <r>
    <x v="2"/>
    <x v="11"/>
    <s v="SEK"/>
    <n v="1444027186"/>
    <n v="1441435186"/>
    <b v="0"/>
    <n v="4"/>
    <b v="0"/>
    <s v="food/food trucks"/>
    <n v="4.8960000000000002E-3"/>
    <n v="306"/>
    <x v="7"/>
    <x v="19"/>
  </r>
  <r>
    <x v="2"/>
    <x v="5"/>
    <s v="CAD"/>
    <n v="1454078770"/>
    <n v="1448894770"/>
    <b v="0"/>
    <n v="2"/>
    <b v="0"/>
    <s v="food/food trucks"/>
    <n v="3.8461538461538462E-4"/>
    <n v="22.5"/>
    <x v="7"/>
    <x v="19"/>
  </r>
  <r>
    <x v="2"/>
    <x v="0"/>
    <s v="USD"/>
    <n v="1426615200"/>
    <n v="1422400188"/>
    <b v="0"/>
    <n v="0"/>
    <b v="0"/>
    <s v="food/food trucks"/>
    <n v="0"/>
    <n v="0"/>
    <x v="7"/>
    <x v="19"/>
  </r>
  <r>
    <x v="2"/>
    <x v="0"/>
    <s v="USD"/>
    <n v="1449529062"/>
    <n v="1444341462"/>
    <b v="0"/>
    <n v="1"/>
    <b v="0"/>
    <s v="food/food trucks"/>
    <n v="3.3333333333333335E-3"/>
    <n v="50"/>
    <x v="7"/>
    <x v="19"/>
  </r>
  <r>
    <x v="2"/>
    <x v="0"/>
    <s v="USD"/>
    <n v="1445197129"/>
    <n v="1442605129"/>
    <b v="0"/>
    <n v="0"/>
    <b v="0"/>
    <s v="food/food trucks"/>
    <n v="0"/>
    <n v="0"/>
    <x v="7"/>
    <x v="19"/>
  </r>
  <r>
    <x v="2"/>
    <x v="18"/>
    <s v="EUR"/>
    <n v="1455399313"/>
    <n v="1452807313"/>
    <b v="0"/>
    <n v="2"/>
    <b v="0"/>
    <s v="food/food trucks"/>
    <n v="2E-3"/>
    <n v="5"/>
    <x v="7"/>
    <x v="19"/>
  </r>
  <r>
    <x v="0"/>
    <x v="0"/>
    <s v="USD"/>
    <n v="1437627540"/>
    <n v="1435806054"/>
    <b v="0"/>
    <n v="109"/>
    <b v="1"/>
    <s v="food/small batch"/>
    <n v="1.0788"/>
    <n v="74.22935779816514"/>
    <x v="7"/>
    <x v="33"/>
  </r>
  <r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x v="0"/>
    <x v="0"/>
    <s v="USD"/>
    <n v="1443242021"/>
    <n v="1440650021"/>
    <b v="0"/>
    <n v="115"/>
    <b v="1"/>
    <s v="food/small batch"/>
    <n v="1.728"/>
    <n v="75.130434782608702"/>
    <x v="7"/>
    <x v="33"/>
  </r>
  <r>
    <x v="0"/>
    <x v="0"/>
    <s v="USD"/>
    <n v="1480174071"/>
    <n v="1477578471"/>
    <b v="0"/>
    <n v="111"/>
    <b v="1"/>
    <s v="food/small batch"/>
    <n v="1.6798"/>
    <n v="75.666666666666671"/>
    <x v="7"/>
    <x v="33"/>
  </r>
  <r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x v="0"/>
    <x v="0"/>
    <s v="USD"/>
    <n v="1472621760"/>
    <n v="1472110513"/>
    <b v="0"/>
    <n v="9"/>
    <b v="1"/>
    <s v="food/small batch"/>
    <n v="1.075"/>
    <n v="47.777777777777779"/>
    <x v="7"/>
    <x v="33"/>
  </r>
  <r>
    <x v="0"/>
    <x v="0"/>
    <s v="USD"/>
    <n v="1417321515"/>
    <n v="1414725915"/>
    <b v="0"/>
    <n v="120"/>
    <b v="1"/>
    <s v="food/small batch"/>
    <n v="1.08"/>
    <n v="90"/>
    <x v="7"/>
    <x v="33"/>
  </r>
  <r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x v="0"/>
    <x v="0"/>
    <s v="USD"/>
    <n v="1451430000"/>
    <n v="1448914500"/>
    <b v="0"/>
    <n v="15"/>
    <b v="1"/>
    <s v="food/small batch"/>
    <n v="1.335"/>
    <n v="53.4"/>
    <x v="7"/>
    <x v="33"/>
  </r>
  <r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x v="0"/>
    <x v="0"/>
    <s v="USD"/>
    <n v="1461177950"/>
    <n v="1458758750"/>
    <b v="0"/>
    <n v="16"/>
    <b v="1"/>
    <s v="food/small batch"/>
    <n v="1.82"/>
    <n v="34.125"/>
    <x v="7"/>
    <x v="33"/>
  </r>
  <r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x v="0"/>
    <x v="0"/>
    <s v="USD"/>
    <n v="1458742685"/>
    <n v="1454858285"/>
    <b v="0"/>
    <n v="282"/>
    <b v="1"/>
    <s v="food/small batch"/>
    <n v="1.0225"/>
    <n v="108.77659574468085"/>
    <x v="7"/>
    <x v="33"/>
  </r>
  <r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x v="0"/>
    <x v="0"/>
    <s v="USD"/>
    <n v="1317438000"/>
    <n v="1314577097"/>
    <b v="0"/>
    <n v="86"/>
    <b v="1"/>
    <s v="music/indie rock"/>
    <n v="1.038"/>
    <n v="90.523255813953483"/>
    <x v="4"/>
    <x v="14"/>
  </r>
  <r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x v="0"/>
    <x v="0"/>
    <s v="USD"/>
    <n v="1366138800"/>
    <n v="1362710425"/>
    <b v="0"/>
    <n v="75"/>
    <b v="1"/>
    <s v="music/indie rock"/>
    <n v="1.1625000000000001"/>
    <n v="31"/>
    <x v="4"/>
    <x v="14"/>
  </r>
  <r>
    <x v="0"/>
    <x v="5"/>
    <s v="CAD"/>
    <n v="1443641340"/>
    <n v="1441143397"/>
    <b v="0"/>
    <n v="43"/>
    <b v="1"/>
    <s v="music/indie rock"/>
    <n v="1.111"/>
    <n v="51.674418604651166"/>
    <x v="4"/>
    <x v="14"/>
  </r>
  <r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x v="0"/>
    <x v="0"/>
    <s v="USD"/>
    <n v="1368066453"/>
    <n v="1365474453"/>
    <b v="0"/>
    <n v="52"/>
    <b v="1"/>
    <s v="music/indie rock"/>
    <n v="1"/>
    <n v="48.07692307692308"/>
    <x v="4"/>
    <x v="14"/>
  </r>
  <r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x v="0"/>
    <x v="0"/>
    <s v="USD"/>
    <n v="1327535392"/>
    <n v="1324079392"/>
    <b v="0"/>
    <n v="17"/>
    <b v="1"/>
    <s v="music/indie rock"/>
    <n v="1.28"/>
    <n v="37.647058823529413"/>
    <x v="4"/>
    <x v="14"/>
  </r>
  <r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x v="0"/>
    <x v="0"/>
    <s v="USD"/>
    <n v="1352573869"/>
    <n v="1349978269"/>
    <b v="0"/>
    <n v="47"/>
    <b v="1"/>
    <s v="music/indie rock"/>
    <n v="1"/>
    <n v="42.553191489361701"/>
    <x v="4"/>
    <x v="14"/>
  </r>
  <r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x v="0"/>
    <x v="0"/>
    <s v="USD"/>
    <n v="1415004770"/>
    <n v="1412149970"/>
    <b v="0"/>
    <n v="55"/>
    <b v="1"/>
    <s v="music/indie rock"/>
    <n v="1.050225"/>
    <n v="61.103999999999999"/>
    <x v="4"/>
    <x v="14"/>
  </r>
  <r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x v="0"/>
    <x v="0"/>
    <s v="USD"/>
    <n v="1444516084"/>
    <n v="1439332084"/>
    <b v="0"/>
    <n v="8"/>
    <b v="1"/>
    <s v="music/indie rock"/>
    <n v="1"/>
    <n v="250"/>
    <x v="4"/>
    <x v="14"/>
  </r>
  <r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x v="0"/>
    <x v="0"/>
    <s v="USD"/>
    <n v="1312224383"/>
    <n v="1308336383"/>
    <b v="0"/>
    <n v="25"/>
    <b v="1"/>
    <s v="music/indie rock"/>
    <n v="1.0009999999999999"/>
    <n v="40.04"/>
    <x v="4"/>
    <x v="14"/>
  </r>
  <r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x v="0"/>
    <x v="0"/>
    <s v="USD"/>
    <n v="1318463879"/>
    <n v="1315439879"/>
    <b v="0"/>
    <n v="41"/>
    <b v="1"/>
    <s v="music/indie rock"/>
    <n v="1.0325"/>
    <n v="50.365853658536587"/>
    <x v="4"/>
    <x v="14"/>
  </r>
  <r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x v="0"/>
    <x v="0"/>
    <s v="USD"/>
    <n v="1368117239"/>
    <n v="1365525239"/>
    <b v="0"/>
    <n v="75"/>
    <b v="1"/>
    <s v="music/indie rock"/>
    <n v="1.3367142857142857"/>
    <n v="62.38"/>
    <x v="4"/>
    <x v="14"/>
  </r>
  <r>
    <x v="0"/>
    <x v="0"/>
    <s v="USD"/>
    <n v="1340429276"/>
    <n v="1335245276"/>
    <b v="0"/>
    <n v="16"/>
    <b v="1"/>
    <s v="music/indie rock"/>
    <n v="1.214"/>
    <n v="37.9375"/>
    <x v="4"/>
    <x v="14"/>
  </r>
  <r>
    <x v="0"/>
    <x v="0"/>
    <s v="USD"/>
    <n v="1295142660"/>
    <n v="1293739714"/>
    <b v="0"/>
    <n v="10"/>
    <b v="1"/>
    <s v="music/indie rock"/>
    <n v="1.032"/>
    <n v="51.6"/>
    <x v="4"/>
    <x v="14"/>
  </r>
  <r>
    <x v="0"/>
    <x v="0"/>
    <s v="USD"/>
    <n v="1339840740"/>
    <n v="1335397188"/>
    <b v="0"/>
    <n v="27"/>
    <b v="1"/>
    <s v="music/indie rock"/>
    <n v="1.25"/>
    <n v="27.777777777777779"/>
    <x v="4"/>
    <x v="14"/>
  </r>
  <r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x v="0"/>
    <x v="0"/>
    <s v="USD"/>
    <n v="1364597692"/>
    <n v="1361577292"/>
    <b v="0"/>
    <n v="10"/>
    <b v="1"/>
    <s v="music/indie rock"/>
    <n v="1"/>
    <n v="600"/>
    <x v="4"/>
    <x v="14"/>
  </r>
  <r>
    <x v="0"/>
    <x v="0"/>
    <s v="USD"/>
    <n v="1312578338"/>
    <n v="1309986338"/>
    <b v="0"/>
    <n v="56"/>
    <b v="1"/>
    <s v="music/indie rock"/>
    <n v="1.127715"/>
    <n v="80.551071428571419"/>
    <x v="4"/>
    <x v="14"/>
  </r>
  <r>
    <x v="0"/>
    <x v="0"/>
    <s v="USD"/>
    <n v="1422400387"/>
    <n v="1421190787"/>
    <b v="0"/>
    <n v="20"/>
    <b v="1"/>
    <s v="music/indie rock"/>
    <n v="1.056"/>
    <n v="52.8"/>
    <x v="4"/>
    <x v="14"/>
  </r>
  <r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x v="2"/>
    <x v="0"/>
    <s v="USD"/>
    <n v="1411328918"/>
    <n v="1407440918"/>
    <b v="0"/>
    <n v="5"/>
    <b v="0"/>
    <s v="food/restaurants"/>
    <n v="7.8181818181818181E-4"/>
    <n v="17.2"/>
    <x v="7"/>
    <x v="34"/>
  </r>
  <r>
    <x v="2"/>
    <x v="0"/>
    <s v="USD"/>
    <n v="1465333560"/>
    <n v="1462743308"/>
    <b v="0"/>
    <n v="0"/>
    <b v="0"/>
    <s v="food/restaurants"/>
    <n v="0"/>
    <n v="0"/>
    <x v="7"/>
    <x v="34"/>
  </r>
  <r>
    <x v="2"/>
    <x v="0"/>
    <s v="USD"/>
    <n v="1416014534"/>
    <n v="1413418934"/>
    <b v="0"/>
    <n v="0"/>
    <b v="0"/>
    <s v="food/restaurants"/>
    <n v="0"/>
    <n v="0"/>
    <x v="7"/>
    <x v="34"/>
  </r>
  <r>
    <x v="2"/>
    <x v="0"/>
    <s v="USD"/>
    <n v="1426292416"/>
    <n v="1423704016"/>
    <b v="0"/>
    <n v="0"/>
    <b v="0"/>
    <s v="food/restaurants"/>
    <n v="0"/>
    <n v="0"/>
    <x v="7"/>
    <x v="34"/>
  </r>
  <r>
    <x v="2"/>
    <x v="1"/>
    <s v="GBP"/>
    <n v="1443906000"/>
    <n v="1441955269"/>
    <b v="0"/>
    <n v="2"/>
    <b v="0"/>
    <s v="food/restaurants"/>
    <n v="6.0000000000000001E-3"/>
    <n v="15"/>
    <x v="7"/>
    <x v="34"/>
  </r>
  <r>
    <x v="2"/>
    <x v="0"/>
    <s v="USD"/>
    <n v="1431308704"/>
    <n v="1428716704"/>
    <b v="0"/>
    <n v="0"/>
    <b v="0"/>
    <s v="food/restaurants"/>
    <n v="0"/>
    <n v="0"/>
    <x v="7"/>
    <x v="34"/>
  </r>
  <r>
    <x v="2"/>
    <x v="0"/>
    <s v="USD"/>
    <n v="1408056634"/>
    <n v="1405464634"/>
    <b v="0"/>
    <n v="0"/>
    <b v="0"/>
    <s v="food/restaurants"/>
    <n v="0"/>
    <n v="0"/>
    <x v="7"/>
    <x v="34"/>
  </r>
  <r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x v="2"/>
    <x v="0"/>
    <s v="USD"/>
    <n v="1431647772"/>
    <n v="1426463772"/>
    <b v="0"/>
    <n v="2"/>
    <b v="0"/>
    <s v="food/restaurants"/>
    <n v="1.5E-3"/>
    <n v="37.5"/>
    <x v="7"/>
    <x v="34"/>
  </r>
  <r>
    <x v="2"/>
    <x v="1"/>
    <s v="GBP"/>
    <n v="1454323413"/>
    <n v="1451731413"/>
    <b v="0"/>
    <n v="0"/>
    <b v="0"/>
    <s v="food/restaurants"/>
    <n v="0"/>
    <n v="0"/>
    <x v="7"/>
    <x v="34"/>
  </r>
  <r>
    <x v="2"/>
    <x v="0"/>
    <s v="USD"/>
    <n v="1418504561"/>
    <n v="1417208561"/>
    <b v="0"/>
    <n v="0"/>
    <b v="0"/>
    <s v="food/restaurants"/>
    <n v="0"/>
    <n v="0"/>
    <x v="7"/>
    <x v="34"/>
  </r>
  <r>
    <x v="2"/>
    <x v="12"/>
    <s v="EUR"/>
    <n v="1488067789"/>
    <n v="1482883789"/>
    <b v="0"/>
    <n v="0"/>
    <b v="0"/>
    <s v="food/restaurants"/>
    <n v="0"/>
    <n v="0"/>
    <x v="7"/>
    <x v="34"/>
  </r>
  <r>
    <x v="2"/>
    <x v="0"/>
    <s v="USD"/>
    <n v="1408526477"/>
    <n v="1407057677"/>
    <b v="0"/>
    <n v="4"/>
    <b v="0"/>
    <s v="food/restaurants"/>
    <n v="1.7500000000000002E-2"/>
    <n v="52.5"/>
    <x v="7"/>
    <x v="34"/>
  </r>
  <r>
    <x v="2"/>
    <x v="0"/>
    <s v="USD"/>
    <n v="1424635753"/>
    <n v="1422043753"/>
    <b v="0"/>
    <n v="12"/>
    <b v="0"/>
    <s v="food/restaurants"/>
    <n v="0.186"/>
    <n v="77.5"/>
    <x v="7"/>
    <x v="34"/>
  </r>
  <r>
    <x v="2"/>
    <x v="0"/>
    <s v="USD"/>
    <n v="1417279252"/>
    <n v="1414683652"/>
    <b v="0"/>
    <n v="0"/>
    <b v="0"/>
    <s v="food/restaurants"/>
    <n v="0"/>
    <n v="0"/>
    <x v="7"/>
    <x v="34"/>
  </r>
  <r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x v="2"/>
    <x v="0"/>
    <s v="USD"/>
    <n v="1415899228"/>
    <n v="1413303628"/>
    <b v="0"/>
    <n v="0"/>
    <b v="0"/>
    <s v="food/restaurants"/>
    <n v="0"/>
    <n v="0"/>
    <x v="7"/>
    <x v="34"/>
  </r>
  <r>
    <x v="2"/>
    <x v="0"/>
    <s v="USD"/>
    <n v="1405741404"/>
    <n v="1403149404"/>
    <b v="0"/>
    <n v="4"/>
    <b v="0"/>
    <s v="food/restaurants"/>
    <n v="4.3333333333333331E-4"/>
    <n v="16.25"/>
    <x v="7"/>
    <x v="34"/>
  </r>
  <r>
    <x v="2"/>
    <x v="0"/>
    <s v="USD"/>
    <n v="1476559260"/>
    <n v="1472567085"/>
    <b v="0"/>
    <n v="0"/>
    <b v="0"/>
    <s v="food/restaurants"/>
    <n v="0"/>
    <n v="0"/>
    <x v="7"/>
    <x v="34"/>
  </r>
  <r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x v="0"/>
    <x v="0"/>
    <s v="USD"/>
    <n v="1461336720"/>
    <n v="1459431960"/>
    <b v="0"/>
    <n v="27"/>
    <b v="1"/>
    <s v="music/classical music"/>
    <n v="1"/>
    <n v="185.18518518518519"/>
    <x v="4"/>
    <x v="35"/>
  </r>
  <r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x v="0"/>
    <x v="0"/>
    <s v="USD"/>
    <n v="1419136200"/>
    <n v="1416338557"/>
    <b v="0"/>
    <n v="43"/>
    <b v="1"/>
    <s v="music/classical music"/>
    <n v="1.016"/>
    <n v="177.2093023255814"/>
    <x v="4"/>
    <x v="35"/>
  </r>
  <r>
    <x v="0"/>
    <x v="0"/>
    <s v="USD"/>
    <n v="1340914571"/>
    <n v="1338322571"/>
    <b v="0"/>
    <n v="80"/>
    <b v="1"/>
    <s v="music/classical music"/>
    <n v="1.00325"/>
    <n v="100.325"/>
    <x v="4"/>
    <x v="35"/>
  </r>
  <r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x v="0"/>
    <x v="0"/>
    <s v="USD"/>
    <n v="1429505400"/>
    <n v="1426711505"/>
    <b v="0"/>
    <n v="48"/>
    <b v="1"/>
    <s v="music/classical music"/>
    <n v="1"/>
    <n v="135.41666666666666"/>
    <x v="4"/>
    <x v="35"/>
  </r>
  <r>
    <x v="0"/>
    <x v="0"/>
    <s v="USD"/>
    <n v="1439611140"/>
    <n v="1437668354"/>
    <b v="0"/>
    <n v="61"/>
    <b v="1"/>
    <s v="music/classical music"/>
    <n v="1.004"/>
    <n v="74.06557377049181"/>
    <x v="4"/>
    <x v="35"/>
  </r>
  <r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x v="0"/>
    <x v="0"/>
    <s v="USD"/>
    <n v="1262325600"/>
    <n v="1257871712"/>
    <b v="0"/>
    <n v="14"/>
    <b v="1"/>
    <s v="music/classical music"/>
    <n v="1.05"/>
    <n v="150"/>
    <x v="4"/>
    <x v="35"/>
  </r>
  <r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x v="0"/>
    <x v="0"/>
    <s v="USD"/>
    <n v="1375151566"/>
    <n v="1373337166"/>
    <b v="0"/>
    <n v="4"/>
    <b v="1"/>
    <s v="music/classical music"/>
    <n v="1.1599999999999999"/>
    <n v="7.25"/>
    <x v="4"/>
    <x v="35"/>
  </r>
  <r>
    <x v="0"/>
    <x v="0"/>
    <s v="USD"/>
    <n v="1312212855"/>
    <n v="1307028855"/>
    <b v="0"/>
    <n v="11"/>
    <b v="1"/>
    <s v="music/classical music"/>
    <n v="1.1000000000000001"/>
    <n v="100"/>
    <x v="4"/>
    <x v="35"/>
  </r>
  <r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x v="0"/>
    <x v="0"/>
    <s v="USD"/>
    <n v="1319904721"/>
    <n v="1314720721"/>
    <b v="0"/>
    <n v="27"/>
    <b v="1"/>
    <s v="music/classical music"/>
    <n v="1.034"/>
    <n v="95.740740740740748"/>
    <x v="4"/>
    <x v="35"/>
  </r>
  <r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x v="0"/>
    <x v="0"/>
    <s v="USD"/>
    <n v="1341750569"/>
    <n v="1339158569"/>
    <b v="0"/>
    <n v="57"/>
    <b v="1"/>
    <s v="music/classical music"/>
    <n v="1.0082"/>
    <n v="88.438596491228068"/>
    <x v="4"/>
    <x v="35"/>
  </r>
  <r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x v="0"/>
    <x v="6"/>
    <s v="EUR"/>
    <n v="1475209620"/>
    <n v="1473087637"/>
    <b v="0"/>
    <n v="37"/>
    <b v="1"/>
    <s v="music/classical music"/>
    <n v="1.0185"/>
    <n v="165.16216216216216"/>
    <x v="4"/>
    <x v="35"/>
  </r>
  <r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x v="0"/>
    <x v="0"/>
    <s v="USD"/>
    <n v="1444276740"/>
    <n v="1439392406"/>
    <b v="0"/>
    <n v="150"/>
    <b v="1"/>
    <s v="music/classical music"/>
    <n v="1.0084615384615385"/>
    <n v="43.7"/>
    <x v="4"/>
    <x v="35"/>
  </r>
  <r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x v="0"/>
    <x v="0"/>
    <s v="USD"/>
    <n v="1488741981"/>
    <n v="1486149981"/>
    <b v="0"/>
    <n v="18"/>
    <b v="1"/>
    <s v="music/classical music"/>
    <n v="1.0649999999999999"/>
    <n v="177.5"/>
    <x v="4"/>
    <x v="35"/>
  </r>
  <r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x v="0"/>
    <x v="0"/>
    <s v="USD"/>
    <n v="1433131140"/>
    <n v="1430445163"/>
    <b v="0"/>
    <n v="67"/>
    <b v="1"/>
    <s v="music/classical music"/>
    <n v="1.228"/>
    <n v="54.985074626865675"/>
    <x v="4"/>
    <x v="35"/>
  </r>
  <r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x v="0"/>
    <x v="2"/>
    <s v="AUD"/>
    <n v="1430488740"/>
    <n v="1427747906"/>
    <b v="0"/>
    <n v="18"/>
    <b v="1"/>
    <s v="music/classical music"/>
    <n v="1.0888"/>
    <n v="75.611111111111114"/>
    <x v="4"/>
    <x v="35"/>
  </r>
  <r>
    <x v="0"/>
    <x v="0"/>
    <s v="USD"/>
    <n v="1321385820"/>
    <n v="1318539484"/>
    <b v="0"/>
    <n v="25"/>
    <b v="1"/>
    <s v="music/classical music"/>
    <n v="1.1125"/>
    <n v="35.6"/>
    <x v="4"/>
    <x v="35"/>
  </r>
  <r>
    <x v="0"/>
    <x v="1"/>
    <s v="GBP"/>
    <n v="1425682174"/>
    <n v="1423090174"/>
    <b v="0"/>
    <n v="21"/>
    <b v="1"/>
    <s v="music/classical music"/>
    <n v="1.0009999999999999"/>
    <n v="143"/>
    <x v="4"/>
    <x v="35"/>
  </r>
  <r>
    <x v="1"/>
    <x v="5"/>
    <s v="CAD"/>
    <n v="1444740089"/>
    <n v="1442148089"/>
    <b v="0"/>
    <n v="0"/>
    <b v="0"/>
    <s v="food/food trucks"/>
    <n v="0"/>
    <n v="0"/>
    <x v="7"/>
    <x v="19"/>
  </r>
  <r>
    <x v="1"/>
    <x v="12"/>
    <s v="EUR"/>
    <n v="1476189339"/>
    <n v="1471005339"/>
    <b v="0"/>
    <n v="3"/>
    <b v="0"/>
    <s v="food/food trucks"/>
    <n v="7.4999999999999997E-3"/>
    <n v="25"/>
    <x v="7"/>
    <x v="19"/>
  </r>
  <r>
    <x v="1"/>
    <x v="0"/>
    <s v="USD"/>
    <n v="1438226451"/>
    <n v="1433042451"/>
    <b v="0"/>
    <n v="0"/>
    <b v="0"/>
    <s v="food/food trucks"/>
    <n v="0"/>
    <n v="0"/>
    <x v="7"/>
    <x v="19"/>
  </r>
  <r>
    <x v="1"/>
    <x v="5"/>
    <s v="CAD"/>
    <n v="1406854699"/>
    <n v="1404262699"/>
    <b v="0"/>
    <n v="0"/>
    <b v="0"/>
    <s v="food/food trucks"/>
    <n v="0"/>
    <n v="0"/>
    <x v="7"/>
    <x v="19"/>
  </r>
  <r>
    <x v="1"/>
    <x v="0"/>
    <s v="USD"/>
    <n v="1462827000"/>
    <n v="1457710589"/>
    <b v="0"/>
    <n v="1"/>
    <b v="0"/>
    <s v="food/food trucks"/>
    <n v="0.01"/>
    <n v="100"/>
    <x v="7"/>
    <x v="19"/>
  </r>
  <r>
    <x v="1"/>
    <x v="0"/>
    <s v="USD"/>
    <n v="1408663948"/>
    <n v="1406071948"/>
    <b v="0"/>
    <n v="0"/>
    <b v="0"/>
    <s v="food/food trucks"/>
    <n v="0"/>
    <n v="0"/>
    <x v="7"/>
    <x v="19"/>
  </r>
  <r>
    <x v="1"/>
    <x v="0"/>
    <s v="USD"/>
    <n v="1429823138"/>
    <n v="1427231138"/>
    <b v="0"/>
    <n v="2"/>
    <b v="0"/>
    <s v="food/food trucks"/>
    <n v="2.6666666666666666E-3"/>
    <n v="60"/>
    <x v="7"/>
    <x v="19"/>
  </r>
  <r>
    <x v="1"/>
    <x v="1"/>
    <s v="GBP"/>
    <n v="1472745594"/>
    <n v="1470153594"/>
    <b v="0"/>
    <n v="1"/>
    <b v="0"/>
    <s v="food/food trucks"/>
    <n v="5.0000000000000001E-3"/>
    <n v="50"/>
    <x v="7"/>
    <x v="19"/>
  </r>
  <r>
    <x v="1"/>
    <x v="0"/>
    <s v="USD"/>
    <n v="1442457112"/>
    <n v="1439865112"/>
    <b v="0"/>
    <n v="2"/>
    <b v="0"/>
    <s v="food/food trucks"/>
    <n v="2.2307692307692306E-2"/>
    <n v="72.5"/>
    <x v="7"/>
    <x v="19"/>
  </r>
  <r>
    <x v="1"/>
    <x v="0"/>
    <s v="USD"/>
    <n v="1486590035"/>
    <n v="1483998035"/>
    <b v="0"/>
    <n v="2"/>
    <b v="0"/>
    <s v="food/food trucks"/>
    <n v="8.4285714285714294E-3"/>
    <n v="29.5"/>
    <x v="7"/>
    <x v="19"/>
  </r>
  <r>
    <x v="1"/>
    <x v="2"/>
    <s v="AUD"/>
    <n v="1463645521"/>
    <n v="1458461521"/>
    <b v="0"/>
    <n v="4"/>
    <b v="0"/>
    <s v="food/food trucks"/>
    <n v="2.5000000000000001E-3"/>
    <n v="62.5"/>
    <x v="7"/>
    <x v="19"/>
  </r>
  <r>
    <x v="1"/>
    <x v="0"/>
    <s v="USD"/>
    <n v="1428893517"/>
    <n v="1426301517"/>
    <b v="0"/>
    <n v="0"/>
    <b v="0"/>
    <s v="food/food trucks"/>
    <n v="0"/>
    <n v="0"/>
    <x v="7"/>
    <x v="19"/>
  </r>
  <r>
    <x v="1"/>
    <x v="0"/>
    <s v="USD"/>
    <n v="1408803149"/>
    <n v="1404915149"/>
    <b v="0"/>
    <n v="0"/>
    <b v="0"/>
    <s v="food/food trucks"/>
    <n v="0"/>
    <n v="0"/>
    <x v="7"/>
    <x v="19"/>
  </r>
  <r>
    <x v="1"/>
    <x v="0"/>
    <s v="USD"/>
    <n v="1463600945"/>
    <n v="1461786545"/>
    <b v="0"/>
    <n v="0"/>
    <b v="0"/>
    <s v="food/food trucks"/>
    <n v="0"/>
    <n v="0"/>
    <x v="7"/>
    <x v="19"/>
  </r>
  <r>
    <x v="1"/>
    <x v="0"/>
    <s v="USD"/>
    <n v="1421030194"/>
    <n v="1418438194"/>
    <b v="0"/>
    <n v="0"/>
    <b v="0"/>
    <s v="food/food trucks"/>
    <n v="0"/>
    <n v="0"/>
    <x v="7"/>
    <x v="19"/>
  </r>
  <r>
    <x v="1"/>
    <x v="0"/>
    <s v="USD"/>
    <n v="1428707647"/>
    <n v="1424823247"/>
    <b v="0"/>
    <n v="0"/>
    <b v="0"/>
    <s v="food/food trucks"/>
    <n v="0"/>
    <n v="0"/>
    <x v="7"/>
    <x v="19"/>
  </r>
  <r>
    <x v="1"/>
    <x v="0"/>
    <s v="USD"/>
    <n v="1407181297"/>
    <n v="1405021297"/>
    <b v="0"/>
    <n v="0"/>
    <b v="0"/>
    <s v="food/food trucks"/>
    <n v="0"/>
    <n v="0"/>
    <x v="7"/>
    <x v="19"/>
  </r>
  <r>
    <x v="1"/>
    <x v="0"/>
    <s v="USD"/>
    <n v="1444410000"/>
    <n v="1440203579"/>
    <b v="0"/>
    <n v="0"/>
    <b v="0"/>
    <s v="food/food trucks"/>
    <n v="0"/>
    <n v="0"/>
    <x v="7"/>
    <x v="19"/>
  </r>
  <r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x v="1"/>
    <x v="0"/>
    <s v="USD"/>
    <n v="1431745200"/>
    <n v="1429170603"/>
    <b v="0"/>
    <n v="2"/>
    <b v="0"/>
    <s v="food/food trucks"/>
    <n v="6.0000000000000001E-3"/>
    <n v="25.5"/>
    <x v="7"/>
    <x v="19"/>
  </r>
  <r>
    <x v="2"/>
    <x v="0"/>
    <s v="USD"/>
    <n v="1447689898"/>
    <n v="1445094298"/>
    <b v="0"/>
    <n v="11"/>
    <b v="0"/>
    <s v="food/food trucks"/>
    <n v="0.106"/>
    <n v="48.18181818181818"/>
    <x v="7"/>
    <x v="19"/>
  </r>
  <r>
    <x v="2"/>
    <x v="0"/>
    <s v="USD"/>
    <n v="1477784634"/>
    <n v="1475192634"/>
    <b v="0"/>
    <n v="1"/>
    <b v="0"/>
    <s v="food/food trucks"/>
    <n v="1.1111111111111112E-5"/>
    <n v="1"/>
    <x v="7"/>
    <x v="19"/>
  </r>
  <r>
    <x v="2"/>
    <x v="0"/>
    <s v="USD"/>
    <n v="1426526880"/>
    <n v="1421346480"/>
    <b v="0"/>
    <n v="5"/>
    <b v="0"/>
    <s v="food/food trucks"/>
    <n v="5.0000000000000001E-3"/>
    <n v="1"/>
    <x v="7"/>
    <x v="19"/>
  </r>
  <r>
    <x v="2"/>
    <x v="0"/>
    <s v="USD"/>
    <n v="1434341369"/>
    <n v="1431749369"/>
    <b v="0"/>
    <n v="0"/>
    <b v="0"/>
    <s v="food/food trucks"/>
    <n v="0"/>
    <n v="0"/>
    <x v="7"/>
    <x v="19"/>
  </r>
  <r>
    <x v="2"/>
    <x v="0"/>
    <s v="USD"/>
    <n v="1404601632"/>
    <n v="1402009632"/>
    <b v="0"/>
    <n v="1"/>
    <b v="0"/>
    <s v="food/food trucks"/>
    <n v="1.6666666666666668E-3"/>
    <n v="50"/>
    <x v="7"/>
    <x v="19"/>
  </r>
  <r>
    <x v="2"/>
    <x v="1"/>
    <s v="GBP"/>
    <n v="1451030136"/>
    <n v="1448438136"/>
    <b v="0"/>
    <n v="1"/>
    <b v="0"/>
    <s v="food/food trucks"/>
    <n v="1.6666666666666668E-3"/>
    <n v="5"/>
    <x v="7"/>
    <x v="19"/>
  </r>
  <r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x v="2"/>
    <x v="0"/>
    <s v="USD"/>
    <n v="1427807640"/>
    <n v="1423325626"/>
    <b v="0"/>
    <n v="8"/>
    <b v="0"/>
    <s v="food/food trucks"/>
    <n v="3.8833333333333331E-2"/>
    <n v="29.125"/>
    <x v="7"/>
    <x v="19"/>
  </r>
  <r>
    <x v="2"/>
    <x v="8"/>
    <s v="DKK"/>
    <n v="1458733927"/>
    <n v="1456145527"/>
    <b v="0"/>
    <n v="1"/>
    <b v="0"/>
    <s v="food/food trucks"/>
    <n v="1E-4"/>
    <n v="5"/>
    <x v="7"/>
    <x v="19"/>
  </r>
  <r>
    <x v="2"/>
    <x v="2"/>
    <s v="AUD"/>
    <n v="1453817297"/>
    <n v="1453212497"/>
    <b v="0"/>
    <n v="0"/>
    <b v="0"/>
    <s v="food/food trucks"/>
    <n v="0"/>
    <n v="0"/>
    <x v="7"/>
    <x v="19"/>
  </r>
  <r>
    <x v="2"/>
    <x v="0"/>
    <s v="USD"/>
    <n v="1457901924"/>
    <n v="1452721524"/>
    <b v="0"/>
    <n v="2"/>
    <b v="0"/>
    <s v="food/food trucks"/>
    <n v="1.7333333333333333E-2"/>
    <n v="13"/>
    <x v="7"/>
    <x v="19"/>
  </r>
  <r>
    <x v="2"/>
    <x v="0"/>
    <s v="USD"/>
    <n v="1412536421"/>
    <n v="1409944421"/>
    <b v="0"/>
    <n v="1"/>
    <b v="0"/>
    <s v="food/food trucks"/>
    <n v="1.6666666666666668E-3"/>
    <n v="50"/>
    <x v="7"/>
    <x v="19"/>
  </r>
  <r>
    <x v="2"/>
    <x v="0"/>
    <s v="USD"/>
    <n v="1429993026"/>
    <n v="1427401026"/>
    <b v="0"/>
    <n v="0"/>
    <b v="0"/>
    <s v="food/food trucks"/>
    <n v="0"/>
    <n v="0"/>
    <x v="7"/>
    <x v="19"/>
  </r>
  <r>
    <x v="2"/>
    <x v="0"/>
    <s v="USD"/>
    <n v="1407453228"/>
    <n v="1404861228"/>
    <b v="0"/>
    <n v="1"/>
    <b v="0"/>
    <s v="food/food trucks"/>
    <n v="1.2500000000000001E-5"/>
    <n v="1"/>
    <x v="7"/>
    <x v="19"/>
  </r>
  <r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x v="2"/>
    <x v="0"/>
    <s v="USD"/>
    <n v="1443039001"/>
    <n v="1440447001"/>
    <b v="0"/>
    <n v="14"/>
    <b v="0"/>
    <s v="food/food trucks"/>
    <n v="0.39"/>
    <n v="83.571428571428569"/>
    <x v="7"/>
    <x v="19"/>
  </r>
  <r>
    <x v="2"/>
    <x v="0"/>
    <s v="USD"/>
    <n v="1407089147"/>
    <n v="1403201147"/>
    <b v="0"/>
    <n v="5"/>
    <b v="0"/>
    <s v="food/food trucks"/>
    <n v="9.9546510341776348E-3"/>
    <n v="18"/>
    <x v="7"/>
    <x v="19"/>
  </r>
  <r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x v="0"/>
    <x v="0"/>
    <s v="USD"/>
    <n v="1398834000"/>
    <n v="1396371612"/>
    <b v="1"/>
    <n v="100"/>
    <b v="1"/>
    <s v="technology/space exploration"/>
    <n v="1.02"/>
    <n v="107.1"/>
    <x v="2"/>
    <x v="36"/>
  </r>
  <r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x v="0"/>
    <x v="0"/>
    <s v="USD"/>
    <n v="1476579600"/>
    <n v="1474641914"/>
    <b v="0"/>
    <n v="50"/>
    <b v="1"/>
    <s v="technology/space exploration"/>
    <n v="1.873"/>
    <n v="37.46"/>
    <x v="2"/>
    <x v="36"/>
  </r>
  <r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x v="2"/>
    <x v="0"/>
    <s v="USD"/>
    <n v="1410811740"/>
    <n v="1409341863"/>
    <b v="0"/>
    <n v="1"/>
    <b v="0"/>
    <s v="technology/space exploration"/>
    <n v="0.01"/>
    <n v="15"/>
    <x v="2"/>
    <x v="36"/>
  </r>
  <r>
    <x v="2"/>
    <x v="12"/>
    <s v="EUR"/>
    <n v="1468565820"/>
    <n v="1465970108"/>
    <b v="0"/>
    <n v="0"/>
    <b v="0"/>
    <s v="technology/space exploration"/>
    <n v="0"/>
    <n v="0"/>
    <x v="2"/>
    <x v="36"/>
  </r>
  <r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x v="1"/>
    <x v="5"/>
    <s v="CAD"/>
    <n v="1439533019"/>
    <n v="1436941019"/>
    <b v="0"/>
    <n v="3"/>
    <b v="0"/>
    <s v="technology/space exploration"/>
    <n v="1.44E-2"/>
    <n v="12"/>
    <x v="2"/>
    <x v="36"/>
  </r>
  <r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x v="1"/>
    <x v="0"/>
    <s v="USD"/>
    <n v="1448388418"/>
    <n v="1443200818"/>
    <b v="0"/>
    <n v="5"/>
    <b v="0"/>
    <s v="technology/space exploration"/>
    <n v="9.5E-4"/>
    <n v="3.8"/>
    <x v="2"/>
    <x v="36"/>
  </r>
  <r>
    <x v="0"/>
    <x v="0"/>
    <s v="USD"/>
    <n v="1382742010"/>
    <n v="1380150010"/>
    <b v="0"/>
    <n v="60"/>
    <b v="1"/>
    <s v="technology/makerspaces"/>
    <n v="1.0289999999999999"/>
    <n v="85.75"/>
    <x v="2"/>
    <x v="37"/>
  </r>
  <r>
    <x v="0"/>
    <x v="0"/>
    <s v="USD"/>
    <n v="1440179713"/>
    <n v="1437587713"/>
    <b v="0"/>
    <n v="80"/>
    <b v="1"/>
    <s v="technology/makerspaces"/>
    <n v="1.0680000000000001"/>
    <n v="267"/>
    <x v="2"/>
    <x v="37"/>
  </r>
  <r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x v="0"/>
    <x v="0"/>
    <s v="USD"/>
    <n v="1452387096"/>
    <n v="1447203096"/>
    <b v="0"/>
    <n v="11"/>
    <b v="1"/>
    <s v="technology/makerspaces"/>
    <n v="1.25125"/>
    <n v="91"/>
    <x v="2"/>
    <x v="37"/>
  </r>
  <r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x v="2"/>
    <x v="3"/>
    <s v="EUR"/>
    <n v="1443121765"/>
    <n v="1440529765"/>
    <b v="0"/>
    <n v="2"/>
    <b v="0"/>
    <s v="technology/makerspaces"/>
    <n v="1.3750000000000001E-4"/>
    <n v="550"/>
    <x v="2"/>
    <x v="37"/>
  </r>
  <r>
    <x v="2"/>
    <x v="0"/>
    <s v="USD"/>
    <n v="1425081694"/>
    <n v="1422489694"/>
    <b v="0"/>
    <n v="3"/>
    <b v="0"/>
    <s v="technology/makerspaces"/>
    <n v="3.3E-3"/>
    <n v="44"/>
    <x v="2"/>
    <x v="37"/>
  </r>
  <r>
    <x v="2"/>
    <x v="3"/>
    <s v="EUR"/>
    <n v="1459915491"/>
    <n v="1457327091"/>
    <b v="0"/>
    <n v="4"/>
    <b v="0"/>
    <s v="technology/makerspaces"/>
    <n v="8.6250000000000007E-3"/>
    <n v="69"/>
    <x v="2"/>
    <x v="37"/>
  </r>
  <r>
    <x v="2"/>
    <x v="0"/>
    <s v="USD"/>
    <n v="1405027750"/>
    <n v="1402867750"/>
    <b v="0"/>
    <n v="2"/>
    <b v="0"/>
    <s v="food/food trucks"/>
    <n v="6.875E-3"/>
    <n v="27.5"/>
    <x v="7"/>
    <x v="19"/>
  </r>
  <r>
    <x v="2"/>
    <x v="0"/>
    <s v="USD"/>
    <n v="1416635940"/>
    <n v="1413838540"/>
    <b v="0"/>
    <n v="20"/>
    <b v="0"/>
    <s v="food/food trucks"/>
    <n v="0.28299999999999997"/>
    <n v="84.9"/>
    <x v="7"/>
    <x v="19"/>
  </r>
  <r>
    <x v="2"/>
    <x v="0"/>
    <s v="USD"/>
    <n v="1425233240"/>
    <n v="1422641240"/>
    <b v="0"/>
    <n v="3"/>
    <b v="0"/>
    <s v="food/food trucks"/>
    <n v="2.3999999999999998E-3"/>
    <n v="12"/>
    <x v="7"/>
    <x v="19"/>
  </r>
  <r>
    <x v="2"/>
    <x v="0"/>
    <s v="USD"/>
    <n v="1407621425"/>
    <n v="1404165425"/>
    <b v="0"/>
    <n v="4"/>
    <b v="0"/>
    <s v="food/food trucks"/>
    <n v="1.1428571428571429E-2"/>
    <n v="200"/>
    <x v="7"/>
    <x v="19"/>
  </r>
  <r>
    <x v="2"/>
    <x v="0"/>
    <s v="USD"/>
    <n v="1430149330"/>
    <n v="1424968930"/>
    <b v="0"/>
    <n v="1"/>
    <b v="0"/>
    <s v="food/food trucks"/>
    <n v="2.0000000000000001E-4"/>
    <n v="10"/>
    <x v="7"/>
    <x v="19"/>
  </r>
  <r>
    <x v="2"/>
    <x v="0"/>
    <s v="USD"/>
    <n v="1412119423"/>
    <n v="1410391423"/>
    <b v="0"/>
    <n v="0"/>
    <b v="0"/>
    <s v="food/food trucks"/>
    <n v="0"/>
    <n v="0"/>
    <x v="7"/>
    <x v="19"/>
  </r>
  <r>
    <x v="2"/>
    <x v="0"/>
    <s v="USD"/>
    <n v="1435591318"/>
    <n v="1432999318"/>
    <b v="0"/>
    <n v="0"/>
    <b v="0"/>
    <s v="food/food trucks"/>
    <n v="0"/>
    <n v="0"/>
    <x v="7"/>
    <x v="19"/>
  </r>
  <r>
    <x v="2"/>
    <x v="0"/>
    <s v="USD"/>
    <n v="1424746800"/>
    <n v="1422067870"/>
    <b v="0"/>
    <n v="14"/>
    <b v="0"/>
    <s v="food/food trucks"/>
    <n v="1.48E-3"/>
    <n v="5.2857142857142856"/>
    <x v="7"/>
    <x v="19"/>
  </r>
  <r>
    <x v="2"/>
    <x v="0"/>
    <s v="USD"/>
    <n v="1469919890"/>
    <n v="1467327890"/>
    <b v="0"/>
    <n v="1"/>
    <b v="0"/>
    <s v="food/food trucks"/>
    <n v="2.8571428571428571E-5"/>
    <n v="1"/>
    <x v="7"/>
    <x v="19"/>
  </r>
  <r>
    <x v="2"/>
    <x v="0"/>
    <s v="USD"/>
    <n v="1433298676"/>
    <n v="1429410676"/>
    <b v="0"/>
    <n v="118"/>
    <b v="0"/>
    <s v="food/food trucks"/>
    <n v="0.107325"/>
    <n v="72.762711864406782"/>
    <x v="7"/>
    <x v="19"/>
  </r>
  <r>
    <x v="2"/>
    <x v="5"/>
    <s v="CAD"/>
    <n v="1431278557"/>
    <n v="1427390557"/>
    <b v="0"/>
    <n v="2"/>
    <b v="0"/>
    <s v="food/food trucks"/>
    <n v="5.3846153846153844E-4"/>
    <n v="17.5"/>
    <x v="7"/>
    <x v="19"/>
  </r>
  <r>
    <x v="2"/>
    <x v="0"/>
    <s v="USD"/>
    <n v="1427266860"/>
    <n v="1424678460"/>
    <b v="0"/>
    <n v="1"/>
    <b v="0"/>
    <s v="food/food trucks"/>
    <n v="7.1428571428571426E-3"/>
    <n v="25"/>
    <x v="7"/>
    <x v="19"/>
  </r>
  <r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x v="2"/>
    <x v="0"/>
    <s v="USD"/>
    <n v="1411701739"/>
    <n v="1409109739"/>
    <b v="0"/>
    <n v="1"/>
    <b v="0"/>
    <s v="food/food trucks"/>
    <n v="3.3333333333333335E-5"/>
    <n v="1"/>
    <x v="7"/>
    <x v="19"/>
  </r>
  <r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x v="2"/>
    <x v="5"/>
    <s v="CAD"/>
    <n v="1407533463"/>
    <n v="1404941463"/>
    <b v="0"/>
    <n v="0"/>
    <b v="0"/>
    <s v="food/food trucks"/>
    <n v="0"/>
    <n v="0"/>
    <x v="7"/>
    <x v="19"/>
  </r>
  <r>
    <x v="2"/>
    <x v="0"/>
    <s v="USD"/>
    <n v="1411073972"/>
    <n v="1408481972"/>
    <b v="0"/>
    <n v="4"/>
    <b v="0"/>
    <s v="food/food trucks"/>
    <n v="7.0007000700070005E-3"/>
    <n v="17.5"/>
    <x v="7"/>
    <x v="19"/>
  </r>
  <r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x v="3"/>
    <x v="0"/>
    <s v="USD"/>
    <n v="1490389158"/>
    <n v="1486504758"/>
    <b v="0"/>
    <n v="8"/>
    <b v="0"/>
    <s v="theater/spaces"/>
    <n v="0.10539393939393939"/>
    <n v="217.375"/>
    <x v="1"/>
    <x v="38"/>
  </r>
  <r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x v="0"/>
    <x v="0"/>
    <s v="USD"/>
    <n v="1369637940"/>
    <n v="1367088443"/>
    <b v="1"/>
    <n v="394"/>
    <b v="1"/>
    <s v="theater/spaces"/>
    <n v="3.50844625"/>
    <n v="71.237487309644663"/>
    <x v="1"/>
    <x v="38"/>
  </r>
  <r>
    <x v="0"/>
    <x v="1"/>
    <s v="GBP"/>
    <n v="1469119526"/>
    <n v="1463935526"/>
    <b v="1"/>
    <n v="1049"/>
    <b v="1"/>
    <s v="theater/spaces"/>
    <n v="2.3321535"/>
    <n v="44.464318398474738"/>
    <x v="1"/>
    <x v="38"/>
  </r>
  <r>
    <x v="0"/>
    <x v="0"/>
    <s v="USD"/>
    <n v="1475553540"/>
    <n v="1472528141"/>
    <b v="1"/>
    <n v="308"/>
    <b v="1"/>
    <s v="theater/spaces"/>
    <n v="1.01606"/>
    <n v="164.94480519480518"/>
    <x v="1"/>
    <x v="38"/>
  </r>
  <r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x v="0"/>
    <x v="1"/>
    <s v="GBP"/>
    <n v="1378494000"/>
    <n v="1375880598"/>
    <b v="0"/>
    <n v="269"/>
    <b v="1"/>
    <s v="technology/hardware"/>
    <n v="14.62"/>
    <n v="40.762081784386616"/>
    <x v="2"/>
    <x v="30"/>
  </r>
  <r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x v="0"/>
    <x v="0"/>
    <s v="USD"/>
    <n v="1461333311"/>
    <n v="1458741311"/>
    <b v="0"/>
    <n v="404"/>
    <b v="1"/>
    <s v="technology/hardware"/>
    <n v="1.05745"/>
    <n v="261.74504950495049"/>
    <x v="2"/>
    <x v="30"/>
  </r>
  <r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x v="0"/>
    <x v="0"/>
    <s v="USD"/>
    <n v="1430459197"/>
    <n v="1427867197"/>
    <b v="0"/>
    <n v="23"/>
    <b v="1"/>
    <s v="technology/hardware"/>
    <n v="1.0444"/>
    <n v="340.56521739130437"/>
    <x v="2"/>
    <x v="30"/>
  </r>
  <r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x v="0"/>
    <x v="0"/>
    <s v="USD"/>
    <n v="1428643974"/>
    <n v="1423463574"/>
    <b v="0"/>
    <n v="119"/>
    <b v="1"/>
    <s v="technology/hardware"/>
    <n v="1.07538"/>
    <n v="451.84033613445376"/>
    <x v="2"/>
    <x v="30"/>
  </r>
  <r>
    <x v="0"/>
    <x v="0"/>
    <s v="USD"/>
    <n v="1476395940"/>
    <n v="1473782592"/>
    <b v="0"/>
    <n v="163"/>
    <b v="1"/>
    <s v="technology/hardware"/>
    <n v="22603"/>
    <n v="138.66871165644173"/>
    <x v="2"/>
    <x v="30"/>
  </r>
  <r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x v="0"/>
    <x v="0"/>
    <s v="USD"/>
    <n v="1478402804"/>
    <n v="1473218804"/>
    <b v="0"/>
    <n v="15"/>
    <b v="1"/>
    <s v="technology/hardware"/>
    <n v="1.4794"/>
    <n v="493.13333333333333"/>
    <x v="2"/>
    <x v="30"/>
  </r>
  <r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x v="2"/>
    <x v="0"/>
    <s v="USD"/>
    <n v="1476863607"/>
    <n v="1474271607"/>
    <b v="0"/>
    <n v="0"/>
    <b v="0"/>
    <s v="publishing/children's books"/>
    <n v="0"/>
    <n v="0"/>
    <x v="3"/>
    <x v="39"/>
  </r>
  <r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x v="2"/>
    <x v="0"/>
    <s v="USD"/>
    <n v="1472835802"/>
    <n v="1470243802"/>
    <b v="0"/>
    <n v="4"/>
    <b v="0"/>
    <s v="publishing/children's books"/>
    <n v="1.06E-2"/>
    <n v="13.25"/>
    <x v="3"/>
    <x v="39"/>
  </r>
  <r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x v="2"/>
    <x v="0"/>
    <s v="USD"/>
    <n v="1341086400"/>
    <n v="1340055345"/>
    <b v="0"/>
    <n v="0"/>
    <b v="0"/>
    <s v="publishing/children's books"/>
    <n v="0"/>
    <n v="0"/>
    <x v="3"/>
    <x v="39"/>
  </r>
  <r>
    <x v="2"/>
    <x v="0"/>
    <s v="USD"/>
    <n v="1403039842"/>
    <n v="1397855842"/>
    <b v="0"/>
    <n v="0"/>
    <b v="0"/>
    <s v="publishing/children's books"/>
    <n v="0"/>
    <n v="0"/>
    <x v="3"/>
    <x v="39"/>
  </r>
  <r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x v="2"/>
    <x v="0"/>
    <s v="USD"/>
    <n v="1346017023"/>
    <n v="1343425023"/>
    <b v="0"/>
    <n v="8"/>
    <b v="0"/>
    <s v="publishing/children's books"/>
    <n v="0.19"/>
    <n v="47.5"/>
    <x v="3"/>
    <x v="39"/>
  </r>
  <r>
    <x v="2"/>
    <x v="0"/>
    <s v="USD"/>
    <n v="1410448551"/>
    <n v="1407856551"/>
    <b v="0"/>
    <n v="0"/>
    <b v="0"/>
    <s v="publishing/children's books"/>
    <n v="0"/>
    <n v="0"/>
    <x v="3"/>
    <x v="39"/>
  </r>
  <r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x v="2"/>
    <x v="2"/>
    <s v="AUD"/>
    <n v="1468658866"/>
    <n v="1464943666"/>
    <b v="0"/>
    <n v="2"/>
    <b v="0"/>
    <s v="publishing/children's books"/>
    <n v="0.105"/>
    <n v="52.5"/>
    <x v="3"/>
    <x v="39"/>
  </r>
  <r>
    <x v="2"/>
    <x v="1"/>
    <s v="GBP"/>
    <n v="1371726258"/>
    <n v="1369134258"/>
    <b v="0"/>
    <n v="0"/>
    <b v="0"/>
    <s v="publishing/children's books"/>
    <n v="0"/>
    <n v="0"/>
    <x v="3"/>
    <x v="39"/>
  </r>
  <r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x v="2"/>
    <x v="0"/>
    <s v="USD"/>
    <n v="1338404400"/>
    <n v="1335855631"/>
    <b v="0"/>
    <n v="4"/>
    <b v="0"/>
    <s v="publishing/children's books"/>
    <n v="1.125E-2"/>
    <n v="11.25"/>
    <x v="3"/>
    <x v="39"/>
  </r>
  <r>
    <x v="2"/>
    <x v="0"/>
    <s v="USD"/>
    <n v="1351432428"/>
    <n v="1350050028"/>
    <b v="0"/>
    <n v="0"/>
    <b v="0"/>
    <s v="publishing/children's books"/>
    <n v="0"/>
    <n v="0"/>
    <x v="3"/>
    <x v="39"/>
  </r>
  <r>
    <x v="2"/>
    <x v="0"/>
    <s v="USD"/>
    <n v="1313078518"/>
    <n v="1310486518"/>
    <b v="0"/>
    <n v="4"/>
    <b v="0"/>
    <s v="publishing/children's books"/>
    <n v="0.02"/>
    <n v="25"/>
    <x v="3"/>
    <x v="39"/>
  </r>
  <r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x v="2"/>
    <x v="0"/>
    <s v="USD"/>
    <n v="1359738000"/>
    <n v="1355489140"/>
    <b v="0"/>
    <n v="0"/>
    <b v="0"/>
    <s v="publishing/children's books"/>
    <n v="0"/>
    <n v="0"/>
    <x v="3"/>
    <x v="39"/>
  </r>
  <r>
    <x v="2"/>
    <x v="0"/>
    <s v="USD"/>
    <n v="1381006294"/>
    <n v="1379710294"/>
    <b v="0"/>
    <n v="0"/>
    <b v="0"/>
    <s v="publishing/children's books"/>
    <n v="0"/>
    <n v="0"/>
    <x v="3"/>
    <x v="39"/>
  </r>
  <r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x v="2"/>
    <x v="0"/>
    <s v="USD"/>
    <n v="1323994754"/>
    <n v="1321402754"/>
    <b v="0"/>
    <n v="2"/>
    <b v="0"/>
    <s v="publishing/children's books"/>
    <n v="0.03"/>
    <n v="75"/>
    <x v="3"/>
    <x v="39"/>
  </r>
  <r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x v="2"/>
    <x v="0"/>
    <s v="USD"/>
    <n v="1448204621"/>
    <n v="1445609021"/>
    <b v="0"/>
    <n v="1"/>
    <b v="0"/>
    <s v="publishing/children's books"/>
    <n v="2.12E-2"/>
    <n v="53"/>
    <x v="3"/>
    <x v="39"/>
  </r>
  <r>
    <x v="2"/>
    <x v="13"/>
    <s v="EUR"/>
    <n v="1489142688"/>
    <n v="1486550688"/>
    <b v="0"/>
    <n v="0"/>
    <b v="0"/>
    <s v="publishing/children's books"/>
    <n v="0"/>
    <n v="0"/>
    <x v="3"/>
    <x v="39"/>
  </r>
  <r>
    <x v="0"/>
    <x v="0"/>
    <s v="USD"/>
    <n v="1423724400"/>
    <n v="1421274954"/>
    <b v="0"/>
    <n v="28"/>
    <b v="1"/>
    <s v="theater/plays"/>
    <n v="1.0528"/>
    <n v="47"/>
    <x v="1"/>
    <x v="6"/>
  </r>
  <r>
    <x v="0"/>
    <x v="0"/>
    <s v="USD"/>
    <n v="1424149140"/>
    <n v="1421964718"/>
    <b v="0"/>
    <n v="18"/>
    <b v="1"/>
    <s v="theater/plays"/>
    <n v="1.2"/>
    <n v="66.666666666666671"/>
    <x v="1"/>
    <x v="6"/>
  </r>
  <r>
    <x v="0"/>
    <x v="1"/>
    <s v="GBP"/>
    <n v="1429793446"/>
    <n v="1428583846"/>
    <b v="0"/>
    <n v="61"/>
    <b v="1"/>
    <s v="theater/plays"/>
    <n v="1.145"/>
    <n v="18.770491803278688"/>
    <x v="1"/>
    <x v="6"/>
  </r>
  <r>
    <x v="0"/>
    <x v="0"/>
    <s v="USD"/>
    <n v="1414608843"/>
    <n v="1412794443"/>
    <b v="0"/>
    <n v="108"/>
    <b v="1"/>
    <s v="theater/plays"/>
    <n v="1.19"/>
    <n v="66.111111111111114"/>
    <x v="1"/>
    <x v="6"/>
  </r>
  <r>
    <x v="0"/>
    <x v="0"/>
    <s v="USD"/>
    <n v="1470430800"/>
    <n v="1467865967"/>
    <b v="0"/>
    <n v="142"/>
    <b v="1"/>
    <s v="theater/plays"/>
    <n v="1.0468"/>
    <n v="36.859154929577464"/>
    <x v="1"/>
    <x v="6"/>
  </r>
  <r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x v="0"/>
    <x v="0"/>
    <s v="USD"/>
    <n v="1405658752"/>
    <n v="1403066752"/>
    <b v="0"/>
    <n v="38"/>
    <b v="1"/>
    <s v="theater/plays"/>
    <n v="1.1970000000000001"/>
    <n v="31.5"/>
    <x v="1"/>
    <x v="6"/>
  </r>
  <r>
    <x v="0"/>
    <x v="0"/>
    <s v="USD"/>
    <n v="1469811043"/>
    <n v="1467219043"/>
    <b v="0"/>
    <n v="20"/>
    <b v="1"/>
    <s v="theater/plays"/>
    <n v="1.0249999999999999"/>
    <n v="102.5"/>
    <x v="1"/>
    <x v="6"/>
  </r>
  <r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x v="0"/>
    <x v="2"/>
    <s v="AUD"/>
    <n v="1437473005"/>
    <n v="1434881005"/>
    <b v="0"/>
    <n v="73"/>
    <b v="1"/>
    <s v="theater/plays"/>
    <n v="1.105675"/>
    <n v="151.4623287671233"/>
    <x v="1"/>
    <x v="6"/>
  </r>
  <r>
    <x v="0"/>
    <x v="1"/>
    <s v="GBP"/>
    <n v="1457031600"/>
    <n v="1455640559"/>
    <b v="0"/>
    <n v="3"/>
    <b v="1"/>
    <s v="theater/plays"/>
    <n v="1.5"/>
    <n v="25"/>
    <x v="1"/>
    <x v="6"/>
  </r>
  <r>
    <x v="0"/>
    <x v="0"/>
    <s v="USD"/>
    <n v="1402095600"/>
    <n v="1400675841"/>
    <b v="0"/>
    <n v="20"/>
    <b v="1"/>
    <s v="theater/plays"/>
    <n v="1.0428571428571429"/>
    <n v="36.5"/>
    <x v="1"/>
    <x v="6"/>
  </r>
  <r>
    <x v="0"/>
    <x v="1"/>
    <s v="GBP"/>
    <n v="1404564028"/>
    <n v="1401972028"/>
    <b v="0"/>
    <n v="21"/>
    <b v="1"/>
    <s v="theater/plays"/>
    <n v="1.155"/>
    <n v="44"/>
    <x v="1"/>
    <x v="6"/>
  </r>
  <r>
    <x v="0"/>
    <x v="1"/>
    <s v="GBP"/>
    <n v="1404858840"/>
    <n v="1402266840"/>
    <b v="0"/>
    <n v="94"/>
    <b v="1"/>
    <s v="theater/plays"/>
    <n v="1.02645125"/>
    <n v="87.357553191489373"/>
    <x v="1"/>
    <x v="6"/>
  </r>
  <r>
    <x v="0"/>
    <x v="1"/>
    <s v="GBP"/>
    <n v="1438358400"/>
    <n v="1437063121"/>
    <b v="0"/>
    <n v="139"/>
    <b v="1"/>
    <s v="theater/plays"/>
    <n v="1.014"/>
    <n v="36.474820143884891"/>
    <x v="1"/>
    <x v="6"/>
  </r>
  <r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x v="0"/>
    <x v="1"/>
    <s v="GBP"/>
    <n v="1420377366"/>
    <n v="1415193366"/>
    <b v="0"/>
    <n v="31"/>
    <b v="1"/>
    <s v="theater/plays"/>
    <n v="1.33"/>
    <n v="42.903225806451616"/>
    <x v="1"/>
    <x v="6"/>
  </r>
  <r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x v="0"/>
    <x v="1"/>
    <s v="GBP"/>
    <n v="1411987990"/>
    <n v="1409395990"/>
    <b v="0"/>
    <n v="23"/>
    <b v="1"/>
    <s v="theater/plays"/>
    <n v="1.1499999999999999"/>
    <n v="50"/>
    <x v="1"/>
    <x v="6"/>
  </r>
  <r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x v="0"/>
    <x v="1"/>
    <s v="GBP"/>
    <n v="1438772400"/>
    <n v="1435645490"/>
    <b v="0"/>
    <n v="76"/>
    <b v="1"/>
    <s v="theater/plays"/>
    <n v="1.121"/>
    <n v="44.25"/>
    <x v="1"/>
    <x v="6"/>
  </r>
  <r>
    <x v="0"/>
    <x v="0"/>
    <s v="USD"/>
    <n v="1435611438"/>
    <n v="1433019438"/>
    <b v="0"/>
    <n v="93"/>
    <b v="1"/>
    <s v="theater/plays"/>
    <n v="1.26"/>
    <n v="67.741935483870961"/>
    <x v="1"/>
    <x v="6"/>
  </r>
  <r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x v="0"/>
    <x v="0"/>
    <s v="USD"/>
    <n v="1459348740"/>
    <n v="1458647725"/>
    <b v="0"/>
    <n v="21"/>
    <b v="1"/>
    <s v="theater/plays"/>
    <n v="1.024"/>
    <n v="121.9047619047619"/>
    <x v="1"/>
    <x v="6"/>
  </r>
  <r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x v="0"/>
    <x v="5"/>
    <s v="CAD"/>
    <n v="1428292800"/>
    <n v="1424368298"/>
    <b v="0"/>
    <n v="83"/>
    <b v="1"/>
    <s v="theater/plays"/>
    <n v="1.133"/>
    <n v="68.253012048192772"/>
    <x v="1"/>
    <x v="6"/>
  </r>
  <r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x v="0"/>
    <x v="1"/>
    <s v="GBP"/>
    <n v="1431164115"/>
    <n v="1428572115"/>
    <b v="0"/>
    <n v="64"/>
    <b v="1"/>
    <s v="theater/plays"/>
    <n v="1.0773333333333333"/>
    <n v="25.25"/>
    <x v="1"/>
    <x v="6"/>
  </r>
  <r>
    <x v="0"/>
    <x v="5"/>
    <s v="CAD"/>
    <n v="1470595109"/>
    <n v="1468003109"/>
    <b v="0"/>
    <n v="14"/>
    <b v="1"/>
    <s v="theater/plays"/>
    <n v="2.42"/>
    <n v="43.214285714285715"/>
    <x v="1"/>
    <x v="6"/>
  </r>
  <r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x v="0"/>
    <x v="1"/>
    <s v="GBP"/>
    <n v="1425136462"/>
    <n v="1421680462"/>
    <b v="0"/>
    <n v="33"/>
    <b v="1"/>
    <s v="theater/plays"/>
    <n v="1.3"/>
    <n v="23.636363636363637"/>
    <x v="1"/>
    <x v="6"/>
  </r>
  <r>
    <x v="0"/>
    <x v="0"/>
    <s v="USD"/>
    <n v="1443018086"/>
    <n v="1441290086"/>
    <b v="0"/>
    <n v="102"/>
    <b v="1"/>
    <s v="theater/plays"/>
    <n v="1.0603"/>
    <n v="103.95098039215686"/>
    <x v="1"/>
    <x v="6"/>
  </r>
  <r>
    <x v="0"/>
    <x v="1"/>
    <s v="GBP"/>
    <n v="1434285409"/>
    <n v="1431693409"/>
    <b v="0"/>
    <n v="104"/>
    <b v="1"/>
    <s v="theater/plays"/>
    <n v="1.048"/>
    <n v="50.384615384615387"/>
    <x v="1"/>
    <x v="6"/>
  </r>
  <r>
    <x v="0"/>
    <x v="1"/>
    <s v="GBP"/>
    <n v="1456444800"/>
    <n v="1454337589"/>
    <b v="0"/>
    <n v="20"/>
    <b v="1"/>
    <s v="theater/plays"/>
    <n v="1.36"/>
    <n v="13.6"/>
    <x v="1"/>
    <x v="6"/>
  </r>
  <r>
    <x v="0"/>
    <x v="1"/>
    <s v="GBP"/>
    <n v="1411510135"/>
    <n v="1408918135"/>
    <b v="0"/>
    <n v="35"/>
    <b v="1"/>
    <s v="theater/plays"/>
    <n v="1"/>
    <n v="28.571428571428573"/>
    <x v="1"/>
    <x v="6"/>
  </r>
  <r>
    <x v="0"/>
    <x v="0"/>
    <s v="USD"/>
    <n v="1427469892"/>
    <n v="1424881492"/>
    <b v="0"/>
    <n v="94"/>
    <b v="1"/>
    <s v="theater/plays"/>
    <n v="1"/>
    <n v="63.829787234042556"/>
    <x v="1"/>
    <x v="6"/>
  </r>
  <r>
    <x v="0"/>
    <x v="1"/>
    <s v="GBP"/>
    <n v="1427842740"/>
    <n v="1425428206"/>
    <b v="0"/>
    <n v="14"/>
    <b v="1"/>
    <s v="theater/plays"/>
    <n v="1.24"/>
    <n v="8.8571428571428577"/>
    <x v="1"/>
    <x v="6"/>
  </r>
  <r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x v="0"/>
    <x v="0"/>
    <s v="USD"/>
    <n v="1399867140"/>
    <n v="1398802148"/>
    <b v="0"/>
    <n v="11"/>
    <b v="1"/>
    <s v="theater/plays"/>
    <n v="1"/>
    <n v="272.72727272727275"/>
    <x v="1"/>
    <x v="6"/>
  </r>
  <r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x v="0"/>
    <x v="1"/>
    <s v="GBP"/>
    <n v="1422658930"/>
    <n v="1421362930"/>
    <b v="0"/>
    <n v="21"/>
    <b v="1"/>
    <s v="theater/plays"/>
    <n v="1.7"/>
    <n v="64.761904761904759"/>
    <x v="1"/>
    <x v="6"/>
  </r>
  <r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x v="0"/>
    <x v="5"/>
    <s v="CAD"/>
    <n v="1449701284"/>
    <n v="1446241684"/>
    <b v="0"/>
    <n v="21"/>
    <b v="1"/>
    <s v="theater/plays"/>
    <n v="1"/>
    <n v="40.476190476190474"/>
    <x v="1"/>
    <x v="6"/>
  </r>
  <r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x v="0"/>
    <x v="1"/>
    <s v="GBP"/>
    <n v="1426698000"/>
    <n v="1424825479"/>
    <b v="0"/>
    <n v="132"/>
    <b v="1"/>
    <s v="theater/plays"/>
    <n v="1.04"/>
    <n v="19.696969696969695"/>
    <x v="1"/>
    <x v="6"/>
  </r>
  <r>
    <x v="2"/>
    <x v="1"/>
    <s v="GBP"/>
    <n v="1450032297"/>
    <n v="1444844697"/>
    <b v="0"/>
    <n v="1"/>
    <b v="0"/>
    <s v="theater/plays"/>
    <n v="0.01"/>
    <n v="10"/>
    <x v="1"/>
    <x v="6"/>
  </r>
  <r>
    <x v="2"/>
    <x v="1"/>
    <s v="GBP"/>
    <n v="1403348400"/>
    <n v="1401058295"/>
    <b v="0"/>
    <n v="0"/>
    <b v="0"/>
    <s v="theater/plays"/>
    <n v="0"/>
    <n v="0"/>
    <x v="1"/>
    <x v="6"/>
  </r>
  <r>
    <x v="2"/>
    <x v="0"/>
    <s v="USD"/>
    <n v="1465790400"/>
    <n v="1462210950"/>
    <b v="0"/>
    <n v="0"/>
    <b v="0"/>
    <s v="theater/plays"/>
    <n v="0"/>
    <n v="0"/>
    <x v="1"/>
    <x v="6"/>
  </r>
  <r>
    <x v="2"/>
    <x v="15"/>
    <s v="EUR"/>
    <n v="1483535180"/>
    <n v="1480943180"/>
    <b v="0"/>
    <n v="1"/>
    <b v="0"/>
    <s v="theater/plays"/>
    <n v="5.4545454545454543E-2"/>
    <n v="30"/>
    <x v="1"/>
    <x v="6"/>
  </r>
  <r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x v="2"/>
    <x v="0"/>
    <s v="USD"/>
    <n v="1432917394"/>
    <n v="1429029394"/>
    <b v="0"/>
    <n v="0"/>
    <b v="0"/>
    <s v="theater/plays"/>
    <n v="0"/>
    <n v="0"/>
    <x v="1"/>
    <x v="6"/>
  </r>
  <r>
    <x v="2"/>
    <x v="0"/>
    <s v="USD"/>
    <n v="1464031265"/>
    <n v="1458847265"/>
    <b v="0"/>
    <n v="0"/>
    <b v="0"/>
    <s v="theater/plays"/>
    <n v="0"/>
    <n v="0"/>
    <x v="1"/>
    <x v="6"/>
  </r>
  <r>
    <x v="2"/>
    <x v="0"/>
    <s v="USD"/>
    <n v="1432913659"/>
    <n v="1430321659"/>
    <b v="0"/>
    <n v="3"/>
    <b v="0"/>
    <s v="theater/plays"/>
    <n v="2E-3"/>
    <n v="23.333333333333332"/>
    <x v="1"/>
    <x v="6"/>
  </r>
  <r>
    <x v="2"/>
    <x v="1"/>
    <s v="GBP"/>
    <n v="1461406600"/>
    <n v="1458814600"/>
    <b v="0"/>
    <n v="1"/>
    <b v="0"/>
    <s v="theater/plays"/>
    <n v="0.01"/>
    <n v="5"/>
    <x v="1"/>
    <x v="6"/>
  </r>
  <r>
    <x v="2"/>
    <x v="0"/>
    <s v="USD"/>
    <n v="1409962211"/>
    <n v="1407370211"/>
    <b v="0"/>
    <n v="13"/>
    <b v="0"/>
    <s v="theater/plays"/>
    <n v="3.8875E-2"/>
    <n v="23.923076923076923"/>
    <x v="1"/>
    <x v="6"/>
  </r>
  <r>
    <x v="2"/>
    <x v="17"/>
    <s v="EUR"/>
    <n v="1454109420"/>
    <n v="1453334629"/>
    <b v="0"/>
    <n v="0"/>
    <b v="0"/>
    <s v="theater/plays"/>
    <n v="0"/>
    <n v="0"/>
    <x v="1"/>
    <x v="6"/>
  </r>
  <r>
    <x v="2"/>
    <x v="0"/>
    <s v="USD"/>
    <n v="1403312703"/>
    <n v="1400720703"/>
    <b v="0"/>
    <n v="6"/>
    <b v="0"/>
    <s v="theater/plays"/>
    <n v="1.9E-2"/>
    <n v="15.833333333333334"/>
    <x v="1"/>
    <x v="6"/>
  </r>
  <r>
    <x v="2"/>
    <x v="5"/>
    <s v="CAD"/>
    <n v="1410669297"/>
    <n v="1405485297"/>
    <b v="0"/>
    <n v="0"/>
    <b v="0"/>
    <s v="theater/plays"/>
    <n v="0"/>
    <n v="0"/>
    <x v="1"/>
    <x v="6"/>
  </r>
  <r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x v="2"/>
    <x v="0"/>
    <s v="USD"/>
    <n v="1454110440"/>
    <n v="1451607071"/>
    <b v="0"/>
    <n v="5"/>
    <b v="0"/>
    <s v="theater/plays"/>
    <n v="0.5"/>
    <n v="60"/>
    <x v="1"/>
    <x v="6"/>
  </r>
  <r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x v="2"/>
    <x v="14"/>
    <s v="MXN"/>
    <n v="1487613600"/>
    <n v="1482444295"/>
    <b v="0"/>
    <n v="15"/>
    <b v="0"/>
    <s v="theater/plays"/>
    <n v="0.19736842105263158"/>
    <n v="500"/>
    <x v="1"/>
    <x v="6"/>
  </r>
  <r>
    <x v="2"/>
    <x v="9"/>
    <s v="EUR"/>
    <n v="1417778880"/>
    <n v="1415711095"/>
    <b v="0"/>
    <n v="0"/>
    <b v="0"/>
    <s v="theater/plays"/>
    <n v="0"/>
    <n v="0"/>
    <x v="1"/>
    <x v="6"/>
  </r>
  <r>
    <x v="2"/>
    <x v="2"/>
    <s v="AUD"/>
    <n v="1444984904"/>
    <n v="1439800904"/>
    <b v="0"/>
    <n v="1"/>
    <b v="0"/>
    <s v="theater/plays"/>
    <n v="1.7500000000000002E-2"/>
    <n v="35"/>
    <x v="1"/>
    <x v="6"/>
  </r>
  <r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x v="2"/>
    <x v="2"/>
    <s v="AUD"/>
    <n v="1443103848"/>
    <n v="1441894248"/>
    <b v="0"/>
    <n v="3"/>
    <b v="0"/>
    <s v="theater/plays"/>
    <n v="0.32"/>
    <n v="26.666666666666668"/>
    <x v="1"/>
    <x v="6"/>
  </r>
  <r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x v="2"/>
    <x v="0"/>
    <s v="USD"/>
    <n v="1410279123"/>
    <n v="1405095123"/>
    <b v="0"/>
    <n v="1"/>
    <b v="0"/>
    <s v="theater/plays"/>
    <n v="4.0000000000000002E-4"/>
    <n v="20"/>
    <x v="1"/>
    <x v="6"/>
  </r>
  <r>
    <x v="2"/>
    <x v="1"/>
    <s v="GBP"/>
    <n v="1437139080"/>
    <n v="1434552207"/>
    <b v="0"/>
    <n v="3"/>
    <b v="0"/>
    <s v="theater/plays"/>
    <n v="1.6E-2"/>
    <n v="13.333333333333334"/>
    <x v="1"/>
    <x v="6"/>
  </r>
  <r>
    <x v="2"/>
    <x v="0"/>
    <s v="USD"/>
    <n v="1420512259"/>
    <n v="1415328259"/>
    <b v="0"/>
    <n v="0"/>
    <b v="0"/>
    <s v="theater/plays"/>
    <n v="0"/>
    <n v="0"/>
    <x v="1"/>
    <x v="6"/>
  </r>
  <r>
    <x v="2"/>
    <x v="0"/>
    <s v="USD"/>
    <n v="1476482400"/>
    <n v="1473893721"/>
    <b v="0"/>
    <n v="2"/>
    <b v="0"/>
    <s v="theater/plays"/>
    <n v="8.9999999999999993E-3"/>
    <n v="22.5"/>
    <x v="1"/>
    <x v="6"/>
  </r>
  <r>
    <x v="2"/>
    <x v="0"/>
    <s v="USD"/>
    <n v="1467604800"/>
    <n v="1465533672"/>
    <b v="0"/>
    <n v="10"/>
    <b v="0"/>
    <s v="theater/plays"/>
    <n v="0.2016"/>
    <n v="50.4"/>
    <x v="1"/>
    <x v="6"/>
  </r>
  <r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x v="2"/>
    <x v="0"/>
    <s v="USD"/>
    <n v="1468937681"/>
    <n v="1466345681"/>
    <b v="0"/>
    <n v="5"/>
    <b v="0"/>
    <s v="theater/plays"/>
    <n v="8.8500000000000002E-3"/>
    <n v="35.4"/>
    <x v="1"/>
    <x v="6"/>
  </r>
  <r>
    <x v="2"/>
    <x v="0"/>
    <s v="USD"/>
    <n v="1400301165"/>
    <n v="1397709165"/>
    <b v="0"/>
    <n v="9"/>
    <b v="0"/>
    <s v="theater/plays"/>
    <n v="0.15"/>
    <n v="83.333333333333329"/>
    <x v="1"/>
    <x v="6"/>
  </r>
  <r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x v="2"/>
    <x v="0"/>
    <s v="USD"/>
    <n v="1434768438"/>
    <n v="1429584438"/>
    <b v="0"/>
    <n v="0"/>
    <b v="0"/>
    <s v="theater/plays"/>
    <n v="0"/>
    <n v="0"/>
    <x v="1"/>
    <x v="6"/>
  </r>
  <r>
    <x v="2"/>
    <x v="0"/>
    <s v="USD"/>
    <n v="1422473831"/>
    <n v="1419881831"/>
    <b v="0"/>
    <n v="8"/>
    <b v="0"/>
    <s v="theater/plays"/>
    <n v="0.38119999999999998"/>
    <n v="119.125"/>
    <x v="1"/>
    <x v="6"/>
  </r>
  <r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x v="2"/>
    <x v="0"/>
    <s v="USD"/>
    <n v="1462417493"/>
    <n v="1459825493"/>
    <b v="0"/>
    <n v="3"/>
    <b v="0"/>
    <s v="theater/plays"/>
    <n v="3.5E-4"/>
    <n v="2.3333333333333335"/>
    <x v="1"/>
    <x v="6"/>
  </r>
  <r>
    <x v="2"/>
    <x v="0"/>
    <s v="USD"/>
    <n v="1437069079"/>
    <n v="1434477079"/>
    <b v="0"/>
    <n v="0"/>
    <b v="0"/>
    <s v="theater/plays"/>
    <n v="0"/>
    <n v="0"/>
    <x v="1"/>
    <x v="6"/>
  </r>
  <r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x v="2"/>
    <x v="1"/>
    <s v="GBP"/>
    <n v="1435934795"/>
    <n v="1430750795"/>
    <b v="0"/>
    <n v="4"/>
    <b v="0"/>
    <s v="theater/plays"/>
    <n v="2.1000000000000001E-2"/>
    <n v="15.75"/>
    <x v="1"/>
    <x v="6"/>
  </r>
  <r>
    <x v="2"/>
    <x v="0"/>
    <s v="USD"/>
    <n v="1453310661"/>
    <n v="1450718661"/>
    <b v="0"/>
    <n v="1"/>
    <b v="0"/>
    <s v="theater/plays"/>
    <n v="2.5892857142857141E-3"/>
    <n v="29"/>
    <x v="1"/>
    <x v="6"/>
  </r>
  <r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x v="2"/>
    <x v="0"/>
    <s v="USD"/>
    <n v="1417620036"/>
    <n v="1412432436"/>
    <b v="0"/>
    <n v="0"/>
    <b v="0"/>
    <s v="theater/plays"/>
    <n v="0"/>
    <n v="0"/>
    <x v="1"/>
    <x v="6"/>
  </r>
  <r>
    <x v="2"/>
    <x v="0"/>
    <s v="USD"/>
    <n v="1462112318"/>
    <n v="1459520318"/>
    <b v="0"/>
    <n v="4"/>
    <b v="0"/>
    <s v="theater/plays"/>
    <n v="0.33600000000000002"/>
    <n v="63"/>
    <x v="1"/>
    <x v="6"/>
  </r>
  <r>
    <x v="2"/>
    <x v="0"/>
    <s v="USD"/>
    <n v="1454734740"/>
    <n v="1451684437"/>
    <b v="0"/>
    <n v="5"/>
    <b v="0"/>
    <s v="theater/plays"/>
    <n v="0.1908"/>
    <n v="381.6"/>
    <x v="1"/>
    <x v="6"/>
  </r>
  <r>
    <x v="2"/>
    <x v="0"/>
    <s v="USD"/>
    <n v="1417800435"/>
    <n v="1415208435"/>
    <b v="0"/>
    <n v="4"/>
    <b v="0"/>
    <s v="theater/plays"/>
    <n v="4.1111111111111114E-3"/>
    <n v="46.25"/>
    <x v="1"/>
    <x v="6"/>
  </r>
  <r>
    <x v="2"/>
    <x v="0"/>
    <s v="USD"/>
    <n v="1426294201"/>
    <n v="1423705801"/>
    <b v="0"/>
    <n v="5"/>
    <b v="0"/>
    <s v="theater/plays"/>
    <n v="0.32500000000000001"/>
    <n v="26"/>
    <x v="1"/>
    <x v="6"/>
  </r>
  <r>
    <x v="2"/>
    <x v="0"/>
    <s v="USD"/>
    <n v="1442635140"/>
    <n v="1442243484"/>
    <b v="0"/>
    <n v="1"/>
    <b v="0"/>
    <s v="theater/plays"/>
    <n v="0.05"/>
    <n v="10"/>
    <x v="1"/>
    <x v="6"/>
  </r>
  <r>
    <x v="2"/>
    <x v="0"/>
    <s v="USD"/>
    <n v="1420971324"/>
    <n v="1418379324"/>
    <b v="0"/>
    <n v="1"/>
    <b v="0"/>
    <s v="theater/plays"/>
    <n v="1.6666666666666668E-3"/>
    <n v="5"/>
    <x v="1"/>
    <x v="6"/>
  </r>
  <r>
    <x v="2"/>
    <x v="0"/>
    <s v="USD"/>
    <n v="1413608340"/>
    <n v="1412945440"/>
    <b v="0"/>
    <n v="0"/>
    <b v="0"/>
    <s v="theater/plays"/>
    <n v="0"/>
    <n v="0"/>
    <x v="1"/>
    <x v="6"/>
  </r>
  <r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x v="2"/>
    <x v="0"/>
    <s v="USD"/>
    <n v="1407553200"/>
    <n v="1405100992"/>
    <b v="0"/>
    <n v="3"/>
    <b v="0"/>
    <s v="theater/plays"/>
    <n v="1.0500000000000001E-2"/>
    <n v="7"/>
    <x v="1"/>
    <x v="6"/>
  </r>
  <r>
    <x v="2"/>
    <x v="0"/>
    <s v="USD"/>
    <n v="1460751128"/>
    <n v="1455570728"/>
    <b v="0"/>
    <n v="10"/>
    <b v="0"/>
    <s v="theater/plays"/>
    <n v="2.7300000000000001E-2"/>
    <n v="27.3"/>
    <x v="1"/>
    <x v="6"/>
  </r>
  <r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x v="2"/>
    <x v="0"/>
    <s v="USD"/>
    <n v="1420768800"/>
    <n v="1415644395"/>
    <b v="0"/>
    <n v="2"/>
    <b v="0"/>
    <s v="theater/plays"/>
    <n v="5.0000000000000001E-3"/>
    <n v="12.5"/>
    <x v="1"/>
    <x v="6"/>
  </r>
  <r>
    <x v="2"/>
    <x v="0"/>
    <s v="USD"/>
    <n v="1428100815"/>
    <n v="1422920415"/>
    <b v="0"/>
    <n v="0"/>
    <b v="0"/>
    <s v="theater/plays"/>
    <n v="0"/>
    <n v="0"/>
    <x v="1"/>
    <x v="6"/>
  </r>
  <r>
    <x v="2"/>
    <x v="0"/>
    <s v="USD"/>
    <n v="1403470800"/>
    <n v="1403356792"/>
    <b v="0"/>
    <n v="4"/>
    <b v="0"/>
    <s v="theater/plays"/>
    <n v="4.5999999999999999E-2"/>
    <n v="5.75"/>
    <x v="1"/>
    <x v="6"/>
  </r>
  <r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x v="2"/>
    <x v="0"/>
    <s v="USD"/>
    <n v="1469325158"/>
    <n v="1464141158"/>
    <b v="0"/>
    <n v="0"/>
    <b v="0"/>
    <s v="theater/plays"/>
    <n v="0"/>
    <n v="0"/>
    <x v="1"/>
    <x v="6"/>
  </r>
  <r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x v="2"/>
    <x v="0"/>
    <s v="USD"/>
    <n v="1423345339"/>
    <n v="1418161339"/>
    <b v="0"/>
    <n v="2"/>
    <b v="0"/>
    <s v="theater/plays"/>
    <n v="8.0000000000000002E-3"/>
    <n v="3"/>
    <x v="1"/>
    <x v="6"/>
  </r>
  <r>
    <x v="2"/>
    <x v="0"/>
    <s v="USD"/>
    <n v="1440412396"/>
    <n v="1437820396"/>
    <b v="0"/>
    <n v="1"/>
    <b v="0"/>
    <s v="theater/plays"/>
    <n v="1.6666666666666666E-4"/>
    <n v="25"/>
    <x v="1"/>
    <x v="6"/>
  </r>
  <r>
    <x v="2"/>
    <x v="0"/>
    <s v="USD"/>
    <n v="1441771218"/>
    <n v="1436587218"/>
    <b v="0"/>
    <n v="4"/>
    <b v="0"/>
    <s v="theater/plays"/>
    <n v="7.7999999999999996E-3"/>
    <n v="9.75"/>
    <x v="1"/>
    <x v="6"/>
  </r>
  <r>
    <x v="2"/>
    <x v="1"/>
    <s v="GBP"/>
    <n v="1415534400"/>
    <n v="1414538031"/>
    <b v="0"/>
    <n v="4"/>
    <b v="0"/>
    <s v="theater/plays"/>
    <n v="0.05"/>
    <n v="18.75"/>
    <x v="1"/>
    <x v="6"/>
  </r>
  <r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x v="2"/>
    <x v="0"/>
    <s v="USD"/>
    <n v="1463259837"/>
    <n v="1458075837"/>
    <b v="0"/>
    <n v="2"/>
    <b v="0"/>
    <s v="theater/plays"/>
    <n v="8.0000000000000004E-4"/>
    <n v="1"/>
    <x v="1"/>
    <x v="6"/>
  </r>
  <r>
    <x v="2"/>
    <x v="0"/>
    <s v="USD"/>
    <n v="1465407219"/>
    <n v="1462815219"/>
    <b v="0"/>
    <n v="5"/>
    <b v="0"/>
    <s v="theater/plays"/>
    <n v="2.75E-2"/>
    <n v="52.8"/>
    <x v="1"/>
    <x v="6"/>
  </r>
  <r>
    <x v="2"/>
    <x v="0"/>
    <s v="USD"/>
    <n v="1416944760"/>
    <n v="1413527001"/>
    <b v="0"/>
    <n v="1"/>
    <b v="0"/>
    <s v="theater/plays"/>
    <n v="1.1111111111111112E-4"/>
    <n v="20"/>
    <x v="1"/>
    <x v="6"/>
  </r>
  <r>
    <x v="2"/>
    <x v="1"/>
    <s v="GBP"/>
    <n v="1434139887"/>
    <n v="1428955887"/>
    <b v="0"/>
    <n v="1"/>
    <b v="0"/>
    <s v="theater/plays"/>
    <n v="3.3333333333333335E-5"/>
    <n v="1"/>
    <x v="1"/>
    <x v="6"/>
  </r>
  <r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x v="2"/>
    <x v="0"/>
    <s v="USD"/>
    <n v="1410041339"/>
    <n v="1404857339"/>
    <b v="0"/>
    <n v="2"/>
    <b v="0"/>
    <s v="theater/plays"/>
    <n v="2.0000000000000001E-4"/>
    <n v="1"/>
    <x v="1"/>
    <x v="6"/>
  </r>
  <r>
    <x v="2"/>
    <x v="1"/>
    <s v="GBP"/>
    <n v="1426365994"/>
    <n v="1421185594"/>
    <b v="0"/>
    <n v="1"/>
    <b v="0"/>
    <s v="theater/plays"/>
    <n v="4.0000000000000003E-5"/>
    <n v="1"/>
    <x v="1"/>
    <x v="6"/>
  </r>
  <r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x v="2"/>
    <x v="0"/>
    <s v="USD"/>
    <n v="1442381847"/>
    <n v="1440826647"/>
    <b v="0"/>
    <n v="9"/>
    <b v="0"/>
    <s v="theater/plays"/>
    <n v="0.2185"/>
    <n v="48.555555555555557"/>
    <x v="1"/>
    <x v="6"/>
  </r>
  <r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x v="2"/>
    <x v="0"/>
    <s v="USD"/>
    <n v="1407250329"/>
    <n v="1404658329"/>
    <b v="0"/>
    <n v="6"/>
    <b v="0"/>
    <s v="theater/plays"/>
    <n v="8.5000000000000006E-2"/>
    <n v="8.5"/>
    <x v="1"/>
    <x v="6"/>
  </r>
  <r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x v="0"/>
    <x v="0"/>
    <s v="USD"/>
    <n v="1411679804"/>
    <n v="1409087804"/>
    <b v="0"/>
    <n v="3"/>
    <b v="1"/>
    <s v="theater/musical"/>
    <n v="1.29"/>
    <n v="43"/>
    <x v="1"/>
    <x v="40"/>
  </r>
  <r>
    <x v="0"/>
    <x v="1"/>
    <s v="GBP"/>
    <n v="1431982727"/>
    <n v="1428094727"/>
    <b v="0"/>
    <n v="6"/>
    <b v="1"/>
    <s v="theater/musical"/>
    <n v="1"/>
    <n v="83.333333333333329"/>
    <x v="1"/>
    <x v="40"/>
  </r>
  <r>
    <x v="0"/>
    <x v="0"/>
    <s v="USD"/>
    <n v="1422068400"/>
    <n v="1420774779"/>
    <b v="0"/>
    <n v="10"/>
    <b v="1"/>
    <s v="theater/musical"/>
    <n v="1"/>
    <n v="30"/>
    <x v="1"/>
    <x v="40"/>
  </r>
  <r>
    <x v="0"/>
    <x v="0"/>
    <s v="USD"/>
    <n v="1431143940"/>
    <n v="1428585710"/>
    <b v="0"/>
    <n v="147"/>
    <b v="1"/>
    <s v="theater/musical"/>
    <n v="1.032"/>
    <n v="175.51020408163265"/>
    <x v="1"/>
    <x v="40"/>
  </r>
  <r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x v="0"/>
    <x v="0"/>
    <s v="USD"/>
    <n v="1424715779"/>
    <n v="1423506179"/>
    <b v="0"/>
    <n v="50"/>
    <b v="1"/>
    <s v="theater/musical"/>
    <n v="1.25"/>
    <n v="75"/>
    <x v="1"/>
    <x v="40"/>
  </r>
  <r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x v="0"/>
    <x v="0"/>
    <s v="USD"/>
    <n v="1457135846"/>
    <n v="1454543846"/>
    <b v="0"/>
    <n v="24"/>
    <b v="1"/>
    <s v="theater/musical"/>
    <n v="1"/>
    <n v="41.666666666666664"/>
    <x v="1"/>
    <x v="40"/>
  </r>
  <r>
    <x v="0"/>
    <x v="0"/>
    <s v="USD"/>
    <n v="1401024758"/>
    <n v="1398432758"/>
    <b v="0"/>
    <n v="32"/>
    <b v="1"/>
    <s v="theater/musical"/>
    <n v="1.02069375"/>
    <n v="255.17343750000001"/>
    <x v="1"/>
    <x v="40"/>
  </r>
  <r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x v="0"/>
    <x v="5"/>
    <s v="CAD"/>
    <n v="1410761280"/>
    <n v="1408604363"/>
    <b v="0"/>
    <n v="9"/>
    <b v="1"/>
    <s v="theater/musical"/>
    <n v="1.06"/>
    <n v="88.333333333333329"/>
    <x v="1"/>
    <x v="40"/>
  </r>
  <r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x v="0"/>
    <x v="5"/>
    <s v="CAD"/>
    <n v="1402845364"/>
    <n v="1400253364"/>
    <b v="0"/>
    <n v="37"/>
    <b v="1"/>
    <s v="theater/musical"/>
    <n v="1.08"/>
    <n v="72.972972972972968"/>
    <x v="1"/>
    <x v="40"/>
  </r>
  <r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x v="0"/>
    <x v="0"/>
    <s v="USD"/>
    <n v="1413176340"/>
    <n v="1412091423"/>
    <b v="0"/>
    <n v="34"/>
    <b v="1"/>
    <s v="theater/musical"/>
    <n v="1.28"/>
    <n v="37.647058823529413"/>
    <x v="1"/>
    <x v="40"/>
  </r>
  <r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x v="0"/>
    <x v="0"/>
    <s v="USD"/>
    <n v="1422636814"/>
    <n v="1420044814"/>
    <b v="0"/>
    <n v="32"/>
    <b v="1"/>
    <s v="theater/musical"/>
    <n v="1.0137499999999999"/>
    <n v="126.71875"/>
    <x v="1"/>
    <x v="40"/>
  </r>
  <r>
    <x v="0"/>
    <x v="0"/>
    <s v="USD"/>
    <n v="1409187600"/>
    <n v="1406316312"/>
    <b v="0"/>
    <n v="25"/>
    <b v="1"/>
    <s v="theater/musical"/>
    <n v="1.0287500000000001"/>
    <n v="329.2"/>
    <x v="1"/>
    <x v="40"/>
  </r>
  <r>
    <x v="0"/>
    <x v="0"/>
    <s v="USD"/>
    <n v="1421606018"/>
    <n v="1418150018"/>
    <b v="0"/>
    <n v="33"/>
    <b v="1"/>
    <s v="theater/musical"/>
    <n v="1.0724"/>
    <n v="81.242424242424249"/>
    <x v="1"/>
    <x v="40"/>
  </r>
  <r>
    <x v="2"/>
    <x v="0"/>
    <s v="USD"/>
    <n v="1425250955"/>
    <n v="1422658955"/>
    <b v="0"/>
    <n v="1"/>
    <b v="0"/>
    <s v="theater/spaces"/>
    <n v="4.0000000000000003E-5"/>
    <n v="1"/>
    <x v="1"/>
    <x v="38"/>
  </r>
  <r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x v="2"/>
    <x v="0"/>
    <s v="USD"/>
    <n v="1428894380"/>
    <n v="1426302380"/>
    <b v="0"/>
    <n v="0"/>
    <b v="0"/>
    <s v="theater/spaces"/>
    <n v="0"/>
    <n v="0"/>
    <x v="1"/>
    <x v="38"/>
  </r>
  <r>
    <x v="2"/>
    <x v="0"/>
    <s v="USD"/>
    <n v="1433714198"/>
    <n v="1431122198"/>
    <b v="0"/>
    <n v="1"/>
    <b v="0"/>
    <s v="theater/spaces"/>
    <n v="0.01"/>
    <n v="100"/>
    <x v="1"/>
    <x v="38"/>
  </r>
  <r>
    <x v="2"/>
    <x v="0"/>
    <s v="USD"/>
    <n v="1432437660"/>
    <n v="1429845660"/>
    <b v="0"/>
    <n v="0"/>
    <b v="0"/>
    <s v="theater/spaces"/>
    <n v="0"/>
    <n v="0"/>
    <x v="1"/>
    <x v="38"/>
  </r>
  <r>
    <x v="2"/>
    <x v="1"/>
    <s v="GBP"/>
    <n v="1471265092"/>
    <n v="1468673092"/>
    <b v="0"/>
    <n v="2"/>
    <b v="0"/>
    <s v="theater/spaces"/>
    <n v="1E-3"/>
    <n v="1"/>
    <x v="1"/>
    <x v="38"/>
  </r>
  <r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x v="2"/>
    <x v="0"/>
    <s v="USD"/>
    <n v="1447965917"/>
    <n v="1445370317"/>
    <b v="0"/>
    <n v="2"/>
    <b v="0"/>
    <s v="theater/spaces"/>
    <n v="2.5000000000000001E-2"/>
    <n v="12.5"/>
    <x v="1"/>
    <x v="38"/>
  </r>
  <r>
    <x v="2"/>
    <x v="0"/>
    <s v="USD"/>
    <n v="1453538752"/>
    <n v="1450946752"/>
    <b v="0"/>
    <n v="0"/>
    <b v="0"/>
    <s v="theater/spaces"/>
    <n v="0"/>
    <n v="0"/>
    <x v="1"/>
    <x v="38"/>
  </r>
  <r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x v="1"/>
    <x v="0"/>
    <s v="USD"/>
    <n v="1476676800"/>
    <n v="1473957239"/>
    <b v="0"/>
    <n v="8"/>
    <b v="0"/>
    <s v="theater/spaces"/>
    <n v="8.0250000000000002E-2"/>
    <n v="200.625"/>
    <x v="1"/>
    <x v="38"/>
  </r>
  <r>
    <x v="1"/>
    <x v="0"/>
    <s v="USD"/>
    <n v="1444330821"/>
    <n v="1441738821"/>
    <b v="0"/>
    <n v="3"/>
    <b v="0"/>
    <s v="theater/spaces"/>
    <n v="1.5125E-3"/>
    <n v="201.66666666666666"/>
    <x v="1"/>
    <x v="38"/>
  </r>
  <r>
    <x v="1"/>
    <x v="0"/>
    <s v="USD"/>
    <n v="1489669203"/>
    <n v="1487944803"/>
    <b v="0"/>
    <n v="0"/>
    <b v="0"/>
    <s v="theater/spaces"/>
    <n v="0"/>
    <n v="0"/>
    <x v="1"/>
    <x v="38"/>
  </r>
  <r>
    <x v="1"/>
    <x v="0"/>
    <s v="USD"/>
    <n v="1434476849"/>
    <n v="1431884849"/>
    <b v="0"/>
    <n v="11"/>
    <b v="0"/>
    <s v="theater/spaces"/>
    <n v="0.59583333333333333"/>
    <n v="65"/>
    <x v="1"/>
    <x v="38"/>
  </r>
  <r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x v="1"/>
    <x v="0"/>
    <s v="USD"/>
    <n v="1462729317"/>
    <n v="1457548917"/>
    <b v="0"/>
    <n v="0"/>
    <b v="0"/>
    <s v="theater/spaces"/>
    <n v="0"/>
    <n v="0"/>
    <x v="1"/>
    <x v="38"/>
  </r>
  <r>
    <x v="1"/>
    <x v="1"/>
    <s v="GBP"/>
    <n v="1465258325"/>
    <n v="1462666325"/>
    <b v="0"/>
    <n v="0"/>
    <b v="0"/>
    <s v="theater/spaces"/>
    <n v="0"/>
    <n v="0"/>
    <x v="1"/>
    <x v="38"/>
  </r>
  <r>
    <x v="1"/>
    <x v="0"/>
    <s v="USD"/>
    <n v="1410459023"/>
    <n v="1407867023"/>
    <b v="0"/>
    <n v="0"/>
    <b v="0"/>
    <s v="theater/spaces"/>
    <n v="0"/>
    <n v="0"/>
    <x v="1"/>
    <x v="38"/>
  </r>
  <r>
    <x v="0"/>
    <x v="0"/>
    <s v="USD"/>
    <n v="1427342400"/>
    <n v="1424927159"/>
    <b v="0"/>
    <n v="108"/>
    <b v="1"/>
    <s v="theater/plays"/>
    <n v="1.0962000000000001"/>
    <n v="50.75"/>
    <x v="1"/>
    <x v="6"/>
  </r>
  <r>
    <x v="0"/>
    <x v="0"/>
    <s v="USD"/>
    <n v="1425193140"/>
    <n v="1422769906"/>
    <b v="0"/>
    <n v="20"/>
    <b v="1"/>
    <s v="theater/plays"/>
    <n v="1.218"/>
    <n v="60.9"/>
    <x v="1"/>
    <x v="6"/>
  </r>
  <r>
    <x v="0"/>
    <x v="0"/>
    <s v="USD"/>
    <n v="1435835824"/>
    <n v="1433243824"/>
    <b v="0"/>
    <n v="98"/>
    <b v="1"/>
    <s v="theater/plays"/>
    <n v="1.0685"/>
    <n v="109.03061224489795"/>
    <x v="1"/>
    <x v="6"/>
  </r>
  <r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x v="0"/>
    <x v="0"/>
    <s v="USD"/>
    <n v="1442425412"/>
    <n v="1439833412"/>
    <b v="0"/>
    <n v="128"/>
    <b v="1"/>
    <s v="theater/plays"/>
    <n v="1.1363000000000001"/>
    <n v="88.7734375"/>
    <x v="1"/>
    <x v="6"/>
  </r>
  <r>
    <x v="0"/>
    <x v="0"/>
    <s v="USD"/>
    <n v="1425872692"/>
    <n v="1423284292"/>
    <b v="0"/>
    <n v="71"/>
    <b v="1"/>
    <s v="theater/plays"/>
    <n v="1.1392"/>
    <n v="80.225352112676063"/>
    <x v="1"/>
    <x v="6"/>
  </r>
  <r>
    <x v="0"/>
    <x v="0"/>
    <s v="USD"/>
    <n v="1471406340"/>
    <n v="1470227660"/>
    <b v="0"/>
    <n v="47"/>
    <b v="1"/>
    <s v="theater/plays"/>
    <n v="1.06"/>
    <n v="78.936170212765958"/>
    <x v="1"/>
    <x v="6"/>
  </r>
  <r>
    <x v="0"/>
    <x v="5"/>
    <s v="CAD"/>
    <n v="1430693460"/>
    <n v="1428087153"/>
    <b v="0"/>
    <n v="17"/>
    <b v="1"/>
    <s v="theater/plays"/>
    <n v="1.625"/>
    <n v="95.588235294117652"/>
    <x v="1"/>
    <x v="6"/>
  </r>
  <r>
    <x v="0"/>
    <x v="0"/>
    <s v="USD"/>
    <n v="1405699451"/>
    <n v="1403107451"/>
    <b v="0"/>
    <n v="91"/>
    <b v="1"/>
    <s v="theater/plays"/>
    <n v="1.06"/>
    <n v="69.890109890109883"/>
    <x v="1"/>
    <x v="6"/>
  </r>
  <r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x v="0"/>
    <x v="0"/>
    <s v="USD"/>
    <n v="1451620800"/>
    <n v="1449171508"/>
    <b v="0"/>
    <n v="33"/>
    <b v="1"/>
    <s v="theater/plays"/>
    <n v="1.748"/>
    <n v="264.84848484848487"/>
    <x v="1"/>
    <x v="6"/>
  </r>
  <r>
    <x v="0"/>
    <x v="0"/>
    <s v="USD"/>
    <n v="1411695300"/>
    <n v="1409275671"/>
    <b v="0"/>
    <n v="87"/>
    <b v="1"/>
    <s v="theater/plays"/>
    <n v="1.02"/>
    <n v="58.620689655172413"/>
    <x v="1"/>
    <x v="6"/>
  </r>
  <r>
    <x v="0"/>
    <x v="0"/>
    <s v="USD"/>
    <n v="1417057200"/>
    <n v="1414599886"/>
    <b v="0"/>
    <n v="113"/>
    <b v="1"/>
    <s v="theater/plays"/>
    <n v="1.00125"/>
    <n v="70.884955752212392"/>
    <x v="1"/>
    <x v="6"/>
  </r>
  <r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x v="0"/>
    <x v="0"/>
    <s v="USD"/>
    <n v="1413784740"/>
    <n v="1412954547"/>
    <b v="0"/>
    <n v="16"/>
    <b v="1"/>
    <s v="theater/plays"/>
    <n v="1.2946666666666666"/>
    <n v="60.6875"/>
    <x v="1"/>
    <x v="6"/>
  </r>
  <r>
    <x v="0"/>
    <x v="0"/>
    <s v="USD"/>
    <n v="1420524000"/>
    <n v="1419104823"/>
    <b v="0"/>
    <n v="46"/>
    <b v="1"/>
    <s v="theater/plays"/>
    <n v="1.014"/>
    <n v="110.21739130434783"/>
    <x v="1"/>
    <x v="6"/>
  </r>
  <r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x v="0"/>
    <x v="17"/>
    <s v="EUR"/>
    <n v="1443014756"/>
    <n v="1439126756"/>
    <b v="1"/>
    <n v="97"/>
    <b v="1"/>
    <s v="theater/spaces"/>
    <n v="1.28925"/>
    <n v="53.164948453608247"/>
    <x v="1"/>
    <x v="38"/>
  </r>
  <r>
    <x v="0"/>
    <x v="1"/>
    <s v="GBP"/>
    <n v="1455208143"/>
    <n v="1452616143"/>
    <b v="1"/>
    <n v="59"/>
    <b v="1"/>
    <s v="theater/spaces"/>
    <n v="1.0206"/>
    <n v="86.491525423728817"/>
    <x v="1"/>
    <x v="38"/>
  </r>
  <r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x v="0"/>
    <x v="0"/>
    <s v="USD"/>
    <n v="1472020881"/>
    <n v="1469428881"/>
    <b v="1"/>
    <n v="218"/>
    <b v="1"/>
    <s v="theater/spaces"/>
    <n v="1.00352"/>
    <n v="115.08256880733946"/>
    <x v="1"/>
    <x v="38"/>
  </r>
  <r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x v="0"/>
    <x v="1"/>
    <s v="GBP"/>
    <n v="1466412081"/>
    <n v="1463820081"/>
    <b v="0"/>
    <n v="28"/>
    <b v="1"/>
    <s v="theater/spaces"/>
    <n v="1"/>
    <n v="35.714285714285715"/>
    <x v="1"/>
    <x v="38"/>
  </r>
  <r>
    <x v="0"/>
    <x v="0"/>
    <s v="USD"/>
    <n v="1450673940"/>
    <n v="1448756962"/>
    <b v="0"/>
    <n v="364"/>
    <b v="1"/>
    <s v="theater/spaces"/>
    <n v="1.76535"/>
    <n v="96.997252747252745"/>
    <x v="1"/>
    <x v="38"/>
  </r>
  <r>
    <x v="0"/>
    <x v="0"/>
    <s v="USD"/>
    <n v="1452174420"/>
    <n v="1449150420"/>
    <b v="0"/>
    <n v="27"/>
    <b v="1"/>
    <s v="theater/spaces"/>
    <n v="1"/>
    <n v="370.37037037037038"/>
    <x v="1"/>
    <x v="38"/>
  </r>
  <r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x v="0"/>
    <x v="0"/>
    <s v="USD"/>
    <n v="1476037510"/>
    <n v="1473445510"/>
    <b v="0"/>
    <n v="64"/>
    <b v="1"/>
    <s v="theater/spaces"/>
    <n v="1.0449999999999999"/>
    <n v="48.984375"/>
    <x v="1"/>
    <x v="38"/>
  </r>
  <r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x v="0"/>
    <x v="0"/>
    <s v="USD"/>
    <n v="1488171540"/>
    <n v="1486661793"/>
    <b v="0"/>
    <n v="115"/>
    <b v="1"/>
    <s v="theater/spaces"/>
    <n v="1.0373000000000001"/>
    <n v="90.2"/>
    <x v="1"/>
    <x v="38"/>
  </r>
  <r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x v="0"/>
    <x v="0"/>
    <s v="USD"/>
    <n v="1488333600"/>
    <n v="1487094360"/>
    <b v="0"/>
    <n v="20"/>
    <b v="1"/>
    <s v="theater/spaces"/>
    <n v="1.1888888888888889"/>
    <n v="80.25"/>
    <x v="1"/>
    <x v="38"/>
  </r>
  <r>
    <x v="0"/>
    <x v="0"/>
    <s v="USD"/>
    <n v="1485885600"/>
    <n v="1484682670"/>
    <b v="0"/>
    <n v="8"/>
    <b v="1"/>
    <s v="theater/spaces"/>
    <n v="1"/>
    <n v="62.5"/>
    <x v="1"/>
    <x v="38"/>
  </r>
  <r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x v="0"/>
    <x v="0"/>
    <s v="USD"/>
    <n v="1416089324"/>
    <n v="1413493724"/>
    <b v="0"/>
    <n v="277"/>
    <b v="1"/>
    <s v="theater/spaces"/>
    <n v="1.12815"/>
    <n v="162.90974729241879"/>
    <x v="1"/>
    <x v="38"/>
  </r>
  <r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x v="0"/>
    <x v="0"/>
    <s v="USD"/>
    <n v="1429938683"/>
    <n v="1428124283"/>
    <b v="0"/>
    <n v="20"/>
    <b v="1"/>
    <s v="theater/spaces"/>
    <n v="1.8"/>
    <n v="54"/>
    <x v="1"/>
    <x v="38"/>
  </r>
  <r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x v="0"/>
    <x v="0"/>
    <s v="USD"/>
    <n v="1417012840"/>
    <n v="1414417240"/>
    <b v="0"/>
    <n v="128"/>
    <b v="1"/>
    <s v="theater/spaces"/>
    <n v="1.19756"/>
    <n v="233.8984375"/>
    <x v="1"/>
    <x v="38"/>
  </r>
  <r>
    <x v="0"/>
    <x v="0"/>
    <s v="USD"/>
    <n v="1424548719"/>
    <n v="1419364719"/>
    <b v="0"/>
    <n v="15"/>
    <b v="1"/>
    <s v="theater/spaces"/>
    <n v="1.58"/>
    <n v="158"/>
    <x v="1"/>
    <x v="38"/>
  </r>
  <r>
    <x v="0"/>
    <x v="3"/>
    <s v="EUR"/>
    <n v="1450911540"/>
    <n v="1448536516"/>
    <b v="0"/>
    <n v="25"/>
    <b v="1"/>
    <s v="theater/spaces"/>
    <n v="1.2366666666666666"/>
    <n v="14.84"/>
    <x v="1"/>
    <x v="38"/>
  </r>
  <r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x v="0"/>
    <x v="0"/>
    <s v="USD"/>
    <n v="1415163600"/>
    <n v="1412737080"/>
    <b v="0"/>
    <n v="557"/>
    <b v="1"/>
    <s v="theater/spaces"/>
    <n v="1.13104"/>
    <n v="50.764811490125673"/>
    <x v="1"/>
    <x v="38"/>
  </r>
  <r>
    <x v="0"/>
    <x v="0"/>
    <s v="USD"/>
    <n v="1402459200"/>
    <n v="1401125238"/>
    <b v="0"/>
    <n v="40"/>
    <b v="1"/>
    <s v="theater/spaces"/>
    <n v="1.0317647058823529"/>
    <n v="87.7"/>
    <x v="1"/>
    <x v="38"/>
  </r>
  <r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x v="0"/>
    <x v="1"/>
    <s v="GBP"/>
    <n v="1434039186"/>
    <n v="1430151186"/>
    <b v="0"/>
    <n v="6"/>
    <b v="1"/>
    <s v="theater/spaces"/>
    <n v="1.03"/>
    <n v="120.16666666666667"/>
    <x v="1"/>
    <x v="38"/>
  </r>
  <r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x v="0"/>
    <x v="1"/>
    <s v="GBP"/>
    <n v="1488538892"/>
    <n v="1487329292"/>
    <b v="0"/>
    <n v="25"/>
    <b v="1"/>
    <s v="theater/spaces"/>
    <n v="1.4333333333333333"/>
    <n v="51.6"/>
    <x v="1"/>
    <x v="38"/>
  </r>
  <r>
    <x v="0"/>
    <x v="0"/>
    <s v="USD"/>
    <n v="1426866851"/>
    <n v="1424278451"/>
    <b v="0"/>
    <n v="320"/>
    <b v="1"/>
    <s v="theater/spaces"/>
    <n v="1.3144"/>
    <n v="164.3"/>
    <x v="1"/>
    <x v="38"/>
  </r>
  <r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x v="0"/>
    <x v="0"/>
    <s v="USD"/>
    <n v="1476479447"/>
    <n v="1471295447"/>
    <b v="0"/>
    <n v="29"/>
    <b v="1"/>
    <s v="theater/spaces"/>
    <n v="1"/>
    <n v="51.724137931034484"/>
    <x v="1"/>
    <x v="38"/>
  </r>
  <r>
    <x v="0"/>
    <x v="0"/>
    <s v="USD"/>
    <n v="1441933459"/>
    <n v="1439341459"/>
    <b v="0"/>
    <n v="25"/>
    <b v="1"/>
    <s v="theater/spaces"/>
    <n v="1.272"/>
    <n v="50.88"/>
    <x v="1"/>
    <x v="38"/>
  </r>
  <r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x v="0"/>
    <x v="0"/>
    <s v="USD"/>
    <n v="1376654340"/>
    <n v="1373568644"/>
    <b v="0"/>
    <n v="329"/>
    <b v="1"/>
    <s v="theater/spaces"/>
    <n v="1.26732"/>
    <n v="96.300911854103347"/>
    <x v="1"/>
    <x v="38"/>
  </r>
  <r>
    <x v="0"/>
    <x v="0"/>
    <s v="USD"/>
    <n v="1285995540"/>
    <n v="1279574773"/>
    <b v="0"/>
    <n v="32"/>
    <b v="1"/>
    <s v="theater/spaces"/>
    <n v="2.1320000000000001"/>
    <n v="33.3125"/>
    <x v="1"/>
    <x v="38"/>
  </r>
  <r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x v="0"/>
    <x v="0"/>
    <s v="USD"/>
    <n v="1435359600"/>
    <n v="1434999621"/>
    <b v="0"/>
    <n v="42"/>
    <b v="1"/>
    <s v="theater/spaces"/>
    <n v="1.075"/>
    <n v="76.785714285714292"/>
    <x v="1"/>
    <x v="38"/>
  </r>
  <r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x v="0"/>
    <x v="1"/>
    <s v="GBP"/>
    <n v="1444149047"/>
    <n v="1441557047"/>
    <b v="0"/>
    <n v="37"/>
    <b v="1"/>
    <s v="theater/spaces"/>
    <n v="1.28"/>
    <n v="51.891891891891895"/>
    <x v="1"/>
    <x v="38"/>
  </r>
  <r>
    <x v="0"/>
    <x v="5"/>
    <s v="CAD"/>
    <n v="1429152600"/>
    <n v="1426815699"/>
    <b v="0"/>
    <n v="128"/>
    <b v="1"/>
    <s v="theater/spaces"/>
    <n v="1.1000666666666667"/>
    <n v="128.9140625"/>
    <x v="1"/>
    <x v="38"/>
  </r>
  <r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x v="0"/>
    <x v="0"/>
    <s v="USD"/>
    <n v="1461762960"/>
    <n v="1457999054"/>
    <b v="0"/>
    <n v="20"/>
    <b v="1"/>
    <s v="theater/spaces"/>
    <n v="1.49"/>
    <n v="37.25"/>
    <x v="1"/>
    <x v="38"/>
  </r>
  <r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x v="0"/>
    <x v="0"/>
    <s v="USD"/>
    <n v="1462420960"/>
    <n v="1459828960"/>
    <b v="0"/>
    <n v="9"/>
    <b v="1"/>
    <s v="theater/spaces"/>
    <n v="1.06"/>
    <n v="70.666666666666671"/>
    <x v="1"/>
    <x v="38"/>
  </r>
  <r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x v="2"/>
    <x v="0"/>
    <s v="USD"/>
    <n v="1432828740"/>
    <n v="1430237094"/>
    <b v="0"/>
    <n v="2"/>
    <b v="0"/>
    <s v="theater/spaces"/>
    <n v="1.5E-3"/>
    <n v="37.5"/>
    <x v="1"/>
    <x v="38"/>
  </r>
  <r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x v="2"/>
    <x v="0"/>
    <s v="USD"/>
    <n v="1425258240"/>
    <n v="1422043154"/>
    <b v="0"/>
    <n v="0"/>
    <b v="0"/>
    <s v="theater/spaces"/>
    <n v="0"/>
    <n v="0"/>
    <x v="1"/>
    <x v="38"/>
  </r>
  <r>
    <x v="2"/>
    <x v="0"/>
    <s v="USD"/>
    <n v="1420844390"/>
    <n v="1415660390"/>
    <b v="0"/>
    <n v="1"/>
    <b v="0"/>
    <s v="theater/spaces"/>
    <n v="5.0000000000000002E-5"/>
    <n v="1"/>
    <x v="1"/>
    <x v="38"/>
  </r>
  <r>
    <x v="2"/>
    <x v="0"/>
    <s v="USD"/>
    <n v="1412003784"/>
    <n v="1406819784"/>
    <b v="0"/>
    <n v="0"/>
    <b v="0"/>
    <s v="theater/spaces"/>
    <n v="0"/>
    <n v="0"/>
    <x v="1"/>
    <x v="38"/>
  </r>
  <r>
    <x v="2"/>
    <x v="1"/>
    <s v="GBP"/>
    <n v="1459694211"/>
    <n v="1457105811"/>
    <b v="0"/>
    <n v="0"/>
    <b v="0"/>
    <s v="theater/spaces"/>
    <n v="0"/>
    <n v="0"/>
    <x v="1"/>
    <x v="38"/>
  </r>
  <r>
    <x v="2"/>
    <x v="13"/>
    <s v="EUR"/>
    <n v="1463734740"/>
    <n v="1459414740"/>
    <b v="0"/>
    <n v="3"/>
    <b v="0"/>
    <s v="theater/spaces"/>
    <n v="1.6666666666666666E-4"/>
    <n v="1"/>
    <x v="1"/>
    <x v="38"/>
  </r>
  <r>
    <x v="2"/>
    <x v="0"/>
    <s v="USD"/>
    <n v="1407536846"/>
    <n v="1404944846"/>
    <b v="0"/>
    <n v="11"/>
    <b v="0"/>
    <s v="theater/spaces"/>
    <n v="3.0066666666666665E-2"/>
    <n v="41"/>
    <x v="1"/>
    <x v="38"/>
  </r>
  <r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x v="2"/>
    <x v="0"/>
    <s v="USD"/>
    <n v="1407955748"/>
    <n v="1405363748"/>
    <b v="0"/>
    <n v="0"/>
    <b v="0"/>
    <s v="theater/spaces"/>
    <n v="0"/>
    <n v="0"/>
    <x v="1"/>
    <x v="38"/>
  </r>
  <r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x v="2"/>
    <x v="0"/>
    <s v="USD"/>
    <n v="1406683172"/>
    <n v="1404523172"/>
    <b v="0"/>
    <n v="2"/>
    <b v="0"/>
    <s v="theater/spaces"/>
    <n v="4.0000000000000002E-4"/>
    <n v="5"/>
    <x v="1"/>
    <x v="38"/>
  </r>
  <r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x v="2"/>
    <x v="4"/>
    <s v="NZD"/>
    <n v="1441837879"/>
    <n v="1439245879"/>
    <b v="0"/>
    <n v="1"/>
    <b v="0"/>
    <s v="theater/spaces"/>
    <n v="2.5000000000000001E-2"/>
    <n v="200"/>
    <x v="1"/>
    <x v="38"/>
  </r>
  <r>
    <x v="2"/>
    <x v="0"/>
    <s v="USD"/>
    <n v="1445013352"/>
    <n v="1442421352"/>
    <b v="0"/>
    <n v="2"/>
    <b v="0"/>
    <s v="theater/spaces"/>
    <n v="6.9999999999999999E-4"/>
    <n v="87.5"/>
    <x v="1"/>
    <x v="38"/>
  </r>
  <r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x v="2"/>
    <x v="1"/>
    <s v="GBP"/>
    <n v="1481132169"/>
    <n v="1479317769"/>
    <b v="0"/>
    <n v="16"/>
    <b v="0"/>
    <s v="theater/spaces"/>
    <n v="3.3399999999999999E-2"/>
    <n v="20.875"/>
    <x v="1"/>
    <x v="38"/>
  </r>
  <r>
    <x v="2"/>
    <x v="0"/>
    <s v="USD"/>
    <n v="1429595940"/>
    <n v="1428082481"/>
    <b v="0"/>
    <n v="117"/>
    <b v="0"/>
    <s v="theater/spaces"/>
    <n v="0.59775"/>
    <n v="61.307692307692307"/>
    <x v="1"/>
    <x v="38"/>
  </r>
  <r>
    <x v="2"/>
    <x v="0"/>
    <s v="USD"/>
    <n v="1477791960"/>
    <n v="1476549262"/>
    <b v="0"/>
    <n v="2"/>
    <b v="0"/>
    <s v="theater/spaces"/>
    <n v="1.6666666666666666E-4"/>
    <n v="1"/>
    <x v="1"/>
    <x v="38"/>
  </r>
  <r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x v="2"/>
    <x v="0"/>
    <s v="USD"/>
    <n v="1471573640"/>
    <n v="1467253640"/>
    <b v="0"/>
    <n v="20"/>
    <b v="0"/>
    <s v="theater/spaces"/>
    <n v="8.6400000000000005E-2"/>
    <n v="64.8"/>
    <x v="1"/>
    <x v="38"/>
  </r>
  <r>
    <x v="2"/>
    <x v="0"/>
    <s v="USD"/>
    <n v="1444405123"/>
    <n v="1439221123"/>
    <b v="0"/>
    <n v="50"/>
    <b v="0"/>
    <s v="theater/spaces"/>
    <n v="0.15060000000000001"/>
    <n v="30.12"/>
    <x v="1"/>
    <x v="38"/>
  </r>
  <r>
    <x v="2"/>
    <x v="5"/>
    <s v="CAD"/>
    <n v="1488495478"/>
    <n v="1485903478"/>
    <b v="0"/>
    <n v="2"/>
    <b v="0"/>
    <s v="theater/spaces"/>
    <n v="4.7727272727272731E-3"/>
    <n v="52.5"/>
    <x v="1"/>
    <x v="38"/>
  </r>
  <r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x v="2"/>
    <x v="0"/>
    <s v="USD"/>
    <n v="1442722891"/>
    <n v="1440130891"/>
    <b v="0"/>
    <n v="5"/>
    <b v="0"/>
    <s v="theater/spaces"/>
    <n v="2.1029999999999998E-3"/>
    <n v="420.6"/>
    <x v="1"/>
    <x v="38"/>
  </r>
  <r>
    <x v="2"/>
    <x v="0"/>
    <s v="USD"/>
    <n v="1447628946"/>
    <n v="1445033346"/>
    <b v="0"/>
    <n v="0"/>
    <b v="0"/>
    <s v="theater/spaces"/>
    <n v="0"/>
    <n v="0"/>
    <x v="1"/>
    <x v="38"/>
  </r>
  <r>
    <x v="2"/>
    <x v="0"/>
    <s v="USD"/>
    <n v="1409547600"/>
    <n v="1406986278"/>
    <b v="0"/>
    <n v="3"/>
    <b v="0"/>
    <s v="theater/spaces"/>
    <n v="2.8E-3"/>
    <n v="18.666666666666668"/>
    <x v="1"/>
    <x v="38"/>
  </r>
  <r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x v="2"/>
    <x v="0"/>
    <s v="USD"/>
    <n v="1482294990"/>
    <n v="1477107390"/>
    <b v="0"/>
    <n v="2"/>
    <b v="0"/>
    <s v="theater/spaces"/>
    <n v="6.2500000000000003E-3"/>
    <n v="62.5"/>
    <x v="1"/>
    <x v="38"/>
  </r>
  <r>
    <x v="2"/>
    <x v="0"/>
    <s v="USD"/>
    <n v="1420724460"/>
    <n v="1418046247"/>
    <b v="0"/>
    <n v="3"/>
    <b v="0"/>
    <s v="theater/spaces"/>
    <n v="1.9384615384615384E-3"/>
    <n v="42"/>
    <x v="1"/>
    <x v="38"/>
  </r>
  <r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x v="2"/>
    <x v="0"/>
    <s v="USD"/>
    <n v="1442775956"/>
    <n v="1437591956"/>
    <b v="0"/>
    <n v="1"/>
    <b v="0"/>
    <s v="theater/spaces"/>
    <n v="2.5000000000000001E-4"/>
    <n v="25"/>
    <x v="1"/>
    <x v="38"/>
  </r>
  <r>
    <x v="2"/>
    <x v="0"/>
    <s v="USD"/>
    <n v="1470011780"/>
    <n v="1464827780"/>
    <b v="0"/>
    <n v="1"/>
    <b v="0"/>
    <s v="theater/spaces"/>
    <n v="3.351206434316354E-3"/>
    <n v="50"/>
    <x v="1"/>
    <x v="38"/>
  </r>
  <r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x v="2"/>
    <x v="0"/>
    <s v="USD"/>
    <n v="1455251591"/>
    <n v="1452659591"/>
    <b v="0"/>
    <n v="5"/>
    <b v="0"/>
    <s v="theater/spaces"/>
    <n v="0.13900000000000001"/>
    <n v="55.6"/>
    <x v="1"/>
    <x v="38"/>
  </r>
  <r>
    <x v="2"/>
    <x v="0"/>
    <s v="USD"/>
    <n v="1413816975"/>
    <n v="1411224975"/>
    <b v="0"/>
    <n v="13"/>
    <b v="0"/>
    <s v="theater/spaces"/>
    <n v="0.15225"/>
    <n v="140.53846153846155"/>
    <x v="1"/>
    <x v="38"/>
  </r>
  <r>
    <x v="2"/>
    <x v="6"/>
    <s v="EUR"/>
    <n v="1437033360"/>
    <n v="1434445937"/>
    <b v="0"/>
    <n v="12"/>
    <b v="0"/>
    <s v="theater/spaces"/>
    <n v="0.12"/>
    <n v="25"/>
    <x v="1"/>
    <x v="38"/>
  </r>
  <r>
    <x v="2"/>
    <x v="1"/>
    <s v="GBP"/>
    <n v="1471939818"/>
    <n v="1467619818"/>
    <b v="0"/>
    <n v="90"/>
    <b v="0"/>
    <s v="theater/spaces"/>
    <n v="0.391125"/>
    <n v="69.533333333333331"/>
    <x v="1"/>
    <x v="38"/>
  </r>
  <r>
    <x v="2"/>
    <x v="0"/>
    <s v="USD"/>
    <n v="1434080706"/>
    <n v="1428896706"/>
    <b v="0"/>
    <n v="2"/>
    <b v="0"/>
    <s v="theater/spaces"/>
    <n v="2.6829268292682929E-3"/>
    <n v="5.5"/>
    <x v="1"/>
    <x v="38"/>
  </r>
  <r>
    <x v="2"/>
    <x v="2"/>
    <s v="AUD"/>
    <n v="1422928800"/>
    <n v="1420235311"/>
    <b v="0"/>
    <n v="5"/>
    <b v="0"/>
    <s v="theater/spaces"/>
    <n v="0.29625000000000001"/>
    <n v="237"/>
    <x v="1"/>
    <x v="38"/>
  </r>
  <r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x v="2"/>
    <x v="1"/>
    <s v="GBP"/>
    <n v="1442440800"/>
    <n v="1440497876"/>
    <b v="0"/>
    <n v="4"/>
    <b v="0"/>
    <s v="theater/spaces"/>
    <n v="4.1000000000000002E-2"/>
    <n v="10.25"/>
    <x v="1"/>
    <x v="38"/>
  </r>
  <r>
    <x v="2"/>
    <x v="0"/>
    <s v="USD"/>
    <n v="1431372751"/>
    <n v="1430767951"/>
    <b v="0"/>
    <n v="29"/>
    <b v="0"/>
    <s v="theater/spaces"/>
    <n v="0.197625"/>
    <n v="272.58620689655174"/>
    <x v="1"/>
    <x v="38"/>
  </r>
  <r>
    <x v="2"/>
    <x v="0"/>
    <s v="USD"/>
    <n v="1430234394"/>
    <n v="1425053994"/>
    <b v="0"/>
    <n v="2"/>
    <b v="0"/>
    <s v="theater/spaces"/>
    <n v="5.1999999999999995E-4"/>
    <n v="13"/>
    <x v="1"/>
    <x v="38"/>
  </r>
  <r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x v="2"/>
    <x v="0"/>
    <s v="USD"/>
    <n v="1487465119"/>
    <n v="1484009119"/>
    <b v="0"/>
    <n v="1"/>
    <b v="0"/>
    <s v="theater/spaces"/>
    <n v="4.0000000000000002E-4"/>
    <n v="10"/>
    <x v="1"/>
    <x v="38"/>
  </r>
  <r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x v="2"/>
    <x v="0"/>
    <s v="USD"/>
    <n v="1411312250"/>
    <n v="1406128250"/>
    <b v="0"/>
    <n v="0"/>
    <b v="0"/>
    <s v="theater/spaces"/>
    <n v="0"/>
    <n v="0"/>
    <x v="1"/>
    <x v="38"/>
  </r>
  <r>
    <x v="2"/>
    <x v="11"/>
    <s v="SEK"/>
    <n v="1465123427"/>
    <n v="1462531427"/>
    <b v="0"/>
    <n v="1"/>
    <b v="0"/>
    <s v="theater/spaces"/>
    <n v="0.03"/>
    <n v="300"/>
    <x v="1"/>
    <x v="38"/>
  </r>
  <r>
    <x v="2"/>
    <x v="0"/>
    <s v="USD"/>
    <n v="1427890925"/>
    <n v="1426681325"/>
    <b v="0"/>
    <n v="10"/>
    <b v="0"/>
    <s v="theater/spaces"/>
    <n v="0.57333333333333336"/>
    <n v="43"/>
    <x v="1"/>
    <x v="38"/>
  </r>
  <r>
    <x v="2"/>
    <x v="1"/>
    <s v="GBP"/>
    <n v="1464354720"/>
    <n v="1463648360"/>
    <b v="0"/>
    <n v="1"/>
    <b v="0"/>
    <s v="theater/spaces"/>
    <n v="1E-3"/>
    <n v="1"/>
    <x v="1"/>
    <x v="38"/>
  </r>
  <r>
    <x v="2"/>
    <x v="11"/>
    <s v="SEK"/>
    <n v="1467473723"/>
    <n v="1465832123"/>
    <b v="0"/>
    <n v="2"/>
    <b v="0"/>
    <s v="theater/spaces"/>
    <n v="3.0999999999999999E-3"/>
    <n v="775"/>
    <x v="1"/>
    <x v="38"/>
  </r>
  <r>
    <x v="2"/>
    <x v="0"/>
    <s v="USD"/>
    <n v="1427414732"/>
    <n v="1424826332"/>
    <b v="0"/>
    <n v="1"/>
    <b v="0"/>
    <s v="theater/spaces"/>
    <n v="5.0000000000000001E-4"/>
    <n v="5"/>
    <x v="1"/>
    <x v="38"/>
  </r>
  <r>
    <x v="2"/>
    <x v="9"/>
    <s v="EUR"/>
    <n v="1462484196"/>
    <n v="1457303796"/>
    <b v="0"/>
    <n v="10"/>
    <b v="0"/>
    <s v="theater/spaces"/>
    <n v="9.8461538461538464E-5"/>
    <n v="12.8"/>
    <x v="1"/>
    <x v="38"/>
  </r>
  <r>
    <x v="1"/>
    <x v="5"/>
    <s v="CAD"/>
    <n v="1411748335"/>
    <n v="1406564335"/>
    <b v="0"/>
    <n v="1"/>
    <b v="0"/>
    <s v="theater/spaces"/>
    <n v="6.6666666666666671E-3"/>
    <n v="10"/>
    <x v="1"/>
    <x v="38"/>
  </r>
  <r>
    <x v="1"/>
    <x v="0"/>
    <s v="USD"/>
    <n v="1478733732"/>
    <n v="1478298132"/>
    <b v="0"/>
    <n v="2"/>
    <b v="0"/>
    <s v="theater/spaces"/>
    <n v="0.58291457286432158"/>
    <n v="58"/>
    <x v="1"/>
    <x v="38"/>
  </r>
  <r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x v="1"/>
    <x v="0"/>
    <s v="USD"/>
    <n v="1422902601"/>
    <n v="1417718601"/>
    <b v="0"/>
    <n v="4"/>
    <b v="0"/>
    <s v="theater/spaces"/>
    <n v="3.2499999999999997E-5"/>
    <n v="6.5"/>
    <x v="1"/>
    <x v="38"/>
  </r>
  <r>
    <x v="1"/>
    <x v="0"/>
    <s v="USD"/>
    <n v="1452142672"/>
    <n v="1449550672"/>
    <b v="0"/>
    <n v="0"/>
    <b v="0"/>
    <s v="theater/spaces"/>
    <n v="0"/>
    <n v="0"/>
    <x v="1"/>
    <x v="38"/>
  </r>
  <r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x v="1"/>
    <x v="0"/>
    <s v="USD"/>
    <n v="1425242029"/>
    <n v="1422650029"/>
    <b v="0"/>
    <n v="0"/>
    <b v="0"/>
    <s v="theater/spaces"/>
    <n v="0"/>
    <n v="0"/>
    <x v="1"/>
    <x v="38"/>
  </r>
  <r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x v="3"/>
    <x v="0"/>
    <s v="USD"/>
    <n v="1492542819"/>
    <n v="1489090419"/>
    <b v="0"/>
    <n v="1"/>
    <b v="0"/>
    <s v="theater/plays"/>
    <n v="8.0000000000000002E-3"/>
    <n v="10"/>
    <x v="1"/>
    <x v="6"/>
  </r>
  <r>
    <x v="3"/>
    <x v="0"/>
    <s v="USD"/>
    <n v="1492145940"/>
    <n v="1489504916"/>
    <b v="0"/>
    <n v="4"/>
    <b v="0"/>
    <s v="theater/plays"/>
    <n v="3.7499999999999999E-2"/>
    <n v="93.75"/>
    <x v="1"/>
    <x v="6"/>
  </r>
  <r>
    <x v="3"/>
    <x v="0"/>
    <s v="USD"/>
    <n v="1491656045"/>
    <n v="1489067645"/>
    <b v="0"/>
    <n v="12"/>
    <b v="0"/>
    <s v="theater/plays"/>
    <n v="0.15731707317073171"/>
    <n v="53.75"/>
    <x v="1"/>
    <x v="6"/>
  </r>
  <r>
    <x v="3"/>
    <x v="0"/>
    <s v="USD"/>
    <n v="1492759460"/>
    <n v="1487579060"/>
    <b v="0"/>
    <n v="1"/>
    <b v="0"/>
    <s v="theater/plays"/>
    <n v="3.3333333333333332E-4"/>
    <n v="10"/>
    <x v="1"/>
    <x v="6"/>
  </r>
  <r>
    <x v="3"/>
    <x v="1"/>
    <s v="GBP"/>
    <n v="1490358834"/>
    <n v="1487770434"/>
    <b v="0"/>
    <n v="16"/>
    <b v="0"/>
    <s v="theater/plays"/>
    <n v="1.08"/>
    <n v="33.75"/>
    <x v="1"/>
    <x v="6"/>
  </r>
  <r>
    <x v="3"/>
    <x v="1"/>
    <s v="GBP"/>
    <n v="1490631419"/>
    <n v="1488820619"/>
    <b v="0"/>
    <n v="12"/>
    <b v="0"/>
    <s v="theater/plays"/>
    <n v="0.22500000000000001"/>
    <n v="18.75"/>
    <x v="1"/>
    <x v="6"/>
  </r>
  <r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x v="3"/>
    <x v="1"/>
    <s v="GBP"/>
    <n v="1491001140"/>
    <n v="1487847954"/>
    <b v="0"/>
    <n v="22"/>
    <b v="0"/>
    <s v="theater/plays"/>
    <n v="1.278"/>
    <n v="29.045454545454547"/>
    <x v="1"/>
    <x v="6"/>
  </r>
  <r>
    <x v="3"/>
    <x v="0"/>
    <s v="USD"/>
    <n v="1493838720"/>
    <n v="1489439669"/>
    <b v="0"/>
    <n v="1"/>
    <b v="0"/>
    <s v="theater/plays"/>
    <n v="3.3333333333333333E-2"/>
    <n v="50"/>
    <x v="1"/>
    <x v="6"/>
  </r>
  <r>
    <x v="3"/>
    <x v="1"/>
    <s v="GBP"/>
    <n v="1491233407"/>
    <n v="1489591807"/>
    <b v="0"/>
    <n v="0"/>
    <b v="0"/>
    <s v="theater/plays"/>
    <n v="0"/>
    <n v="0"/>
    <x v="1"/>
    <x v="6"/>
  </r>
  <r>
    <x v="3"/>
    <x v="14"/>
    <s v="MXN"/>
    <n v="1490416380"/>
    <n v="1487485760"/>
    <b v="0"/>
    <n v="6"/>
    <b v="0"/>
    <s v="theater/plays"/>
    <n v="5.3999999999999999E-2"/>
    <n v="450"/>
    <x v="1"/>
    <x v="6"/>
  </r>
  <r>
    <x v="3"/>
    <x v="6"/>
    <s v="EUR"/>
    <n v="1491581703"/>
    <n v="1488993303"/>
    <b v="0"/>
    <n v="4"/>
    <b v="0"/>
    <s v="theater/plays"/>
    <n v="9.5999999999999992E-3"/>
    <n v="24"/>
    <x v="1"/>
    <x v="6"/>
  </r>
  <r>
    <x v="3"/>
    <x v="9"/>
    <s v="EUR"/>
    <n v="1492372800"/>
    <n v="1488823488"/>
    <b v="0"/>
    <n v="8"/>
    <b v="0"/>
    <s v="theater/plays"/>
    <n v="0.51600000000000001"/>
    <n v="32.25"/>
    <x v="1"/>
    <x v="6"/>
  </r>
  <r>
    <x v="3"/>
    <x v="1"/>
    <s v="GBP"/>
    <n v="1489922339"/>
    <n v="1487333939"/>
    <b v="0"/>
    <n v="3"/>
    <b v="0"/>
    <s v="theater/plays"/>
    <n v="1.6363636363636365E-2"/>
    <n v="15"/>
    <x v="1"/>
    <x v="6"/>
  </r>
  <r>
    <x v="3"/>
    <x v="1"/>
    <s v="GBP"/>
    <n v="1491726956"/>
    <n v="1489480556"/>
    <b v="0"/>
    <n v="0"/>
    <b v="0"/>
    <s v="theater/plays"/>
    <n v="0"/>
    <n v="0"/>
    <x v="1"/>
    <x v="6"/>
  </r>
  <r>
    <x v="3"/>
    <x v="0"/>
    <s v="USD"/>
    <n v="1489903200"/>
    <n v="1488459307"/>
    <b v="0"/>
    <n v="30"/>
    <b v="0"/>
    <s v="theater/plays"/>
    <n v="0.754"/>
    <n v="251.33333333333334"/>
    <x v="1"/>
    <x v="6"/>
  </r>
  <r>
    <x v="3"/>
    <x v="0"/>
    <s v="USD"/>
    <n v="1490659134"/>
    <n v="1485478734"/>
    <b v="0"/>
    <n v="0"/>
    <b v="0"/>
    <s v="theater/plays"/>
    <n v="0"/>
    <n v="0"/>
    <x v="1"/>
    <x v="6"/>
  </r>
  <r>
    <x v="3"/>
    <x v="14"/>
    <s v="MXN"/>
    <n v="1492356166"/>
    <n v="1488471766"/>
    <b v="0"/>
    <n v="12"/>
    <b v="0"/>
    <s v="theater/plays"/>
    <n v="0.105"/>
    <n v="437.5"/>
    <x v="1"/>
    <x v="6"/>
  </r>
  <r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x v="0"/>
    <x v="0"/>
    <s v="USD"/>
    <n v="1354845600"/>
    <n v="1352766300"/>
    <b v="1"/>
    <n v="25"/>
    <b v="1"/>
    <s v="theater/plays"/>
    <n v="1.04"/>
    <n v="52"/>
    <x v="1"/>
    <x v="6"/>
  </r>
  <r>
    <x v="0"/>
    <x v="0"/>
    <s v="USD"/>
    <n v="1295928000"/>
    <n v="1288160403"/>
    <b v="1"/>
    <n v="104"/>
    <b v="1"/>
    <s v="theater/plays"/>
    <n v="1.01"/>
    <n v="33.990384615384613"/>
    <x v="1"/>
    <x v="6"/>
  </r>
  <r>
    <x v="0"/>
    <x v="0"/>
    <s v="USD"/>
    <n v="1410379774"/>
    <n v="1407787774"/>
    <b v="1"/>
    <n v="34"/>
    <b v="1"/>
    <s v="theater/plays"/>
    <n v="1.004"/>
    <n v="103.35294117647059"/>
    <x v="1"/>
    <x v="6"/>
  </r>
  <r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x v="0"/>
    <x v="1"/>
    <s v="GBP"/>
    <n v="1356004725"/>
    <n v="1353412725"/>
    <b v="1"/>
    <n v="302"/>
    <b v="1"/>
    <s v="theater/plays"/>
    <n v="1.885046"/>
    <n v="31.209370860927152"/>
    <x v="1"/>
    <x v="6"/>
  </r>
  <r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x v="0"/>
    <x v="0"/>
    <s v="USD"/>
    <n v="1405746000"/>
    <n v="1404932105"/>
    <b v="1"/>
    <n v="41"/>
    <b v="1"/>
    <s v="theater/plays"/>
    <n v="1.01"/>
    <n v="98.536585365853654"/>
    <x v="1"/>
    <x v="6"/>
  </r>
  <r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x v="0"/>
    <x v="0"/>
    <s v="USD"/>
    <n v="1402696800"/>
    <n v="1399948353"/>
    <b v="1"/>
    <n v="61"/>
    <b v="1"/>
    <s v="theater/plays"/>
    <n v="1.242"/>
    <n v="50.901639344262293"/>
    <x v="1"/>
    <x v="6"/>
  </r>
  <r>
    <x v="0"/>
    <x v="0"/>
    <s v="USD"/>
    <n v="1386910740"/>
    <n v="1384364561"/>
    <b v="1"/>
    <n v="82"/>
    <b v="1"/>
    <s v="theater/plays"/>
    <n v="1.030125"/>
    <n v="100.5"/>
    <x v="1"/>
    <x v="6"/>
  </r>
  <r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x v="0"/>
    <x v="0"/>
    <s v="USD"/>
    <n v="1411765492"/>
    <n v="1409173492"/>
    <b v="1"/>
    <n v="74"/>
    <b v="1"/>
    <s v="theater/plays"/>
    <n v="1.03"/>
    <n v="139.18918918918919"/>
    <x v="1"/>
    <x v="6"/>
  </r>
  <r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x v="0"/>
    <x v="0"/>
    <s v="USD"/>
    <n v="1297977427"/>
    <n v="1292793427"/>
    <b v="1"/>
    <n v="60"/>
    <b v="1"/>
    <s v="theater/plays"/>
    <n v="1.0955999999999999"/>
    <n v="91.3"/>
    <x v="1"/>
    <x v="6"/>
  </r>
  <r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x v="0"/>
    <x v="1"/>
    <s v="GBP"/>
    <n v="1403258049"/>
    <n v="1400666049"/>
    <b v="1"/>
    <n v="45"/>
    <b v="1"/>
    <s v="theater/plays"/>
    <n v="1.1975"/>
    <n v="31.933333333333334"/>
    <x v="1"/>
    <x v="6"/>
  </r>
  <r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x v="0"/>
    <x v="1"/>
    <s v="GBP"/>
    <n v="1405553241"/>
    <n v="1404948441"/>
    <b v="1"/>
    <n v="24"/>
    <b v="1"/>
    <s v="theater/plays"/>
    <n v="1"/>
    <n v="41.666666666666664"/>
    <x v="1"/>
    <x v="6"/>
  </r>
  <r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x v="2"/>
    <x v="1"/>
    <s v="GBP"/>
    <n v="1433930302"/>
    <n v="1432115902"/>
    <b v="0"/>
    <n v="9"/>
    <b v="0"/>
    <s v="theater/musical"/>
    <n v="0.65"/>
    <n v="14.444444444444445"/>
    <x v="1"/>
    <x v="40"/>
  </r>
  <r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x v="2"/>
    <x v="5"/>
    <s v="CAD"/>
    <n v="1481258275"/>
    <n v="1478662675"/>
    <b v="0"/>
    <n v="0"/>
    <b v="0"/>
    <s v="theater/musical"/>
    <n v="0"/>
    <n v="0"/>
    <x v="1"/>
    <x v="40"/>
  </r>
  <r>
    <x v="2"/>
    <x v="0"/>
    <s v="USD"/>
    <n v="1471370869"/>
    <n v="1466186869"/>
    <b v="0"/>
    <n v="4"/>
    <b v="0"/>
    <s v="theater/musical"/>
    <n v="4.0266666666666666E-2"/>
    <n v="37.75"/>
    <x v="1"/>
    <x v="40"/>
  </r>
  <r>
    <x v="2"/>
    <x v="1"/>
    <s v="GBP"/>
    <n v="1425160800"/>
    <n v="1421274859"/>
    <b v="0"/>
    <n v="8"/>
    <b v="0"/>
    <s v="theater/musical"/>
    <n v="1.0200000000000001E-2"/>
    <n v="12.75"/>
    <x v="1"/>
    <x v="40"/>
  </r>
  <r>
    <x v="2"/>
    <x v="1"/>
    <s v="GBP"/>
    <n v="1424474056"/>
    <n v="1420586056"/>
    <b v="0"/>
    <n v="24"/>
    <b v="0"/>
    <s v="theater/musical"/>
    <n v="0.1174"/>
    <n v="24.458333333333332"/>
    <x v="1"/>
    <x v="40"/>
  </r>
  <r>
    <x v="2"/>
    <x v="0"/>
    <s v="USD"/>
    <n v="1437960598"/>
    <n v="1435368598"/>
    <b v="0"/>
    <n v="0"/>
    <b v="0"/>
    <s v="theater/musical"/>
    <n v="0"/>
    <n v="0"/>
    <x v="1"/>
    <x v="40"/>
  </r>
  <r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x v="2"/>
    <x v="0"/>
    <s v="USD"/>
    <n v="1438437600"/>
    <n v="1433254875"/>
    <b v="0"/>
    <n v="6"/>
    <b v="0"/>
    <s v="theater/musical"/>
    <n v="5.9999999999999995E-4"/>
    <n v="300"/>
    <x v="1"/>
    <x v="40"/>
  </r>
  <r>
    <x v="2"/>
    <x v="10"/>
    <s v="NOK"/>
    <n v="1423050618"/>
    <n v="1420458618"/>
    <b v="0"/>
    <n v="4"/>
    <b v="0"/>
    <s v="theater/musical"/>
    <n v="0.1145"/>
    <n v="286.25"/>
    <x v="1"/>
    <x v="40"/>
  </r>
  <r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x v="2"/>
    <x v="0"/>
    <s v="USD"/>
    <n v="1461994440"/>
    <n v="1459410101"/>
    <b v="0"/>
    <n v="1"/>
    <b v="0"/>
    <s v="theater/musical"/>
    <n v="2.0000000000000002E-5"/>
    <n v="1"/>
    <x v="1"/>
    <x v="40"/>
  </r>
  <r>
    <x v="2"/>
    <x v="1"/>
    <s v="GBP"/>
    <n v="1409509477"/>
    <n v="1407695077"/>
    <b v="0"/>
    <n v="2"/>
    <b v="0"/>
    <s v="theater/musical"/>
    <n v="1.2500000000000001E-2"/>
    <n v="12.5"/>
    <x v="1"/>
    <x v="40"/>
  </r>
  <r>
    <x v="2"/>
    <x v="0"/>
    <s v="USD"/>
    <n v="1450072740"/>
    <n v="1445027346"/>
    <b v="0"/>
    <n v="25"/>
    <b v="0"/>
    <s v="theater/musical"/>
    <n v="0.54520000000000002"/>
    <n v="109.04"/>
    <x v="1"/>
    <x v="40"/>
  </r>
  <r>
    <x v="2"/>
    <x v="0"/>
    <s v="USD"/>
    <n v="1443224622"/>
    <n v="1440632622"/>
    <b v="0"/>
    <n v="6"/>
    <b v="0"/>
    <s v="theater/musical"/>
    <n v="0.25"/>
    <n v="41.666666666666664"/>
    <x v="1"/>
    <x v="40"/>
  </r>
  <r>
    <x v="2"/>
    <x v="0"/>
    <s v="USD"/>
    <n v="1437149640"/>
    <n v="1434558479"/>
    <b v="0"/>
    <n v="0"/>
    <b v="0"/>
    <s v="theater/musical"/>
    <n v="0"/>
    <n v="0"/>
    <x v="1"/>
    <x v="40"/>
  </r>
  <r>
    <x v="2"/>
    <x v="1"/>
    <s v="GBP"/>
    <n v="1430470772"/>
    <n v="1427878772"/>
    <b v="0"/>
    <n v="12"/>
    <b v="0"/>
    <s v="theater/musical"/>
    <n v="3.4125000000000003E-2"/>
    <n v="22.75"/>
    <x v="1"/>
    <x v="40"/>
  </r>
  <r>
    <x v="2"/>
    <x v="0"/>
    <s v="USD"/>
    <n v="1442644651"/>
    <n v="1440052651"/>
    <b v="0"/>
    <n v="0"/>
    <b v="0"/>
    <s v="theater/musical"/>
    <n v="0"/>
    <n v="0"/>
    <x v="1"/>
    <x v="40"/>
  </r>
  <r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x v="0"/>
    <x v="0"/>
    <s v="USD"/>
    <n v="1407524751"/>
    <n v="1404932751"/>
    <b v="1"/>
    <n v="94"/>
    <b v="1"/>
    <s v="theater/plays"/>
    <n v="1.2625"/>
    <n v="53.723404255319146"/>
    <x v="1"/>
    <x v="6"/>
  </r>
  <r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x v="0"/>
    <x v="0"/>
    <s v="USD"/>
    <n v="1489352400"/>
    <n v="1486411204"/>
    <b v="1"/>
    <n v="59"/>
    <b v="1"/>
    <s v="theater/plays"/>
    <n v="1.0084"/>
    <n v="256.37288135593218"/>
    <x v="1"/>
    <x v="6"/>
  </r>
  <r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x v="0"/>
    <x v="0"/>
    <s v="USD"/>
    <n v="1445722140"/>
    <n v="1443016697"/>
    <b v="1"/>
    <n v="84"/>
    <b v="1"/>
    <s v="theater/plays"/>
    <n v="1.248"/>
    <n v="37.142857142857146"/>
    <x v="1"/>
    <x v="6"/>
  </r>
  <r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x v="0"/>
    <x v="1"/>
    <s v="GBP"/>
    <n v="1484687436"/>
    <n v="1482095436"/>
    <b v="0"/>
    <n v="30"/>
    <b v="1"/>
    <s v="theater/plays"/>
    <n v="1.25"/>
    <n v="50"/>
    <x v="1"/>
    <x v="6"/>
  </r>
  <r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x v="0"/>
    <x v="0"/>
    <s v="USD"/>
    <n v="1460846347"/>
    <n v="1458254347"/>
    <b v="0"/>
    <n v="28"/>
    <b v="1"/>
    <s v="theater/plays"/>
    <n v="1.61"/>
    <n v="57.5"/>
    <x v="1"/>
    <x v="6"/>
  </r>
  <r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x v="0"/>
    <x v="0"/>
    <s v="USD"/>
    <n v="1482962433"/>
    <n v="1480370433"/>
    <b v="0"/>
    <n v="110"/>
    <b v="1"/>
    <s v="theater/plays"/>
    <n v="1.006"/>
    <n v="182.90909090909091"/>
    <x v="1"/>
    <x v="6"/>
  </r>
  <r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x v="0"/>
    <x v="0"/>
    <s v="USD"/>
    <n v="1411150092"/>
    <n v="1408558092"/>
    <b v="1"/>
    <n v="183"/>
    <b v="1"/>
    <s v="theater/plays"/>
    <n v="1.273042"/>
    <n v="69.56513661202186"/>
    <x v="1"/>
    <x v="6"/>
  </r>
  <r>
    <x v="0"/>
    <x v="0"/>
    <s v="USD"/>
    <n v="1444348800"/>
    <n v="1442283562"/>
    <b v="1"/>
    <n v="71"/>
    <b v="1"/>
    <s v="theater/plays"/>
    <n v="1.028375"/>
    <n v="115.87323943661971"/>
    <x v="1"/>
    <x v="6"/>
  </r>
  <r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x v="0"/>
    <x v="1"/>
    <s v="GBP"/>
    <n v="1436696712"/>
    <n v="1434104712"/>
    <b v="1"/>
    <n v="57"/>
    <b v="1"/>
    <s v="theater/plays"/>
    <n v="1.0586"/>
    <n v="46.429824561403507"/>
    <x v="1"/>
    <x v="6"/>
  </r>
  <r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x v="0"/>
    <x v="0"/>
    <s v="USD"/>
    <n v="1415213324"/>
    <n v="1412617724"/>
    <b v="1"/>
    <n v="213"/>
    <b v="1"/>
    <s v="theater/plays"/>
    <n v="1.01552"/>
    <n v="119.1924882629108"/>
    <x v="1"/>
    <x v="6"/>
  </r>
  <r>
    <x v="0"/>
    <x v="0"/>
    <s v="USD"/>
    <n v="1434907966"/>
    <n v="1432315966"/>
    <b v="1"/>
    <n v="20"/>
    <b v="1"/>
    <s v="theater/plays"/>
    <n v="1.1073333333333333"/>
    <n v="83.05"/>
    <x v="1"/>
    <x v="6"/>
  </r>
  <r>
    <x v="0"/>
    <x v="1"/>
    <s v="GBP"/>
    <n v="1473247240"/>
    <n v="1470655240"/>
    <b v="1"/>
    <n v="50"/>
    <b v="1"/>
    <s v="theater/plays"/>
    <n v="1.2782222222222221"/>
    <n v="57.52"/>
    <x v="1"/>
    <x v="6"/>
  </r>
  <r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x v="0"/>
    <x v="1"/>
    <s v="GBP"/>
    <n v="1412706375"/>
    <n v="1410114375"/>
    <b v="1"/>
    <n v="18"/>
    <b v="1"/>
    <s v="theater/plays"/>
    <n v="1.75"/>
    <n v="29.166666666666668"/>
    <x v="1"/>
    <x v="6"/>
  </r>
  <r>
    <x v="0"/>
    <x v="0"/>
    <s v="USD"/>
    <n v="1433995140"/>
    <n v="1432129577"/>
    <b v="1"/>
    <n v="176"/>
    <b v="1"/>
    <s v="theater/plays"/>
    <n v="1.2806"/>
    <n v="72.76136363636364"/>
    <x v="1"/>
    <x v="6"/>
  </r>
  <r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x v="0"/>
    <x v="0"/>
    <s v="USD"/>
    <n v="1420751861"/>
    <n v="1418159861"/>
    <b v="1"/>
    <n v="75"/>
    <b v="1"/>
    <s v="theater/plays"/>
    <n v="1.052142857142857"/>
    <n v="98.2"/>
    <x v="1"/>
    <x v="6"/>
  </r>
  <r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x v="0"/>
    <x v="0"/>
    <s v="USD"/>
    <n v="1448903318"/>
    <n v="1445875718"/>
    <b v="1"/>
    <n v="73"/>
    <b v="1"/>
    <s v="theater/plays"/>
    <n v="1.0924"/>
    <n v="74.821917808219183"/>
    <x v="1"/>
    <x v="6"/>
  </r>
  <r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x v="0"/>
    <x v="0"/>
    <s v="USD"/>
    <n v="1446238800"/>
    <n v="1444220588"/>
    <b v="1"/>
    <n v="68"/>
    <b v="1"/>
    <s v="theater/plays"/>
    <n v="1.121664"/>
    <n v="41.237647058823526"/>
    <x v="1"/>
    <x v="6"/>
  </r>
  <r>
    <x v="0"/>
    <x v="0"/>
    <s v="USD"/>
    <n v="1422482400"/>
    <n v="1421089938"/>
    <b v="1"/>
    <n v="49"/>
    <b v="1"/>
    <s v="theater/plays"/>
    <n v="1.03"/>
    <n v="52.551020408163268"/>
    <x v="1"/>
    <x v="6"/>
  </r>
  <r>
    <x v="0"/>
    <x v="17"/>
    <s v="EUR"/>
    <n v="1449162000"/>
    <n v="1446570315"/>
    <b v="1"/>
    <n v="63"/>
    <b v="1"/>
    <s v="theater/plays"/>
    <n v="1.64"/>
    <n v="70.285714285714292"/>
    <x v="1"/>
    <x v="6"/>
  </r>
  <r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x v="0"/>
    <x v="0"/>
    <s v="USD"/>
    <n v="1472074928"/>
    <n v="1470692528"/>
    <b v="1"/>
    <n v="42"/>
    <b v="1"/>
    <s v="theater/plays"/>
    <n v="1.28"/>
    <n v="60.952380952380949"/>
    <x v="1"/>
    <x v="6"/>
  </r>
  <r>
    <x v="0"/>
    <x v="1"/>
    <s v="GBP"/>
    <n v="1434452400"/>
    <n v="1431509397"/>
    <b v="1"/>
    <n v="70"/>
    <b v="1"/>
    <s v="theater/plays"/>
    <n v="1.0149999999999999"/>
    <n v="116"/>
    <x v="1"/>
    <x v="6"/>
  </r>
  <r>
    <x v="0"/>
    <x v="1"/>
    <s v="GBP"/>
    <n v="1436705265"/>
    <n v="1434113265"/>
    <b v="1"/>
    <n v="30"/>
    <b v="1"/>
    <s v="theater/plays"/>
    <n v="1.0166666666666666"/>
    <n v="61"/>
    <x v="1"/>
    <x v="6"/>
  </r>
  <r>
    <x v="0"/>
    <x v="1"/>
    <s v="GBP"/>
    <n v="1414927775"/>
    <n v="1412332175"/>
    <b v="1"/>
    <n v="51"/>
    <b v="1"/>
    <s v="theater/plays"/>
    <n v="1.3"/>
    <n v="38.235294117647058"/>
    <x v="1"/>
    <x v="6"/>
  </r>
  <r>
    <x v="0"/>
    <x v="0"/>
    <s v="USD"/>
    <n v="1446814809"/>
    <n v="1444219209"/>
    <b v="1"/>
    <n v="145"/>
    <b v="1"/>
    <s v="theater/plays"/>
    <n v="1.5443"/>
    <n v="106.50344827586207"/>
    <x v="1"/>
    <x v="6"/>
  </r>
  <r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x v="0"/>
    <x v="5"/>
    <s v="CAD"/>
    <n v="1459483140"/>
    <n v="1456526879"/>
    <b v="1"/>
    <n v="100"/>
    <b v="1"/>
    <s v="theater/plays"/>
    <n v="1.1684444444444444"/>
    <n v="52.58"/>
    <x v="1"/>
    <x v="6"/>
  </r>
  <r>
    <x v="0"/>
    <x v="1"/>
    <s v="GBP"/>
    <n v="1416331406"/>
    <n v="1413735806"/>
    <b v="1"/>
    <n v="100"/>
    <b v="1"/>
    <s v="theater/plays"/>
    <n v="1.0860000000000001"/>
    <n v="54.3"/>
    <x v="1"/>
    <x v="6"/>
  </r>
  <r>
    <x v="0"/>
    <x v="1"/>
    <s v="GBP"/>
    <n v="1433017303"/>
    <n v="1430425303"/>
    <b v="1"/>
    <n v="34"/>
    <b v="1"/>
    <s v="theater/plays"/>
    <n v="1.034"/>
    <n v="76.029411764705884"/>
    <x v="1"/>
    <x v="6"/>
  </r>
  <r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x v="0"/>
    <x v="0"/>
    <s v="USD"/>
    <n v="1433134800"/>
    <n v="1430158198"/>
    <b v="0"/>
    <n v="30"/>
    <b v="1"/>
    <s v="theater/plays"/>
    <n v="1.03"/>
    <n v="68.666666666666671"/>
    <x v="1"/>
    <x v="6"/>
  </r>
  <r>
    <x v="0"/>
    <x v="0"/>
    <s v="USD"/>
    <n v="1441153705"/>
    <n v="1438561705"/>
    <b v="0"/>
    <n v="47"/>
    <b v="1"/>
    <s v="theater/plays"/>
    <n v="1.216"/>
    <n v="129.36170212765958"/>
    <x v="1"/>
    <x v="6"/>
  </r>
  <r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x v="0"/>
    <x v="0"/>
    <s v="USD"/>
    <n v="1454047140"/>
    <n v="1452546853"/>
    <b v="0"/>
    <n v="15"/>
    <b v="1"/>
    <s v="theater/plays"/>
    <n v="1.016"/>
    <n v="203.2"/>
    <x v="1"/>
    <x v="6"/>
  </r>
  <r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x v="0"/>
    <x v="5"/>
    <s v="CAD"/>
    <n v="1448733628"/>
    <n v="1446573628"/>
    <b v="0"/>
    <n v="34"/>
    <b v="1"/>
    <s v="theater/plays"/>
    <n v="1"/>
    <n v="73.529411764705884"/>
    <x v="1"/>
    <x v="6"/>
  </r>
  <r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x v="0"/>
    <x v="1"/>
    <s v="GBP"/>
    <n v="1489234891"/>
    <n v="1486642891"/>
    <b v="0"/>
    <n v="72"/>
    <b v="1"/>
    <s v="theater/plays"/>
    <n v="1.212"/>
    <n v="33.666666666666664"/>
    <x v="1"/>
    <x v="6"/>
  </r>
  <r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x v="0"/>
    <x v="0"/>
    <s v="USD"/>
    <n v="1470034740"/>
    <n v="1466185176"/>
    <b v="0"/>
    <n v="70"/>
    <b v="1"/>
    <s v="theater/plays"/>
    <n v="1.3346666666666667"/>
    <n v="57.2"/>
    <x v="1"/>
    <x v="6"/>
  </r>
  <r>
    <x v="0"/>
    <x v="3"/>
    <s v="EUR"/>
    <n v="1481099176"/>
    <n v="1478507176"/>
    <b v="0"/>
    <n v="50"/>
    <b v="1"/>
    <s v="theater/plays"/>
    <n v="1.0339285714285715"/>
    <n v="173.7"/>
    <x v="1"/>
    <x v="6"/>
  </r>
  <r>
    <x v="0"/>
    <x v="0"/>
    <s v="USD"/>
    <n v="1427553484"/>
    <n v="1424533084"/>
    <b v="0"/>
    <n v="35"/>
    <b v="1"/>
    <s v="theater/plays"/>
    <n v="1.1588888888888889"/>
    <n v="59.6"/>
    <x v="1"/>
    <x v="6"/>
  </r>
  <r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x v="0"/>
    <x v="0"/>
    <s v="USD"/>
    <n v="1438374748"/>
    <n v="1435782748"/>
    <b v="0"/>
    <n v="20"/>
    <b v="1"/>
    <s v="theater/plays"/>
    <n v="1.0202500000000001"/>
    <n v="204.05"/>
    <x v="1"/>
    <x v="6"/>
  </r>
  <r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x v="0"/>
    <x v="0"/>
    <s v="USD"/>
    <n v="1463275339"/>
    <n v="1460683339"/>
    <b v="0"/>
    <n v="20"/>
    <b v="1"/>
    <s v="theater/plays"/>
    <n v="1.0668"/>
    <n v="53.339999999999996"/>
    <x v="1"/>
    <x v="6"/>
  </r>
  <r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x v="0"/>
    <x v="1"/>
    <s v="GBP"/>
    <n v="1476632178"/>
    <n v="1473953778"/>
    <b v="0"/>
    <n v="31"/>
    <b v="1"/>
    <s v="theater/plays"/>
    <n v="1.5942857142857143"/>
    <n v="18"/>
    <x v="1"/>
    <x v="6"/>
  </r>
  <r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x v="0"/>
    <x v="0"/>
    <s v="USD"/>
    <n v="1445065210"/>
    <n v="1442473210"/>
    <b v="0"/>
    <n v="45"/>
    <b v="1"/>
    <s v="theater/plays"/>
    <n v="1.0984"/>
    <n v="61.022222222222226"/>
    <x v="1"/>
    <x v="6"/>
  </r>
  <r>
    <x v="0"/>
    <x v="0"/>
    <s v="USD"/>
    <n v="1478901600"/>
    <n v="1477077946"/>
    <b v="0"/>
    <n v="41"/>
    <b v="1"/>
    <s v="theater/plays"/>
    <n v="1.0004"/>
    <n v="61"/>
    <x v="1"/>
    <x v="6"/>
  </r>
  <r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x v="0"/>
    <x v="5"/>
    <s v="CAD"/>
    <n v="1460341800"/>
    <n v="1456902893"/>
    <b v="0"/>
    <n v="32"/>
    <b v="1"/>
    <s v="theater/plays"/>
    <n v="1.256"/>
    <n v="78.5"/>
    <x v="1"/>
    <x v="6"/>
  </r>
  <r>
    <x v="0"/>
    <x v="1"/>
    <s v="GBP"/>
    <n v="1422712986"/>
    <n v="1418824986"/>
    <b v="0"/>
    <n v="16"/>
    <b v="1"/>
    <s v="theater/plays"/>
    <n v="1.08"/>
    <n v="33.75"/>
    <x v="1"/>
    <x v="6"/>
  </r>
  <r>
    <x v="0"/>
    <x v="0"/>
    <s v="USD"/>
    <n v="1466557557"/>
    <n v="1463965557"/>
    <b v="0"/>
    <n v="38"/>
    <b v="1"/>
    <s v="theater/plays"/>
    <n v="1.01"/>
    <n v="66.44736842105263"/>
    <x v="1"/>
    <x v="6"/>
  </r>
  <r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x v="0"/>
    <x v="17"/>
    <s v="EUR"/>
    <n v="1465135190"/>
    <n v="1463925590"/>
    <b v="0"/>
    <n v="10"/>
    <b v="1"/>
    <s v="theater/plays"/>
    <n v="1.0166666666666666"/>
    <n v="152.5"/>
    <x v="1"/>
    <x v="6"/>
  </r>
  <r>
    <x v="0"/>
    <x v="1"/>
    <s v="GBP"/>
    <n v="1428256277"/>
    <n v="1425235877"/>
    <b v="0"/>
    <n v="15"/>
    <b v="1"/>
    <s v="theater/plays"/>
    <n v="1.125"/>
    <n v="30"/>
    <x v="1"/>
    <x v="6"/>
  </r>
  <r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x v="0"/>
    <x v="1"/>
    <s v="GBP"/>
    <n v="1462697966"/>
    <n v="1460105966"/>
    <b v="0"/>
    <n v="33"/>
    <b v="1"/>
    <s v="theater/plays"/>
    <n v="1.0125"/>
    <n v="24.545454545454547"/>
    <x v="1"/>
    <x v="6"/>
  </r>
  <r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x v="0"/>
    <x v="0"/>
    <s v="USD"/>
    <n v="1405802330"/>
    <n v="1403210330"/>
    <b v="0"/>
    <n v="83"/>
    <b v="1"/>
    <s v="theater/plays"/>
    <n v="1"/>
    <n v="72.289156626506028"/>
    <x v="1"/>
    <x v="6"/>
  </r>
  <r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x v="0"/>
    <x v="1"/>
    <s v="GBP"/>
    <n v="1459845246"/>
    <n v="1457429646"/>
    <b v="0"/>
    <n v="9"/>
    <b v="1"/>
    <s v="theater/plays"/>
    <n v="1"/>
    <n v="27.777777777777779"/>
    <x v="1"/>
    <x v="6"/>
  </r>
  <r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x v="0"/>
    <x v="0"/>
    <s v="USD"/>
    <n v="1487944080"/>
    <n v="1486129680"/>
    <b v="0"/>
    <n v="112"/>
    <b v="1"/>
    <s v="theater/plays"/>
    <n v="1.0218"/>
    <n v="136.84821428571428"/>
    <x v="1"/>
    <x v="6"/>
  </r>
  <r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x v="0"/>
    <x v="1"/>
    <s v="GBP"/>
    <n v="1465750800"/>
    <n v="1463771421"/>
    <b v="0"/>
    <n v="28"/>
    <b v="1"/>
    <s v="theater/plays"/>
    <n v="1"/>
    <n v="119.64285714285714"/>
    <x v="1"/>
    <x v="6"/>
  </r>
  <r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x v="0"/>
    <x v="0"/>
    <s v="USD"/>
    <n v="1409374093"/>
    <n v="1406782093"/>
    <b v="0"/>
    <n v="40"/>
    <b v="1"/>
    <s v="theater/plays"/>
    <n v="1.0144444444444445"/>
    <n v="114.125"/>
    <x v="1"/>
    <x v="6"/>
  </r>
  <r>
    <x v="0"/>
    <x v="0"/>
    <s v="USD"/>
    <n v="1429317420"/>
    <n v="1424226768"/>
    <b v="0"/>
    <n v="13"/>
    <b v="1"/>
    <s v="theater/plays"/>
    <n v="1.3"/>
    <n v="50"/>
    <x v="1"/>
    <x v="6"/>
  </r>
  <r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x v="0"/>
    <x v="0"/>
    <s v="USD"/>
    <n v="1465837200"/>
    <n v="1463971172"/>
    <b v="0"/>
    <n v="14"/>
    <b v="1"/>
    <s v="theater/plays"/>
    <n v="1.534"/>
    <n v="109.57142857142857"/>
    <x v="1"/>
    <x v="6"/>
  </r>
  <r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x v="0"/>
    <x v="1"/>
    <s v="GBP"/>
    <n v="1467414000"/>
    <n v="1462492178"/>
    <b v="0"/>
    <n v="70"/>
    <b v="1"/>
    <s v="theater/plays"/>
    <n v="1.0751999999999999"/>
    <n v="76.8"/>
    <x v="1"/>
    <x v="6"/>
  </r>
  <r>
    <x v="0"/>
    <x v="1"/>
    <s v="GBP"/>
    <n v="1462230000"/>
    <n v="1461061350"/>
    <b v="0"/>
    <n v="44"/>
    <b v="1"/>
    <s v="theater/plays"/>
    <n v="3.15"/>
    <n v="35.795454545454547"/>
    <x v="1"/>
    <x v="6"/>
  </r>
  <r>
    <x v="0"/>
    <x v="0"/>
    <s v="USD"/>
    <n v="1446091260"/>
    <n v="1443029206"/>
    <b v="0"/>
    <n v="55"/>
    <b v="1"/>
    <s v="theater/plays"/>
    <n v="1.0193333333333334"/>
    <n v="55.6"/>
    <x v="1"/>
    <x v="6"/>
  </r>
  <r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x v="0"/>
    <x v="1"/>
    <s v="GBP"/>
    <n v="1468611272"/>
    <n v="1466019272"/>
    <b v="0"/>
    <n v="27"/>
    <b v="1"/>
    <s v="theater/plays"/>
    <n v="1.014"/>
    <n v="56.333333333333336"/>
    <x v="1"/>
    <x v="6"/>
  </r>
  <r>
    <x v="0"/>
    <x v="1"/>
    <s v="GBP"/>
    <n v="1406887310"/>
    <n v="1404295310"/>
    <b v="0"/>
    <n v="21"/>
    <b v="1"/>
    <s v="theater/plays"/>
    <n v="1.01"/>
    <n v="96.19047619047619"/>
    <x v="1"/>
    <x v="6"/>
  </r>
  <r>
    <x v="0"/>
    <x v="0"/>
    <s v="USD"/>
    <n v="1416385679"/>
    <n v="1413790079"/>
    <b v="0"/>
    <n v="162"/>
    <b v="1"/>
    <s v="theater/plays"/>
    <n v="1.0299"/>
    <n v="63.574074074074076"/>
    <x v="1"/>
    <x v="6"/>
  </r>
  <r>
    <x v="0"/>
    <x v="0"/>
    <s v="USD"/>
    <n v="1487985734"/>
    <n v="1484097734"/>
    <b v="0"/>
    <n v="23"/>
    <b v="1"/>
    <s v="theater/plays"/>
    <n v="1.0625"/>
    <n v="184.78260869565219"/>
    <x v="1"/>
    <x v="6"/>
  </r>
  <r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x v="0"/>
    <x v="0"/>
    <s v="USD"/>
    <n v="1425704100"/>
    <n v="1424484717"/>
    <b v="0"/>
    <n v="20"/>
    <b v="1"/>
    <s v="theater/plays"/>
    <n v="2.1800000000000002"/>
    <n v="54.5"/>
    <x v="1"/>
    <x v="6"/>
  </r>
  <r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x v="0"/>
    <x v="0"/>
    <s v="USD"/>
    <n v="1449973592"/>
    <n v="1447381592"/>
    <b v="0"/>
    <n v="3"/>
    <b v="1"/>
    <s v="theater/plays"/>
    <n v="1.04"/>
    <n v="866.66666666666663"/>
    <x v="1"/>
    <x v="6"/>
  </r>
  <r>
    <x v="0"/>
    <x v="0"/>
    <s v="USD"/>
    <n v="1431481037"/>
    <n v="1428889037"/>
    <b v="0"/>
    <n v="18"/>
    <b v="1"/>
    <s v="theater/plays"/>
    <n v="2.21"/>
    <n v="61.388888888888886"/>
    <x v="1"/>
    <x v="6"/>
  </r>
  <r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x v="0"/>
    <x v="0"/>
    <s v="USD"/>
    <n v="1420088400"/>
    <n v="1416977259"/>
    <b v="0"/>
    <n v="23"/>
    <b v="1"/>
    <s v="theater/plays"/>
    <n v="1.046"/>
    <n v="45.478260869565219"/>
    <x v="1"/>
    <x v="6"/>
  </r>
  <r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x v="0"/>
    <x v="0"/>
    <s v="USD"/>
    <n v="1449089965"/>
    <n v="1446670765"/>
    <b v="0"/>
    <n v="9"/>
    <b v="1"/>
    <s v="theater/plays"/>
    <n v="1.385"/>
    <n v="30.777777777777779"/>
    <x v="1"/>
    <x v="6"/>
  </r>
  <r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x v="0"/>
    <x v="1"/>
    <s v="GBP"/>
    <n v="1400423973"/>
    <n v="1399387173"/>
    <b v="0"/>
    <n v="17"/>
    <b v="1"/>
    <s v="theater/plays"/>
    <n v="1"/>
    <n v="176.47058823529412"/>
    <x v="1"/>
    <x v="6"/>
  </r>
  <r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x v="0"/>
    <x v="1"/>
    <s v="GBP"/>
    <n v="1426870560"/>
    <n v="1424280899"/>
    <b v="0"/>
    <n v="77"/>
    <b v="1"/>
    <s v="theater/plays"/>
    <n v="1.0105"/>
    <n v="104.98701298701299"/>
    <x v="1"/>
    <x v="6"/>
  </r>
  <r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x v="0"/>
    <x v="1"/>
    <s v="GBP"/>
    <n v="1440630000"/>
    <n v="1439122800"/>
    <b v="0"/>
    <n v="38"/>
    <b v="1"/>
    <s v="theater/plays"/>
    <n v="1.0365"/>
    <n v="54.55263157894737"/>
    <x v="1"/>
    <x v="6"/>
  </r>
  <r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x v="0"/>
    <x v="0"/>
    <s v="USD"/>
    <n v="1426044383"/>
    <n v="1423455983"/>
    <b v="0"/>
    <n v="48"/>
    <b v="1"/>
    <s v="theater/plays"/>
    <n v="1.0225"/>
    <n v="85.208333333333329"/>
    <x v="1"/>
    <x v="6"/>
  </r>
  <r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x v="0"/>
    <x v="0"/>
    <s v="USD"/>
    <n v="1418244552"/>
    <n v="1415652552"/>
    <b v="0"/>
    <n v="15"/>
    <b v="1"/>
    <s v="theater/plays"/>
    <n v="1"/>
    <n v="133.33333333333334"/>
    <x v="1"/>
    <x v="6"/>
  </r>
  <r>
    <x v="0"/>
    <x v="0"/>
    <s v="USD"/>
    <n v="1417620506"/>
    <n v="1415028506"/>
    <b v="0"/>
    <n v="41"/>
    <b v="1"/>
    <s v="theater/plays"/>
    <n v="1.05"/>
    <n v="51.219512195121951"/>
    <x v="1"/>
    <x v="6"/>
  </r>
  <r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x v="0"/>
    <x v="1"/>
    <s v="GBP"/>
    <n v="1434625441"/>
    <n v="1432033441"/>
    <b v="0"/>
    <n v="45"/>
    <b v="1"/>
    <s v="theater/plays"/>
    <n v="1.038"/>
    <n v="34.6"/>
    <x v="1"/>
    <x v="6"/>
  </r>
  <r>
    <x v="0"/>
    <x v="0"/>
    <s v="USD"/>
    <n v="1464960682"/>
    <n v="1462368682"/>
    <b v="0"/>
    <n v="62"/>
    <b v="1"/>
    <s v="theater/plays"/>
    <n v="1.145"/>
    <n v="184.67741935483872"/>
    <x v="1"/>
    <x v="6"/>
  </r>
  <r>
    <x v="0"/>
    <x v="0"/>
    <s v="USD"/>
    <n v="1405017345"/>
    <n v="1403721345"/>
    <b v="0"/>
    <n v="22"/>
    <b v="1"/>
    <s v="theater/plays"/>
    <n v="1.024"/>
    <n v="69.818181818181813"/>
    <x v="1"/>
    <x v="6"/>
  </r>
  <r>
    <x v="0"/>
    <x v="0"/>
    <s v="USD"/>
    <n v="1407536880"/>
    <n v="1404997548"/>
    <b v="0"/>
    <n v="18"/>
    <b v="1"/>
    <s v="theater/plays"/>
    <n v="2.23"/>
    <n v="61.944444444444443"/>
    <x v="1"/>
    <x v="6"/>
  </r>
  <r>
    <x v="0"/>
    <x v="1"/>
    <s v="GBP"/>
    <n v="1462565855"/>
    <n v="1458245855"/>
    <b v="0"/>
    <n v="12"/>
    <b v="1"/>
    <s v="theater/plays"/>
    <n v="1"/>
    <n v="41.666666666666664"/>
    <x v="1"/>
    <x v="6"/>
  </r>
  <r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x v="0"/>
    <x v="1"/>
    <s v="GBP"/>
    <n v="1406470645"/>
    <n v="1403878645"/>
    <b v="0"/>
    <n v="27"/>
    <b v="1"/>
    <s v="theater/plays"/>
    <n v="1.4236363636363636"/>
    <n v="29"/>
    <x v="1"/>
    <x v="6"/>
  </r>
  <r>
    <x v="0"/>
    <x v="1"/>
    <s v="GBP"/>
    <n v="1433009400"/>
    <n v="1431795944"/>
    <b v="0"/>
    <n v="38"/>
    <b v="1"/>
    <s v="theater/plays"/>
    <n v="1.84"/>
    <n v="24.210526315789473"/>
    <x v="1"/>
    <x v="6"/>
  </r>
  <r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x v="0"/>
    <x v="0"/>
    <s v="USD"/>
    <n v="1409266414"/>
    <n v="1405378414"/>
    <b v="0"/>
    <n v="85"/>
    <b v="1"/>
    <s v="theater/plays"/>
    <n v="1.0041"/>
    <n v="118.12941176470588"/>
    <x v="1"/>
    <x v="6"/>
  </r>
  <r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x v="0"/>
    <x v="1"/>
    <s v="GBP"/>
    <n v="1435230324"/>
    <n v="1432638324"/>
    <b v="0"/>
    <n v="17"/>
    <b v="1"/>
    <s v="theater/plays"/>
    <n v="1"/>
    <n v="117.64705882352941"/>
    <x v="1"/>
    <x v="6"/>
  </r>
  <r>
    <x v="0"/>
    <x v="0"/>
    <s v="USD"/>
    <n v="1434542702"/>
    <n v="1432814702"/>
    <b v="0"/>
    <n v="3"/>
    <b v="1"/>
    <s v="theater/plays"/>
    <n v="1.22"/>
    <n v="203.33333333333334"/>
    <x v="1"/>
    <x v="6"/>
  </r>
  <r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x v="0"/>
    <x v="1"/>
    <s v="GBP"/>
    <n v="1404641289"/>
    <n v="1402049289"/>
    <b v="0"/>
    <n v="67"/>
    <b v="1"/>
    <s v="theater/plays"/>
    <n v="1.071"/>
    <n v="31.970149253731343"/>
    <x v="1"/>
    <x v="6"/>
  </r>
  <r>
    <x v="0"/>
    <x v="0"/>
    <s v="USD"/>
    <n v="1405727304"/>
    <n v="1403135304"/>
    <b v="0"/>
    <n v="18"/>
    <b v="1"/>
    <s v="theater/plays"/>
    <n v="2.11"/>
    <n v="58.611111111111114"/>
    <x v="1"/>
    <x v="6"/>
  </r>
  <r>
    <x v="0"/>
    <x v="1"/>
    <s v="GBP"/>
    <n v="1469998680"/>
    <n v="1466710358"/>
    <b v="0"/>
    <n v="21"/>
    <b v="1"/>
    <s v="theater/plays"/>
    <n v="1.236"/>
    <n v="29.428571428571427"/>
    <x v="1"/>
    <x v="6"/>
  </r>
  <r>
    <x v="0"/>
    <x v="0"/>
    <s v="USD"/>
    <n v="1465196400"/>
    <n v="1462841990"/>
    <b v="0"/>
    <n v="40"/>
    <b v="1"/>
    <s v="theater/plays"/>
    <n v="1.085"/>
    <n v="81.375"/>
    <x v="1"/>
    <x v="6"/>
  </r>
  <r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x v="0"/>
    <x v="1"/>
    <s v="GBP"/>
    <n v="1411858862"/>
    <n v="1409266862"/>
    <b v="0"/>
    <n v="26"/>
    <b v="1"/>
    <s v="theater/plays"/>
    <n v="1"/>
    <n v="115.38461538461539"/>
    <x v="1"/>
    <x v="6"/>
  </r>
  <r>
    <x v="0"/>
    <x v="0"/>
    <s v="USD"/>
    <n v="1425099540"/>
    <n v="1424280938"/>
    <b v="0"/>
    <n v="14"/>
    <b v="1"/>
    <s v="theater/plays"/>
    <n v="1.3"/>
    <n v="46.428571428571431"/>
    <x v="1"/>
    <x v="6"/>
  </r>
  <r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x v="0"/>
    <x v="0"/>
    <s v="USD"/>
    <n v="1460935800"/>
    <n v="1459999656"/>
    <b v="0"/>
    <n v="9"/>
    <b v="1"/>
    <s v="theater/plays"/>
    <n v="1"/>
    <n v="22.222222222222221"/>
    <x v="1"/>
    <x v="6"/>
  </r>
  <r>
    <x v="0"/>
    <x v="1"/>
    <s v="GBP"/>
    <n v="1429813800"/>
    <n v="1427363645"/>
    <b v="0"/>
    <n v="30"/>
    <b v="1"/>
    <s v="theater/plays"/>
    <n v="1.196"/>
    <n v="159.46666666666667"/>
    <x v="1"/>
    <x v="6"/>
  </r>
  <r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x v="0"/>
    <x v="0"/>
    <s v="USD"/>
    <n v="1400875307"/>
    <n v="1398283307"/>
    <b v="0"/>
    <n v="56"/>
    <b v="1"/>
    <s v="theater/plays"/>
    <n v="1.00875"/>
    <n v="72.053571428571431"/>
    <x v="1"/>
    <x v="6"/>
  </r>
  <r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x v="0"/>
    <x v="1"/>
    <s v="GBP"/>
    <n v="1455408000"/>
    <n v="1454638202"/>
    <b v="0"/>
    <n v="34"/>
    <b v="1"/>
    <s v="theater/plays"/>
    <n v="1.38"/>
    <n v="28.411764705882351"/>
    <x v="1"/>
    <x v="6"/>
  </r>
  <r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x v="0"/>
    <x v="1"/>
    <s v="GBP"/>
    <n v="1450051200"/>
    <n v="1447594176"/>
    <b v="0"/>
    <n v="46"/>
    <b v="1"/>
    <s v="theater/plays"/>
    <n v="1.091"/>
    <n v="71.152173913043484"/>
    <x v="1"/>
    <x v="6"/>
  </r>
  <r>
    <x v="0"/>
    <x v="0"/>
    <s v="USD"/>
    <n v="1429912341"/>
    <n v="1427320341"/>
    <b v="0"/>
    <n v="10"/>
    <b v="1"/>
    <s v="theater/plays"/>
    <n v="1.4"/>
    <n v="35"/>
    <x v="1"/>
    <x v="6"/>
  </r>
  <r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x v="0"/>
    <x v="1"/>
    <s v="GBP"/>
    <n v="1404314952"/>
    <n v="1401722952"/>
    <b v="0"/>
    <n v="29"/>
    <b v="1"/>
    <s v="theater/plays"/>
    <n v="1"/>
    <n v="51.724137931034484"/>
    <x v="1"/>
    <x v="6"/>
  </r>
  <r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x v="0"/>
    <x v="1"/>
    <s v="GBP"/>
    <n v="1478046661"/>
    <n v="1476837061"/>
    <b v="0"/>
    <n v="12"/>
    <b v="1"/>
    <s v="theater/plays"/>
    <n v="1.3"/>
    <n v="16.25"/>
    <x v="1"/>
    <x v="6"/>
  </r>
  <r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x v="0"/>
    <x v="0"/>
    <s v="USD"/>
    <n v="1408383153"/>
    <n v="1405791153"/>
    <b v="0"/>
    <n v="21"/>
    <b v="1"/>
    <s v="theater/plays"/>
    <n v="1"/>
    <n v="95.238095238095241"/>
    <x v="1"/>
    <x v="6"/>
  </r>
  <r>
    <x v="0"/>
    <x v="0"/>
    <s v="USD"/>
    <n v="1454709600"/>
    <n v="1452520614"/>
    <b v="0"/>
    <n v="42"/>
    <b v="1"/>
    <s v="theater/plays"/>
    <n v="1.0965"/>
    <n v="52.214285714285715"/>
    <x v="1"/>
    <x v="6"/>
  </r>
  <r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x v="0"/>
    <x v="0"/>
    <s v="USD"/>
    <n v="1440003820"/>
    <n v="1437411820"/>
    <b v="0"/>
    <n v="36"/>
    <b v="1"/>
    <s v="theater/plays"/>
    <n v="1.01"/>
    <n v="84.166666666666671"/>
    <x v="1"/>
    <x v="6"/>
  </r>
  <r>
    <x v="0"/>
    <x v="1"/>
    <s v="GBP"/>
    <n v="1430600400"/>
    <n v="1428358567"/>
    <b v="0"/>
    <n v="14"/>
    <b v="1"/>
    <s v="theater/plays"/>
    <n v="1.042"/>
    <n v="186.07142857142858"/>
    <x v="1"/>
    <x v="6"/>
  </r>
  <r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x v="0"/>
    <x v="0"/>
    <s v="USD"/>
    <n v="1405095300"/>
    <n v="1403146628"/>
    <b v="0"/>
    <n v="82"/>
    <b v="1"/>
    <s v="theater/plays"/>
    <n v="1.052184"/>
    <n v="64.157560975609755"/>
    <x v="1"/>
    <x v="6"/>
  </r>
  <r>
    <x v="0"/>
    <x v="0"/>
    <s v="USD"/>
    <n v="1447445820"/>
    <n v="1445077121"/>
    <b v="0"/>
    <n v="43"/>
    <b v="1"/>
    <s v="theater/plays"/>
    <n v="1.026"/>
    <n v="59.651162790697676"/>
    <x v="1"/>
    <x v="6"/>
  </r>
  <r>
    <x v="0"/>
    <x v="0"/>
    <s v="USD"/>
    <n v="1433016672"/>
    <n v="1430424672"/>
    <b v="0"/>
    <n v="8"/>
    <b v="1"/>
    <s v="theater/plays"/>
    <n v="1"/>
    <n v="31.25"/>
    <x v="1"/>
    <x v="6"/>
  </r>
  <r>
    <x v="0"/>
    <x v="0"/>
    <s v="USD"/>
    <n v="1410266146"/>
    <n v="1407674146"/>
    <b v="0"/>
    <n v="45"/>
    <b v="1"/>
    <s v="theater/plays"/>
    <n v="1.855"/>
    <n v="41.222222222222221"/>
    <x v="1"/>
    <x v="6"/>
  </r>
  <r>
    <x v="0"/>
    <x v="2"/>
    <s v="AUD"/>
    <n v="1465394340"/>
    <n v="1464677986"/>
    <b v="0"/>
    <n v="20"/>
    <b v="1"/>
    <s v="theater/plays"/>
    <n v="2.89"/>
    <n v="43.35"/>
    <x v="1"/>
    <x v="6"/>
  </r>
  <r>
    <x v="0"/>
    <x v="1"/>
    <s v="GBP"/>
    <n v="1445604236"/>
    <n v="1443185036"/>
    <b v="0"/>
    <n v="31"/>
    <b v="1"/>
    <s v="theater/plays"/>
    <n v="1"/>
    <n v="64.516129032258064"/>
    <x v="1"/>
    <x v="6"/>
  </r>
  <r>
    <x v="0"/>
    <x v="1"/>
    <s v="GBP"/>
    <n v="1423138800"/>
    <n v="1421092725"/>
    <b v="0"/>
    <n v="25"/>
    <b v="1"/>
    <s v="theater/plays"/>
    <n v="1.0820000000000001"/>
    <n v="43.28"/>
    <x v="1"/>
    <x v="6"/>
  </r>
  <r>
    <x v="0"/>
    <x v="0"/>
    <s v="USD"/>
    <n v="1458332412"/>
    <n v="1454448012"/>
    <b v="0"/>
    <n v="14"/>
    <b v="1"/>
    <s v="theater/plays"/>
    <n v="1.0780000000000001"/>
    <n v="77"/>
    <x v="1"/>
    <x v="6"/>
  </r>
  <r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x v="0"/>
    <x v="0"/>
    <s v="USD"/>
    <n v="1468036800"/>
    <n v="1465607738"/>
    <b v="0"/>
    <n v="20"/>
    <b v="1"/>
    <s v="theater/plays"/>
    <n v="1.70625"/>
    <n v="68.25"/>
    <x v="1"/>
    <x v="6"/>
  </r>
  <r>
    <x v="0"/>
    <x v="1"/>
    <s v="GBP"/>
    <n v="1427990071"/>
    <n v="1422809671"/>
    <b v="0"/>
    <n v="39"/>
    <b v="1"/>
    <s v="theater/plays"/>
    <n v="1.52"/>
    <n v="19.487179487179485"/>
    <x v="1"/>
    <x v="6"/>
  </r>
  <r>
    <x v="0"/>
    <x v="0"/>
    <s v="USD"/>
    <n v="1429636927"/>
    <n v="1427304127"/>
    <b v="0"/>
    <n v="16"/>
    <b v="1"/>
    <s v="theater/plays"/>
    <n v="1.0123076923076924"/>
    <n v="41.125"/>
    <x v="1"/>
    <x v="6"/>
  </r>
  <r>
    <x v="0"/>
    <x v="0"/>
    <s v="USD"/>
    <n v="1406087940"/>
    <n v="1404141626"/>
    <b v="0"/>
    <n v="37"/>
    <b v="1"/>
    <s v="theater/plays"/>
    <n v="1.532"/>
    <n v="41.405405405405403"/>
    <x v="1"/>
    <x v="6"/>
  </r>
  <r>
    <x v="0"/>
    <x v="1"/>
    <s v="GBP"/>
    <n v="1471130956"/>
    <n v="1465946956"/>
    <b v="0"/>
    <n v="14"/>
    <b v="1"/>
    <s v="theater/plays"/>
    <n v="1.2833333333333334"/>
    <n v="27.5"/>
    <x v="1"/>
    <x v="6"/>
  </r>
  <r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x v="0"/>
    <x v="0"/>
    <s v="USD"/>
    <n v="1476381627"/>
    <n v="1473789627"/>
    <b v="0"/>
    <n v="69"/>
    <b v="1"/>
    <s v="theater/plays"/>
    <n v="1.0065"/>
    <n v="145.86956521739131"/>
    <x v="1"/>
    <x v="6"/>
  </r>
  <r>
    <x v="0"/>
    <x v="0"/>
    <s v="USD"/>
    <n v="1406876340"/>
    <n v="1404190567"/>
    <b v="0"/>
    <n v="16"/>
    <b v="1"/>
    <s v="theater/plays"/>
    <n v="1.913"/>
    <n v="358.6875"/>
    <x v="1"/>
    <x v="6"/>
  </r>
  <r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x v="0"/>
    <x v="1"/>
    <s v="GBP"/>
    <n v="1463743860"/>
    <n v="1461151860"/>
    <b v="0"/>
    <n v="36"/>
    <b v="1"/>
    <s v="theater/plays"/>
    <n v="1.262"/>
    <n v="17.527777777777779"/>
    <x v="1"/>
    <x v="6"/>
  </r>
  <r>
    <x v="0"/>
    <x v="1"/>
    <s v="GBP"/>
    <n v="1408106352"/>
    <n v="1406896752"/>
    <b v="0"/>
    <n v="19"/>
    <b v="1"/>
    <s v="theater/plays"/>
    <n v="1.9"/>
    <n v="50"/>
    <x v="1"/>
    <x v="6"/>
  </r>
  <r>
    <x v="0"/>
    <x v="0"/>
    <s v="USD"/>
    <n v="1477710000"/>
    <n v="1475248279"/>
    <b v="0"/>
    <n v="12"/>
    <b v="1"/>
    <s v="theater/plays"/>
    <n v="1.39"/>
    <n v="57.916666666666664"/>
    <x v="1"/>
    <x v="6"/>
  </r>
  <r>
    <x v="0"/>
    <x v="0"/>
    <s v="USD"/>
    <n v="1436551200"/>
    <n v="1435181628"/>
    <b v="0"/>
    <n v="17"/>
    <b v="1"/>
    <s v="theater/plays"/>
    <n v="2.02"/>
    <n v="29.705882352941178"/>
    <x v="1"/>
    <x v="6"/>
  </r>
  <r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x v="0"/>
    <x v="0"/>
    <s v="USD"/>
    <n v="1471921637"/>
    <n v="1469329637"/>
    <b v="0"/>
    <n v="93"/>
    <b v="1"/>
    <s v="theater/plays"/>
    <n v="1.023236"/>
    <n v="55.012688172043013"/>
    <x v="1"/>
    <x v="6"/>
  </r>
  <r>
    <x v="0"/>
    <x v="1"/>
    <s v="GBP"/>
    <n v="1439136000"/>
    <n v="1436972472"/>
    <b v="0"/>
    <n v="36"/>
    <b v="1"/>
    <s v="theater/plays"/>
    <n v="1.03"/>
    <n v="57.222222222222221"/>
    <x v="1"/>
    <x v="6"/>
  </r>
  <r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x v="0"/>
    <x v="0"/>
    <s v="USD"/>
    <n v="1426864032"/>
    <n v="1424275632"/>
    <b v="0"/>
    <n v="47"/>
    <b v="1"/>
    <s v="theater/plays"/>
    <n v="1.01"/>
    <n v="64.468085106382972"/>
    <x v="1"/>
    <x v="6"/>
  </r>
  <r>
    <x v="0"/>
    <x v="0"/>
    <s v="USD"/>
    <n v="1474426800"/>
    <n v="1471976529"/>
    <b v="0"/>
    <n v="17"/>
    <b v="1"/>
    <s v="theater/plays"/>
    <n v="1.2178"/>
    <n v="716.35294117647061"/>
    <x v="1"/>
    <x v="6"/>
  </r>
  <r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x v="0"/>
    <x v="0"/>
    <s v="USD"/>
    <n v="1468618680"/>
    <n v="1465345902"/>
    <b v="0"/>
    <n v="9"/>
    <b v="1"/>
    <s v="theater/plays"/>
    <n v="1.5"/>
    <n v="41.666666666666664"/>
    <x v="1"/>
    <x v="6"/>
  </r>
  <r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x v="0"/>
    <x v="0"/>
    <s v="USD"/>
    <n v="1415253540"/>
    <n v="1413432331"/>
    <b v="0"/>
    <n v="23"/>
    <b v="1"/>
    <s v="theater/plays"/>
    <n v="1.0205"/>
    <n v="88.739130434782609"/>
    <x v="1"/>
    <x v="6"/>
  </r>
  <r>
    <x v="0"/>
    <x v="0"/>
    <s v="USD"/>
    <n v="1426883220"/>
    <n v="1425067296"/>
    <b v="0"/>
    <n v="33"/>
    <b v="1"/>
    <s v="theater/plays"/>
    <n v="1"/>
    <n v="148.4848484848485"/>
    <x v="1"/>
    <x v="6"/>
  </r>
  <r>
    <x v="0"/>
    <x v="1"/>
    <s v="GBP"/>
    <n v="1469016131"/>
    <n v="1466424131"/>
    <b v="0"/>
    <n v="39"/>
    <b v="1"/>
    <s v="theater/plays"/>
    <n v="1.01"/>
    <n v="51.794871794871796"/>
    <x v="1"/>
    <x v="6"/>
  </r>
  <r>
    <x v="0"/>
    <x v="1"/>
    <s v="GBP"/>
    <n v="1414972800"/>
    <n v="1412629704"/>
    <b v="0"/>
    <n v="17"/>
    <b v="1"/>
    <s v="theater/plays"/>
    <n v="1.1333333333333333"/>
    <n v="20"/>
    <x v="1"/>
    <x v="6"/>
  </r>
  <r>
    <x v="0"/>
    <x v="0"/>
    <s v="USD"/>
    <n v="1414378800"/>
    <n v="1412836990"/>
    <b v="0"/>
    <n v="6"/>
    <b v="1"/>
    <s v="theater/plays"/>
    <n v="1.04"/>
    <n v="52"/>
    <x v="1"/>
    <x v="6"/>
  </r>
  <r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x v="0"/>
    <x v="1"/>
    <s v="GBP"/>
    <n v="1403382680"/>
    <n v="1400790680"/>
    <b v="0"/>
    <n v="56"/>
    <b v="1"/>
    <s v="theater/plays"/>
    <n v="1.2786666666666666"/>
    <n v="34.25"/>
    <x v="1"/>
    <x v="6"/>
  </r>
  <r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x v="0"/>
    <x v="1"/>
    <s v="GBP"/>
    <n v="1404671466"/>
    <n v="1402079466"/>
    <b v="0"/>
    <n v="80"/>
    <b v="1"/>
    <s v="theater/plays"/>
    <n v="1.3833333333333333"/>
    <n v="51.875"/>
    <x v="1"/>
    <x v="6"/>
  </r>
  <r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x v="0"/>
    <x v="0"/>
    <s v="USD"/>
    <n v="1433314740"/>
    <n v="1430600401"/>
    <b v="0"/>
    <n v="56"/>
    <b v="1"/>
    <s v="theater/plays"/>
    <n v="1.552"/>
    <n v="83.142857142857139"/>
    <x v="1"/>
    <x v="6"/>
  </r>
  <r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x v="0"/>
    <x v="0"/>
    <s v="USD"/>
    <n v="1429286400"/>
    <n v="1427221560"/>
    <b v="0"/>
    <n v="29"/>
    <b v="1"/>
    <s v="theater/plays"/>
    <n v="1.212"/>
    <n v="125.37931034482759"/>
    <x v="1"/>
    <x v="6"/>
  </r>
  <r>
    <x v="0"/>
    <x v="1"/>
    <s v="GBP"/>
    <n v="1400965200"/>
    <n v="1398352531"/>
    <b v="0"/>
    <n v="72"/>
    <b v="1"/>
    <s v="theater/plays"/>
    <n v="1.127"/>
    <n v="78.263888888888886"/>
    <x v="1"/>
    <x v="6"/>
  </r>
  <r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x v="0"/>
    <x v="0"/>
    <s v="USD"/>
    <n v="1408252260"/>
    <n v="1406580436"/>
    <b v="0"/>
    <n v="29"/>
    <b v="1"/>
    <s v="theater/plays"/>
    <n v="1"/>
    <n v="51.724137931034484"/>
    <x v="1"/>
    <x v="6"/>
  </r>
  <r>
    <x v="0"/>
    <x v="0"/>
    <s v="USD"/>
    <n v="1480140000"/>
    <n v="1479186575"/>
    <b v="0"/>
    <n v="13"/>
    <b v="1"/>
    <s v="theater/plays"/>
    <n v="1"/>
    <n v="30.76923076923077"/>
    <x v="1"/>
    <x v="6"/>
  </r>
  <r>
    <x v="0"/>
    <x v="5"/>
    <s v="CAD"/>
    <n v="1414862280"/>
    <n v="1412360309"/>
    <b v="0"/>
    <n v="72"/>
    <b v="1"/>
    <s v="theater/plays"/>
    <n v="1.0686"/>
    <n v="74.208333333333329"/>
    <x v="1"/>
    <x v="6"/>
  </r>
  <r>
    <x v="0"/>
    <x v="0"/>
    <s v="USD"/>
    <n v="1473625166"/>
    <n v="1470169166"/>
    <b v="0"/>
    <n v="78"/>
    <b v="1"/>
    <s v="theater/plays"/>
    <n v="1.244"/>
    <n v="47.846153846153847"/>
    <x v="1"/>
    <x v="6"/>
  </r>
  <r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x v="0"/>
    <x v="0"/>
    <s v="USD"/>
    <n v="1458100740"/>
    <n v="1456862924"/>
    <b v="0"/>
    <n v="31"/>
    <b v="1"/>
    <s v="theater/plays"/>
    <n v="1.054"/>
    <n v="136"/>
    <x v="1"/>
    <x v="6"/>
  </r>
  <r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x v="0"/>
    <x v="0"/>
    <s v="USD"/>
    <n v="1447959491"/>
    <n v="1445363891"/>
    <b v="0"/>
    <n v="8"/>
    <b v="1"/>
    <s v="theater/plays"/>
    <n v="1"/>
    <n v="125"/>
    <x v="1"/>
    <x v="6"/>
  </r>
  <r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x v="0"/>
    <x v="0"/>
    <s v="USD"/>
    <n v="1408815440"/>
    <n v="1404927440"/>
    <b v="0"/>
    <n v="29"/>
    <b v="1"/>
    <s v="theater/plays"/>
    <n v="1.0149999999999999"/>
    <n v="105"/>
    <x v="1"/>
    <x v="6"/>
  </r>
  <r>
    <x v="0"/>
    <x v="0"/>
    <s v="USD"/>
    <n v="1464732537"/>
    <n v="1462140537"/>
    <b v="0"/>
    <n v="72"/>
    <b v="1"/>
    <s v="theater/plays"/>
    <n v="1.044"/>
    <n v="145"/>
    <x v="1"/>
    <x v="6"/>
  </r>
  <r>
    <x v="0"/>
    <x v="1"/>
    <s v="GBP"/>
    <n v="1462914000"/>
    <n v="1460914253"/>
    <b v="0"/>
    <n v="15"/>
    <b v="1"/>
    <s v="theater/plays"/>
    <n v="1.8"/>
    <n v="12"/>
    <x v="1"/>
    <x v="6"/>
  </r>
  <r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x v="0"/>
    <x v="1"/>
    <s v="GBP"/>
    <n v="1415385000"/>
    <n v="1413406695"/>
    <b v="0"/>
    <n v="19"/>
    <b v="1"/>
    <s v="theater/plays"/>
    <n v="1.012"/>
    <n v="79.89473684210526"/>
    <x v="1"/>
    <x v="6"/>
  </r>
  <r>
    <x v="0"/>
    <x v="1"/>
    <s v="GBP"/>
    <n v="1429789992"/>
    <n v="1424609592"/>
    <b v="0"/>
    <n v="17"/>
    <b v="1"/>
    <s v="theater/plays"/>
    <n v="1"/>
    <n v="58.823529411764703"/>
    <x v="1"/>
    <x v="6"/>
  </r>
  <r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x v="0"/>
    <x v="0"/>
    <s v="USD"/>
    <n v="1422853140"/>
    <n v="1421439552"/>
    <b v="0"/>
    <n v="10"/>
    <b v="1"/>
    <s v="theater/plays"/>
    <n v="1.1000000000000001"/>
    <n v="55"/>
    <x v="1"/>
    <x v="6"/>
  </r>
  <r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x v="0"/>
    <x v="0"/>
    <s v="USD"/>
    <n v="1410145200"/>
    <n v="1407197670"/>
    <b v="0"/>
    <n v="11"/>
    <b v="1"/>
    <s v="theater/plays"/>
    <n v="1"/>
    <n v="227.27272727272728"/>
    <x v="1"/>
    <x v="6"/>
  </r>
  <r>
    <x v="0"/>
    <x v="1"/>
    <s v="GBP"/>
    <n v="1404471600"/>
    <n v="1401910634"/>
    <b v="0"/>
    <n v="13"/>
    <b v="1"/>
    <s v="theater/plays"/>
    <n v="1"/>
    <n v="307.69230769230768"/>
    <x v="1"/>
    <x v="6"/>
  </r>
  <r>
    <x v="0"/>
    <x v="0"/>
    <s v="USD"/>
    <n v="1412259660"/>
    <n v="1410461299"/>
    <b v="0"/>
    <n v="33"/>
    <b v="1"/>
    <s v="theater/plays"/>
    <n v="1.10046"/>
    <n v="50.020909090909093"/>
    <x v="1"/>
    <x v="6"/>
  </r>
  <r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x v="0"/>
    <x v="1"/>
    <s v="GBP"/>
    <n v="1442311560"/>
    <n v="1439924246"/>
    <b v="0"/>
    <n v="34"/>
    <b v="1"/>
    <s v="theater/plays"/>
    <n v="1"/>
    <n v="41.029411764705884"/>
    <x v="1"/>
    <x v="6"/>
  </r>
  <r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x v="0"/>
    <x v="0"/>
    <s v="USD"/>
    <n v="1439136000"/>
    <n v="1438188106"/>
    <b v="0"/>
    <n v="7"/>
    <b v="1"/>
    <s v="theater/plays"/>
    <n v="1.06"/>
    <n v="75.714285714285708"/>
    <x v="1"/>
    <x v="6"/>
  </r>
  <r>
    <x v="0"/>
    <x v="0"/>
    <s v="USD"/>
    <n v="1461823140"/>
    <n v="1459411371"/>
    <b v="0"/>
    <n v="34"/>
    <b v="1"/>
    <s v="theater/plays"/>
    <n v="1.02"/>
    <n v="99"/>
    <x v="1"/>
    <x v="6"/>
  </r>
  <r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x v="0"/>
    <x v="0"/>
    <s v="USD"/>
    <n v="1436749200"/>
    <n v="1434997018"/>
    <b v="0"/>
    <n v="18"/>
    <b v="1"/>
    <s v="theater/plays"/>
    <n v="1.32"/>
    <n v="36.666666666666664"/>
    <x v="1"/>
    <x v="6"/>
  </r>
  <r>
    <x v="0"/>
    <x v="1"/>
    <s v="GBP"/>
    <n v="1460318400"/>
    <n v="1457881057"/>
    <b v="0"/>
    <n v="22"/>
    <b v="1"/>
    <s v="theater/plays"/>
    <n v="1"/>
    <n v="125"/>
    <x v="1"/>
    <x v="6"/>
  </r>
  <r>
    <x v="0"/>
    <x v="0"/>
    <s v="USD"/>
    <n v="1467301334"/>
    <n v="1464709334"/>
    <b v="0"/>
    <n v="26"/>
    <b v="1"/>
    <s v="theater/plays"/>
    <n v="1.28"/>
    <n v="49.230769230769234"/>
    <x v="1"/>
    <x v="6"/>
  </r>
  <r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x v="0"/>
    <x v="0"/>
    <s v="USD"/>
    <n v="1447269367"/>
    <n v="1444673767"/>
    <b v="0"/>
    <n v="8"/>
    <b v="1"/>
    <s v="theater/plays"/>
    <n v="1.262"/>
    <n v="78.875"/>
    <x v="1"/>
    <x v="6"/>
  </r>
  <r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x v="0"/>
    <x v="5"/>
    <s v="CAD"/>
    <n v="1416211140"/>
    <n v="1413016216"/>
    <b v="0"/>
    <n v="28"/>
    <b v="1"/>
    <s v="theater/plays"/>
    <n v="1.8044444444444445"/>
    <n v="43.5"/>
    <x v="1"/>
    <x v="6"/>
  </r>
  <r>
    <x v="0"/>
    <x v="1"/>
    <s v="GBP"/>
    <n v="1471428340"/>
    <n v="1469009140"/>
    <b v="0"/>
    <n v="83"/>
    <b v="1"/>
    <s v="theater/plays"/>
    <n v="1.2845"/>
    <n v="30.951807228915662"/>
    <x v="1"/>
    <x v="6"/>
  </r>
  <r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x v="0"/>
    <x v="1"/>
    <s v="GBP"/>
    <n v="1466899491"/>
    <n v="1464307491"/>
    <b v="0"/>
    <n v="8"/>
    <b v="1"/>
    <s v="theater/plays"/>
    <n v="1.23"/>
    <n v="46.125"/>
    <x v="1"/>
    <x v="6"/>
  </r>
  <r>
    <x v="0"/>
    <x v="1"/>
    <s v="GBP"/>
    <n v="1441042275"/>
    <n v="1438882275"/>
    <b v="0"/>
    <n v="32"/>
    <b v="1"/>
    <s v="theater/plays"/>
    <n v="1.05"/>
    <n v="39.375"/>
    <x v="1"/>
    <x v="6"/>
  </r>
  <r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x v="0"/>
    <x v="0"/>
    <s v="USD"/>
    <n v="1425758257"/>
    <n v="1423166257"/>
    <b v="0"/>
    <n v="24"/>
    <b v="1"/>
    <s v="theater/plays"/>
    <n v="1"/>
    <n v="104.16666666666667"/>
    <x v="1"/>
    <x v="6"/>
  </r>
  <r>
    <x v="0"/>
    <x v="0"/>
    <s v="USD"/>
    <n v="1428780159"/>
    <n v="1426188159"/>
    <b v="0"/>
    <n v="8"/>
    <b v="1"/>
    <s v="theater/plays"/>
    <n v="1.004"/>
    <n v="31.375"/>
    <x v="1"/>
    <x v="6"/>
  </r>
  <r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x v="0"/>
    <x v="1"/>
    <s v="GBP"/>
    <n v="1441358873"/>
    <n v="1438939673"/>
    <b v="0"/>
    <n v="42"/>
    <b v="1"/>
    <s v="theater/plays"/>
    <n v="1.02"/>
    <n v="24.285714285714285"/>
    <x v="1"/>
    <x v="6"/>
  </r>
  <r>
    <x v="0"/>
    <x v="1"/>
    <s v="GBP"/>
    <n v="1462224398"/>
    <n v="1459632398"/>
    <b v="0"/>
    <n v="64"/>
    <b v="1"/>
    <s v="theater/plays"/>
    <n v="1.048"/>
    <n v="40.9375"/>
    <x v="1"/>
    <x v="6"/>
  </r>
  <r>
    <x v="0"/>
    <x v="0"/>
    <s v="USD"/>
    <n v="1400796420"/>
    <n v="1398342170"/>
    <b v="0"/>
    <n v="25"/>
    <b v="1"/>
    <s v="theater/plays"/>
    <n v="1.0183333333333333"/>
    <n v="61.1"/>
    <x v="1"/>
    <x v="6"/>
  </r>
  <r>
    <x v="0"/>
    <x v="1"/>
    <s v="GBP"/>
    <n v="1403964324"/>
    <n v="1401372324"/>
    <b v="0"/>
    <n v="20"/>
    <b v="1"/>
    <s v="theater/plays"/>
    <n v="1"/>
    <n v="38.65"/>
    <x v="1"/>
    <x v="6"/>
  </r>
  <r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x v="0"/>
    <x v="13"/>
    <s v="EUR"/>
    <n v="1479382594"/>
    <n v="1476786994"/>
    <b v="0"/>
    <n v="14"/>
    <b v="1"/>
    <s v="theater/plays"/>
    <n v="1"/>
    <n v="171.42857142857142"/>
    <x v="1"/>
    <x v="6"/>
  </r>
  <r>
    <x v="0"/>
    <x v="1"/>
    <s v="GBP"/>
    <n v="1408289724"/>
    <n v="1403105724"/>
    <b v="0"/>
    <n v="20"/>
    <b v="1"/>
    <s v="theater/plays"/>
    <n v="1.0045454545454546"/>
    <n v="110.5"/>
    <x v="1"/>
    <x v="6"/>
  </r>
  <r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x v="0"/>
    <x v="1"/>
    <s v="GBP"/>
    <n v="1435352400"/>
    <n v="1431718575"/>
    <b v="0"/>
    <n v="22"/>
    <b v="1"/>
    <s v="theater/plays"/>
    <n v="1.44"/>
    <n v="22.90909090909091"/>
    <x v="1"/>
    <x v="6"/>
  </r>
  <r>
    <x v="0"/>
    <x v="2"/>
    <s v="AUD"/>
    <n v="1438333080"/>
    <n v="1436408308"/>
    <b v="0"/>
    <n v="24"/>
    <b v="1"/>
    <s v="theater/plays"/>
    <n v="1.0349999999999999"/>
    <n v="43.125"/>
    <x v="1"/>
    <x v="6"/>
  </r>
  <r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x v="0"/>
    <x v="0"/>
    <s v="USD"/>
    <n v="1438799760"/>
    <n v="1437236378"/>
    <b v="0"/>
    <n v="54"/>
    <b v="1"/>
    <s v="theater/plays"/>
    <n v="1.024"/>
    <n v="47.407407407407405"/>
    <x v="1"/>
    <x v="6"/>
  </r>
  <r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x v="0"/>
    <x v="0"/>
    <s v="USD"/>
    <n v="1420009200"/>
    <n v="1417593483"/>
    <b v="0"/>
    <n v="26"/>
    <b v="1"/>
    <s v="theater/plays"/>
    <n v="1.1435"/>
    <n v="87.961538461538467"/>
    <x v="1"/>
    <x v="6"/>
  </r>
  <r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x v="0"/>
    <x v="1"/>
    <s v="GBP"/>
    <n v="1434894082"/>
    <n v="1432302082"/>
    <b v="0"/>
    <n v="9"/>
    <b v="1"/>
    <s v="theater/plays"/>
    <n v="1"/>
    <n v="55.555555555555557"/>
    <x v="1"/>
    <x v="6"/>
  </r>
  <r>
    <x v="0"/>
    <x v="1"/>
    <s v="GBP"/>
    <n v="1415440846"/>
    <n v="1412845246"/>
    <b v="0"/>
    <n v="78"/>
    <b v="1"/>
    <s v="theater/plays"/>
    <n v="1.028"/>
    <n v="39.53846153846154"/>
    <x v="1"/>
    <x v="6"/>
  </r>
  <r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x v="0"/>
    <x v="0"/>
    <s v="USD"/>
    <n v="1480947054"/>
    <n v="1475759454"/>
    <b v="0"/>
    <n v="5"/>
    <b v="1"/>
    <s v="theater/plays"/>
    <n v="1"/>
    <n v="20"/>
    <x v="1"/>
    <x v="6"/>
  </r>
  <r>
    <x v="0"/>
    <x v="0"/>
    <s v="USD"/>
    <n v="1430029680"/>
    <n v="1427741583"/>
    <b v="0"/>
    <n v="27"/>
    <b v="1"/>
    <s v="theater/plays"/>
    <n v="1.3"/>
    <n v="28.888888888888889"/>
    <x v="1"/>
    <x v="6"/>
  </r>
  <r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x v="0"/>
    <x v="1"/>
    <s v="GBP"/>
    <n v="1459444656"/>
    <n v="1456856256"/>
    <b v="0"/>
    <n v="14"/>
    <b v="1"/>
    <s v="theater/plays"/>
    <n v="1"/>
    <n v="35.714285714285715"/>
    <x v="1"/>
    <x v="6"/>
  </r>
  <r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x v="0"/>
    <x v="1"/>
    <s v="GBP"/>
    <n v="1406719110"/>
    <n v="1405509510"/>
    <b v="0"/>
    <n v="45"/>
    <b v="1"/>
    <s v="theater/plays"/>
    <n v="1"/>
    <n v="33.333333333333336"/>
    <x v="1"/>
    <x v="6"/>
  </r>
  <r>
    <x v="0"/>
    <x v="0"/>
    <s v="USD"/>
    <n v="1459822682"/>
    <n v="1458613082"/>
    <b v="0"/>
    <n v="49"/>
    <b v="1"/>
    <s v="theater/plays"/>
    <n v="2.87"/>
    <n v="58.571428571428569"/>
    <x v="1"/>
    <x v="6"/>
  </r>
  <r>
    <x v="0"/>
    <x v="0"/>
    <s v="USD"/>
    <n v="1460970805"/>
    <n v="1455790405"/>
    <b v="0"/>
    <n v="24"/>
    <b v="1"/>
    <s v="theater/plays"/>
    <n v="1.085"/>
    <n v="135.625"/>
    <x v="1"/>
    <x v="6"/>
  </r>
  <r>
    <x v="0"/>
    <x v="1"/>
    <s v="GBP"/>
    <n v="1436772944"/>
    <n v="1434180944"/>
    <b v="0"/>
    <n v="112"/>
    <b v="1"/>
    <s v="theater/plays"/>
    <n v="1.155"/>
    <n v="30.9375"/>
    <x v="1"/>
    <x v="6"/>
  </r>
  <r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x v="0"/>
    <x v="1"/>
    <s v="GBP"/>
    <n v="1467054000"/>
    <n v="1463144254"/>
    <b v="0"/>
    <n v="28"/>
    <b v="1"/>
    <s v="theater/plays"/>
    <n v="1.266"/>
    <n v="22.607142857142858"/>
    <x v="1"/>
    <x v="6"/>
  </r>
  <r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x v="0"/>
    <x v="0"/>
    <s v="USD"/>
    <n v="1422075540"/>
    <n v="1419979544"/>
    <b v="0"/>
    <n v="18"/>
    <b v="1"/>
    <s v="theater/plays"/>
    <n v="1.75"/>
    <n v="68.055555555555557"/>
    <x v="1"/>
    <x v="6"/>
  </r>
  <r>
    <x v="0"/>
    <x v="0"/>
    <s v="USD"/>
    <n v="1423630740"/>
    <n v="1418673307"/>
    <b v="0"/>
    <n v="35"/>
    <b v="1"/>
    <s v="theater/plays"/>
    <n v="1.2725"/>
    <n v="72.714285714285708"/>
    <x v="1"/>
    <x v="6"/>
  </r>
  <r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x v="0"/>
    <x v="5"/>
    <s v="CAD"/>
    <n v="1409072982"/>
    <n v="1407258582"/>
    <b v="0"/>
    <n v="15"/>
    <b v="1"/>
    <s v="theater/plays"/>
    <n v="1.0772727272727274"/>
    <n v="79"/>
    <x v="1"/>
    <x v="6"/>
  </r>
  <r>
    <x v="0"/>
    <x v="0"/>
    <s v="USD"/>
    <n v="1456984740"/>
    <n v="1455717790"/>
    <b v="0"/>
    <n v="33"/>
    <b v="1"/>
    <s v="theater/plays"/>
    <n v="1.026"/>
    <n v="77.727272727272734"/>
    <x v="1"/>
    <x v="6"/>
  </r>
  <r>
    <x v="0"/>
    <x v="0"/>
    <s v="USD"/>
    <n v="1409720340"/>
    <n v="1408129822"/>
    <b v="0"/>
    <n v="27"/>
    <b v="1"/>
    <s v="theater/plays"/>
    <n v="1.101"/>
    <n v="40.777777777777779"/>
    <x v="1"/>
    <x v="6"/>
  </r>
  <r>
    <x v="0"/>
    <x v="0"/>
    <s v="USD"/>
    <n v="1440892800"/>
    <n v="1438715077"/>
    <b v="0"/>
    <n v="17"/>
    <b v="1"/>
    <s v="theater/plays"/>
    <n v="2.02"/>
    <n v="59.411764705882355"/>
    <x v="1"/>
    <x v="6"/>
  </r>
  <r>
    <x v="0"/>
    <x v="0"/>
    <s v="USD"/>
    <n v="1476390164"/>
    <n v="1473970964"/>
    <b v="0"/>
    <n v="4"/>
    <b v="1"/>
    <s v="theater/plays"/>
    <n v="1.3"/>
    <n v="3.25"/>
    <x v="1"/>
    <x v="6"/>
  </r>
  <r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x v="0"/>
    <x v="1"/>
    <s v="GBP"/>
    <n v="1455390126"/>
    <n v="1452798126"/>
    <b v="0"/>
    <n v="15"/>
    <b v="1"/>
    <s v="theater/plays"/>
    <n v="1.84"/>
    <n v="30.666666666666668"/>
    <x v="1"/>
    <x v="6"/>
  </r>
  <r>
    <x v="0"/>
    <x v="1"/>
    <s v="GBP"/>
    <n v="1471185057"/>
    <n v="1468593057"/>
    <b v="0"/>
    <n v="64"/>
    <b v="1"/>
    <s v="theater/plays"/>
    <n v="1.3026666666666666"/>
    <n v="61.0625"/>
    <x v="1"/>
    <x v="6"/>
  </r>
  <r>
    <x v="0"/>
    <x v="1"/>
    <s v="GBP"/>
    <n v="1450137600"/>
    <n v="1448924882"/>
    <b v="0"/>
    <n v="20"/>
    <b v="1"/>
    <s v="theater/plays"/>
    <n v="1.0545454545454545"/>
    <n v="29"/>
    <x v="1"/>
    <x v="6"/>
  </r>
  <r>
    <x v="0"/>
    <x v="1"/>
    <s v="GBP"/>
    <n v="1466172000"/>
    <n v="1463418090"/>
    <b v="0"/>
    <n v="27"/>
    <b v="1"/>
    <s v="theater/plays"/>
    <n v="1"/>
    <n v="29.62962962962963"/>
    <x v="1"/>
    <x v="6"/>
  </r>
  <r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x v="0"/>
    <x v="1"/>
    <s v="GBP"/>
    <n v="1439806936"/>
    <n v="1437214936"/>
    <b v="0"/>
    <n v="31"/>
    <b v="1"/>
    <s v="theater/plays"/>
    <n v="1.623"/>
    <n v="52.354838709677416"/>
    <x v="1"/>
    <x v="6"/>
  </r>
  <r>
    <x v="0"/>
    <x v="1"/>
    <s v="GBP"/>
    <n v="1428483201"/>
    <n v="1425891201"/>
    <b v="0"/>
    <n v="51"/>
    <b v="1"/>
    <s v="theater/plays"/>
    <n v="1.36"/>
    <n v="66.666666666666671"/>
    <x v="1"/>
    <x v="6"/>
  </r>
  <r>
    <x v="0"/>
    <x v="5"/>
    <s v="CAD"/>
    <n v="1402334811"/>
    <n v="1401470811"/>
    <b v="0"/>
    <n v="57"/>
    <b v="1"/>
    <s v="theater/plays"/>
    <n v="1.444"/>
    <n v="126.66666666666667"/>
    <x v="1"/>
    <x v="6"/>
  </r>
  <r>
    <x v="0"/>
    <x v="0"/>
    <s v="USD"/>
    <n v="1403964574"/>
    <n v="1401372574"/>
    <b v="0"/>
    <n v="20"/>
    <b v="1"/>
    <s v="theater/plays"/>
    <n v="1"/>
    <n v="62.5"/>
    <x v="1"/>
    <x v="6"/>
  </r>
  <r>
    <x v="0"/>
    <x v="0"/>
    <s v="USD"/>
    <n v="1434675616"/>
    <n v="1432083616"/>
    <b v="0"/>
    <n v="71"/>
    <b v="1"/>
    <s v="theater/plays"/>
    <n v="1.008"/>
    <n v="35.492957746478872"/>
    <x v="1"/>
    <x v="6"/>
  </r>
  <r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x v="0"/>
    <x v="1"/>
    <s v="GBP"/>
    <n v="1426801664"/>
    <n v="1424213264"/>
    <b v="0"/>
    <n v="45"/>
    <b v="1"/>
    <s v="theater/plays"/>
    <n v="1.248"/>
    <n v="69.333333333333329"/>
    <x v="1"/>
    <x v="6"/>
  </r>
  <r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x v="0"/>
    <x v="1"/>
    <s v="GBP"/>
    <n v="1433343850"/>
    <n v="1430751850"/>
    <b v="0"/>
    <n v="56"/>
    <b v="1"/>
    <s v="theater/plays"/>
    <n v="1.01"/>
    <n v="36.071428571428569"/>
    <x v="1"/>
    <x v="6"/>
  </r>
  <r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x v="0"/>
    <x v="0"/>
    <s v="USD"/>
    <n v="1411874580"/>
    <n v="1409030371"/>
    <b v="0"/>
    <n v="21"/>
    <b v="1"/>
    <s v="theater/plays"/>
    <n v="1.00099"/>
    <n v="47.666190476190479"/>
    <x v="1"/>
    <x v="6"/>
  </r>
  <r>
    <x v="0"/>
    <x v="0"/>
    <s v="USD"/>
    <n v="1406358000"/>
    <n v="1404841270"/>
    <b v="0"/>
    <n v="34"/>
    <b v="1"/>
    <s v="theater/plays"/>
    <n v="1.2"/>
    <n v="88.235294117647058"/>
    <x v="1"/>
    <x v="6"/>
  </r>
  <r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x v="0"/>
    <x v="0"/>
    <s v="USD"/>
    <n v="1463803140"/>
    <n v="1459446487"/>
    <b v="0"/>
    <n v="29"/>
    <b v="1"/>
    <s v="theater/plays"/>
    <n v="1"/>
    <n v="68.965517241379317"/>
    <x v="1"/>
    <x v="6"/>
  </r>
  <r>
    <x v="2"/>
    <x v="0"/>
    <s v="USD"/>
    <n v="1450040396"/>
    <n v="1444852796"/>
    <b v="0"/>
    <n v="0"/>
    <b v="0"/>
    <s v="theater/musical"/>
    <n v="0"/>
    <n v="0"/>
    <x v="1"/>
    <x v="40"/>
  </r>
  <r>
    <x v="2"/>
    <x v="0"/>
    <s v="USD"/>
    <n v="1462467600"/>
    <n v="1457403364"/>
    <b v="0"/>
    <n v="2"/>
    <b v="0"/>
    <s v="theater/musical"/>
    <n v="1.9999999999999999E-6"/>
    <n v="1"/>
    <x v="1"/>
    <x v="40"/>
  </r>
  <r>
    <x v="2"/>
    <x v="1"/>
    <s v="GBP"/>
    <n v="1417295990"/>
    <n v="1414700390"/>
    <b v="0"/>
    <n v="1"/>
    <b v="0"/>
    <s v="theater/musical"/>
    <n v="3.3333333333333332E-4"/>
    <n v="1"/>
    <x v="1"/>
    <x v="40"/>
  </r>
  <r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x v="2"/>
    <x v="1"/>
    <s v="GBP"/>
    <n v="1416781749"/>
    <n v="1415053749"/>
    <b v="0"/>
    <n v="1"/>
    <b v="0"/>
    <s v="theater/musical"/>
    <n v="0.2"/>
    <n v="100"/>
    <x v="1"/>
    <x v="40"/>
  </r>
  <r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x v="2"/>
    <x v="0"/>
    <s v="USD"/>
    <n v="1461186676"/>
    <n v="1458594676"/>
    <b v="0"/>
    <n v="10"/>
    <b v="0"/>
    <s v="theater/musical"/>
    <n v="0.36457142857142855"/>
    <n v="127.6"/>
    <x v="1"/>
    <x v="40"/>
  </r>
  <r>
    <x v="2"/>
    <x v="0"/>
    <s v="USD"/>
    <n v="1442248829"/>
    <n v="1439224829"/>
    <b v="0"/>
    <n v="0"/>
    <b v="0"/>
    <s v="theater/musical"/>
    <n v="0"/>
    <n v="0"/>
    <x v="1"/>
    <x v="40"/>
  </r>
  <r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x v="2"/>
    <x v="5"/>
    <s v="CAD"/>
    <n v="1429456132"/>
    <n v="1424275732"/>
    <b v="0"/>
    <n v="2"/>
    <b v="0"/>
    <s v="theater/musical"/>
    <n v="6.545454545454546E-2"/>
    <n v="108"/>
    <x v="1"/>
    <x v="40"/>
  </r>
  <r>
    <x v="2"/>
    <x v="0"/>
    <s v="USD"/>
    <n v="1475853060"/>
    <n v="1470672906"/>
    <b v="0"/>
    <n v="1"/>
    <b v="0"/>
    <s v="theater/musical"/>
    <n v="4.0000000000000003E-5"/>
    <n v="1"/>
    <x v="1"/>
    <x v="40"/>
  </r>
  <r>
    <x v="2"/>
    <x v="0"/>
    <s v="USD"/>
    <n v="1431283530"/>
    <n v="1428691530"/>
    <b v="0"/>
    <n v="3"/>
    <b v="0"/>
    <s v="theater/musical"/>
    <n v="5.5E-2"/>
    <n v="18.333333333333332"/>
    <x v="1"/>
    <x v="40"/>
  </r>
  <r>
    <x v="2"/>
    <x v="0"/>
    <s v="USD"/>
    <n v="1412485200"/>
    <n v="1410966179"/>
    <b v="0"/>
    <n v="0"/>
    <b v="0"/>
    <s v="theater/musical"/>
    <n v="0"/>
    <n v="0"/>
    <x v="1"/>
    <x v="40"/>
  </r>
  <r>
    <x v="2"/>
    <x v="12"/>
    <s v="EUR"/>
    <n v="1448902800"/>
    <n v="1445369727"/>
    <b v="0"/>
    <n v="2"/>
    <b v="0"/>
    <s v="theater/musical"/>
    <n v="2.1428571428571429E-2"/>
    <n v="7.5"/>
    <x v="1"/>
    <x v="40"/>
  </r>
  <r>
    <x v="2"/>
    <x v="0"/>
    <s v="USD"/>
    <n v="1447734439"/>
    <n v="1444274839"/>
    <b v="0"/>
    <n v="0"/>
    <b v="0"/>
    <s v="theater/musical"/>
    <n v="0"/>
    <n v="0"/>
    <x v="1"/>
    <x v="40"/>
  </r>
  <r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x v="2"/>
    <x v="5"/>
    <s v="CAD"/>
    <n v="1479773838"/>
    <n v="1477178238"/>
    <b v="0"/>
    <n v="1"/>
    <b v="0"/>
    <s v="theater/musical"/>
    <n v="1E-3"/>
    <n v="1"/>
    <x v="1"/>
    <x v="40"/>
  </r>
  <r>
    <x v="2"/>
    <x v="0"/>
    <s v="USD"/>
    <n v="1434497400"/>
    <n v="1431770802"/>
    <b v="0"/>
    <n v="8"/>
    <b v="0"/>
    <s v="theater/musical"/>
    <n v="4.8099999999999997E-2"/>
    <n v="60.125"/>
    <x v="1"/>
    <x v="40"/>
  </r>
  <r>
    <x v="2"/>
    <x v="1"/>
    <s v="GBP"/>
    <n v="1475258327"/>
    <n v="1471370327"/>
    <b v="0"/>
    <n v="2"/>
    <b v="0"/>
    <s v="theater/musical"/>
    <n v="0.06"/>
    <n v="15"/>
    <x v="1"/>
    <x v="40"/>
  </r>
  <r>
    <x v="0"/>
    <x v="0"/>
    <s v="USD"/>
    <n v="1412492445"/>
    <n v="1409900445"/>
    <b v="0"/>
    <n v="73"/>
    <b v="1"/>
    <s v="theater/plays"/>
    <n v="1.003825"/>
    <n v="550.04109589041093"/>
    <x v="1"/>
    <x v="6"/>
  </r>
  <r>
    <x v="0"/>
    <x v="5"/>
    <s v="CAD"/>
    <n v="1402938394"/>
    <n v="1400691994"/>
    <b v="0"/>
    <n v="8"/>
    <b v="1"/>
    <s v="theater/plays"/>
    <n v="1.04"/>
    <n v="97.5"/>
    <x v="1"/>
    <x v="6"/>
  </r>
  <r>
    <x v="0"/>
    <x v="1"/>
    <s v="GBP"/>
    <n v="1454412584"/>
    <n v="1452598184"/>
    <b v="0"/>
    <n v="17"/>
    <b v="1"/>
    <s v="theater/plays"/>
    <n v="1"/>
    <n v="29.411764705882351"/>
    <x v="1"/>
    <x v="6"/>
  </r>
  <r>
    <x v="0"/>
    <x v="0"/>
    <s v="USD"/>
    <n v="1407686340"/>
    <n v="1404833442"/>
    <b v="0"/>
    <n v="9"/>
    <b v="1"/>
    <s v="theater/plays"/>
    <n v="1.04"/>
    <n v="57.777777777777779"/>
    <x v="1"/>
    <x v="6"/>
  </r>
  <r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x v="0"/>
    <x v="1"/>
    <s v="GBP"/>
    <n v="1459702800"/>
    <n v="1457690386"/>
    <b v="0"/>
    <n v="38"/>
    <b v="1"/>
    <s v="theater/plays"/>
    <n v="1.744"/>
    <n v="68.84210526315789"/>
    <x v="1"/>
    <x v="6"/>
  </r>
  <r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x v="0"/>
    <x v="16"/>
    <s v="CHF"/>
    <n v="1485989940"/>
    <n v="1483393836"/>
    <b v="0"/>
    <n v="46"/>
    <b v="1"/>
    <s v="theater/plays"/>
    <n v="1.0582"/>
    <n v="115.02173913043478"/>
    <x v="1"/>
    <x v="6"/>
  </r>
  <r>
    <x v="0"/>
    <x v="8"/>
    <s v="DKK"/>
    <n v="1464817320"/>
    <n v="1462806419"/>
    <b v="0"/>
    <n v="20"/>
    <b v="1"/>
    <s v="theater/plays"/>
    <n v="1.1074999999999999"/>
    <n v="110.75"/>
    <x v="1"/>
    <x v="6"/>
  </r>
  <r>
    <x v="0"/>
    <x v="0"/>
    <s v="USD"/>
    <n v="1404273540"/>
    <n v="1400272580"/>
    <b v="0"/>
    <n v="20"/>
    <b v="1"/>
    <s v="theater/plays"/>
    <n v="1.0066666666666666"/>
    <n v="75.5"/>
    <x v="1"/>
    <x v="6"/>
  </r>
  <r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x v="0"/>
    <x v="1"/>
    <s v="GBP"/>
    <n v="1419368925"/>
    <n v="1417208925"/>
    <b v="0"/>
    <n v="22"/>
    <b v="1"/>
    <s v="theater/plays"/>
    <n v="1"/>
    <n v="11.363636363636363"/>
    <x v="1"/>
    <x v="6"/>
  </r>
  <r>
    <x v="0"/>
    <x v="0"/>
    <s v="USD"/>
    <n v="1460260800"/>
    <n v="1458336672"/>
    <b v="0"/>
    <n v="36"/>
    <b v="1"/>
    <s v="theater/plays"/>
    <n v="1.1100000000000001"/>
    <n v="92.5"/>
    <x v="1"/>
    <x v="6"/>
  </r>
  <r>
    <x v="0"/>
    <x v="5"/>
    <s v="CAD"/>
    <n v="1427775414"/>
    <n v="1425187014"/>
    <b v="0"/>
    <n v="40"/>
    <b v="1"/>
    <s v="theater/plays"/>
    <n v="1.0142500000000001"/>
    <n v="202.85"/>
    <x v="1"/>
    <x v="6"/>
  </r>
  <r>
    <x v="0"/>
    <x v="1"/>
    <s v="GBP"/>
    <n v="1482321030"/>
    <n v="1477133430"/>
    <b v="0"/>
    <n v="9"/>
    <b v="1"/>
    <s v="theater/plays"/>
    <n v="1.04"/>
    <n v="26"/>
    <x v="1"/>
    <x v="6"/>
  </r>
  <r>
    <x v="0"/>
    <x v="0"/>
    <s v="USD"/>
    <n v="1466056689"/>
    <n v="1464847089"/>
    <b v="0"/>
    <n v="19"/>
    <b v="1"/>
    <s v="theater/plays"/>
    <n v="1.09375"/>
    <n v="46.05263157894737"/>
    <x v="1"/>
    <x v="6"/>
  </r>
  <r>
    <x v="0"/>
    <x v="6"/>
    <s v="EUR"/>
    <n v="1446062040"/>
    <n v="1445109822"/>
    <b v="0"/>
    <n v="14"/>
    <b v="1"/>
    <s v="theater/plays"/>
    <n v="1.1516129032258065"/>
    <n v="51"/>
    <x v="1"/>
    <x v="6"/>
  </r>
  <r>
    <x v="0"/>
    <x v="0"/>
    <s v="USD"/>
    <n v="1406185200"/>
    <n v="1404337382"/>
    <b v="0"/>
    <n v="38"/>
    <b v="1"/>
    <s v="theater/plays"/>
    <n v="1"/>
    <n v="31.578947368421051"/>
    <x v="1"/>
    <x v="6"/>
  </r>
  <r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x v="0"/>
    <x v="0"/>
    <s v="USD"/>
    <n v="1405915140"/>
    <n v="1404140667"/>
    <b v="0"/>
    <n v="40"/>
    <b v="1"/>
    <s v="theater/plays"/>
    <n v="1.0085714285714287"/>
    <n v="88.25"/>
    <x v="1"/>
    <x v="6"/>
  </r>
  <r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x v="0"/>
    <x v="1"/>
    <s v="GBP"/>
    <n v="1415191920"/>
    <n v="1412233497"/>
    <b v="0"/>
    <n v="114"/>
    <b v="1"/>
    <s v="theater/plays"/>
    <n v="1.13625"/>
    <n v="39.868421052631582"/>
    <x v="1"/>
    <x v="6"/>
  </r>
  <r>
    <x v="0"/>
    <x v="12"/>
    <s v="EUR"/>
    <n v="1472936229"/>
    <n v="1467752229"/>
    <b v="0"/>
    <n v="31"/>
    <b v="1"/>
    <s v="theater/plays"/>
    <n v="1"/>
    <n v="145.16129032258064"/>
    <x v="1"/>
    <x v="6"/>
  </r>
  <r>
    <x v="0"/>
    <x v="1"/>
    <s v="GBP"/>
    <n v="1463353200"/>
    <n v="1462285182"/>
    <b v="0"/>
    <n v="3"/>
    <b v="1"/>
    <s v="theater/plays"/>
    <n v="1.4"/>
    <n v="23.333333333333332"/>
    <x v="1"/>
    <x v="6"/>
  </r>
  <r>
    <x v="0"/>
    <x v="0"/>
    <s v="USD"/>
    <n v="1410550484"/>
    <n v="1408995284"/>
    <b v="0"/>
    <n v="16"/>
    <b v="1"/>
    <s v="theater/plays"/>
    <n v="1.2875000000000001"/>
    <n v="64.375"/>
    <x v="1"/>
    <x v="6"/>
  </r>
  <r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x v="0"/>
    <x v="0"/>
    <s v="USD"/>
    <n v="1404190740"/>
    <n v="1401214581"/>
    <b v="0"/>
    <n v="30"/>
    <b v="1"/>
    <s v="theater/plays"/>
    <n v="1.101"/>
    <n v="73.400000000000006"/>
    <x v="1"/>
    <x v="6"/>
  </r>
  <r>
    <x v="0"/>
    <x v="0"/>
    <s v="USD"/>
    <n v="1475664834"/>
    <n v="1473850434"/>
    <b v="0"/>
    <n v="34"/>
    <b v="1"/>
    <s v="theater/plays"/>
    <n v="1.1276666666666666"/>
    <n v="99.5"/>
    <x v="1"/>
    <x v="6"/>
  </r>
  <r>
    <x v="0"/>
    <x v="0"/>
    <s v="USD"/>
    <n v="1452872290"/>
    <n v="1452008290"/>
    <b v="0"/>
    <n v="18"/>
    <b v="1"/>
    <s v="theater/plays"/>
    <n v="1.119"/>
    <n v="62.166666666666664"/>
    <x v="1"/>
    <x v="6"/>
  </r>
  <r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x v="0"/>
    <x v="0"/>
    <s v="USD"/>
    <n v="1403846055"/>
    <n v="1401254055"/>
    <b v="0"/>
    <n v="25"/>
    <b v="1"/>
    <s v="theater/plays"/>
    <n v="1.0024500000000001"/>
    <n v="200.49"/>
    <x v="1"/>
    <x v="6"/>
  </r>
  <r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x v="0"/>
    <x v="0"/>
    <s v="USD"/>
    <n v="1417101683"/>
    <n v="1414506083"/>
    <b v="0"/>
    <n v="31"/>
    <b v="1"/>
    <s v="theater/plays"/>
    <n v="1.2"/>
    <n v="58.064516129032256"/>
    <x v="1"/>
    <x v="6"/>
  </r>
  <r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x v="0"/>
    <x v="0"/>
    <s v="USD"/>
    <n v="1411084800"/>
    <n v="1410304179"/>
    <b v="0"/>
    <n v="17"/>
    <b v="1"/>
    <s v="theater/plays"/>
    <n v="1.26"/>
    <n v="74.117647058823536"/>
    <x v="1"/>
    <x v="6"/>
  </r>
  <r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x v="0"/>
    <x v="0"/>
    <s v="USD"/>
    <n v="1421009610"/>
    <n v="1419281610"/>
    <b v="0"/>
    <n v="33"/>
    <b v="1"/>
    <s v="theater/plays"/>
    <n v="1.00125"/>
    <n v="121.36363636363636"/>
    <x v="1"/>
    <x v="6"/>
  </r>
  <r>
    <x v="0"/>
    <x v="1"/>
    <s v="GBP"/>
    <n v="1423838916"/>
    <n v="1418654916"/>
    <b v="0"/>
    <n v="78"/>
    <b v="1"/>
    <s v="theater/plays"/>
    <n v="1.55"/>
    <n v="39.743589743589745"/>
    <x v="1"/>
    <x v="6"/>
  </r>
  <r>
    <x v="0"/>
    <x v="1"/>
    <s v="GBP"/>
    <n v="1462878648"/>
    <n v="1461064248"/>
    <b v="0"/>
    <n v="30"/>
    <b v="1"/>
    <s v="theater/plays"/>
    <n v="1.08"/>
    <n v="72"/>
    <x v="1"/>
    <x v="6"/>
  </r>
  <r>
    <x v="0"/>
    <x v="0"/>
    <s v="USD"/>
    <n v="1456946487"/>
    <n v="1454354487"/>
    <b v="0"/>
    <n v="136"/>
    <b v="1"/>
    <s v="theater/plays"/>
    <n v="1.1052"/>
    <n v="40.632352941176471"/>
    <x v="1"/>
    <x v="6"/>
  </r>
  <r>
    <x v="0"/>
    <x v="0"/>
    <s v="USD"/>
    <n v="1413383216"/>
    <n v="1410791216"/>
    <b v="0"/>
    <n v="40"/>
    <b v="1"/>
    <s v="theater/plays"/>
    <n v="1.008"/>
    <n v="63"/>
    <x v="1"/>
    <x v="6"/>
  </r>
  <r>
    <x v="0"/>
    <x v="0"/>
    <s v="USD"/>
    <n v="1412092800"/>
    <n v="1409493800"/>
    <b v="0"/>
    <n v="18"/>
    <b v="1"/>
    <s v="theater/plays"/>
    <n v="1.212"/>
    <n v="33.666666666666664"/>
    <x v="1"/>
    <x v="6"/>
  </r>
  <r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x v="0"/>
    <x v="0"/>
    <s v="USD"/>
    <n v="1471071540"/>
    <n v="1467720388"/>
    <b v="0"/>
    <n v="30"/>
    <b v="1"/>
    <s v="theater/plays"/>
    <n v="1.2342857142857142"/>
    <n v="43.2"/>
    <x v="1"/>
    <x v="6"/>
  </r>
  <r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x v="0"/>
    <x v="0"/>
    <s v="USD"/>
    <n v="1410558949"/>
    <n v="1409262949"/>
    <b v="0"/>
    <n v="13"/>
    <b v="1"/>
    <s v="theater/plays"/>
    <n v="1.2133333333333334"/>
    <n v="140"/>
    <x v="1"/>
    <x v="6"/>
  </r>
  <r>
    <x v="0"/>
    <x v="0"/>
    <s v="USD"/>
    <n v="1469165160"/>
    <n v="1467335378"/>
    <b v="0"/>
    <n v="23"/>
    <b v="1"/>
    <s v="theater/plays"/>
    <n v="1.86"/>
    <n v="80.869565217391298"/>
    <x v="1"/>
    <x v="6"/>
  </r>
  <r>
    <x v="0"/>
    <x v="0"/>
    <s v="USD"/>
    <n v="1404444286"/>
    <n v="1403234686"/>
    <b v="0"/>
    <n v="39"/>
    <b v="1"/>
    <s v="theater/plays"/>
    <n v="3"/>
    <n v="53.846153846153847"/>
    <x v="1"/>
    <x v="6"/>
  </r>
  <r>
    <x v="0"/>
    <x v="1"/>
    <s v="GBP"/>
    <n v="1403715546"/>
    <n v="1401123546"/>
    <b v="0"/>
    <n v="35"/>
    <b v="1"/>
    <s v="theater/plays"/>
    <n v="1.0825"/>
    <n v="30.928571428571427"/>
    <x v="1"/>
    <x v="6"/>
  </r>
  <r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x v="0"/>
    <x v="1"/>
    <s v="GBP"/>
    <n v="1431204449"/>
    <n v="1428526049"/>
    <b v="0"/>
    <n v="13"/>
    <b v="1"/>
    <s v="theater/plays"/>
    <n v="1.0075000000000001"/>
    <n v="310"/>
    <x v="1"/>
    <x v="6"/>
  </r>
  <r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x v="0"/>
    <x v="1"/>
    <s v="GBP"/>
    <n v="1434994266"/>
    <n v="1432402266"/>
    <b v="0"/>
    <n v="4"/>
    <b v="1"/>
    <s v="theater/plays"/>
    <n v="2.1"/>
    <n v="105"/>
    <x v="1"/>
    <x v="6"/>
  </r>
  <r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x v="0"/>
    <x v="0"/>
    <s v="USD"/>
    <n v="1415230084"/>
    <n v="1413412084"/>
    <b v="0"/>
    <n v="44"/>
    <b v="1"/>
    <s v="theater/plays"/>
    <n v="1.008"/>
    <n v="114.54545454545455"/>
    <x v="1"/>
    <x v="6"/>
  </r>
  <r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x v="0"/>
    <x v="1"/>
    <s v="GBP"/>
    <n v="1455831000"/>
    <n v="1454366467"/>
    <b v="0"/>
    <n v="15"/>
    <b v="1"/>
    <s v="theater/plays"/>
    <n v="1.27"/>
    <n v="25.4"/>
    <x v="1"/>
    <x v="6"/>
  </r>
  <r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x v="2"/>
    <x v="0"/>
    <s v="USD"/>
    <n v="1439828159"/>
    <n v="1437236159"/>
    <b v="0"/>
    <n v="1"/>
    <b v="0"/>
    <s v="theater/plays"/>
    <n v="0.1"/>
    <n v="100"/>
    <x v="1"/>
    <x v="6"/>
  </r>
  <r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x v="2"/>
    <x v="9"/>
    <s v="EUR"/>
    <n v="1422100800"/>
    <n v="1416932133"/>
    <b v="0"/>
    <n v="4"/>
    <b v="0"/>
    <s v="theater/plays"/>
    <n v="0.15411764705882353"/>
    <n v="32.75"/>
    <x v="1"/>
    <x v="6"/>
  </r>
  <r>
    <x v="2"/>
    <x v="0"/>
    <s v="USD"/>
    <n v="1429396200"/>
    <n v="1428539708"/>
    <b v="0"/>
    <n v="0"/>
    <b v="0"/>
    <s v="theater/plays"/>
    <n v="0"/>
    <n v="0"/>
    <x v="1"/>
    <x v="6"/>
  </r>
  <r>
    <x v="2"/>
    <x v="0"/>
    <s v="USD"/>
    <n v="1432589896"/>
    <n v="1427405896"/>
    <b v="0"/>
    <n v="7"/>
    <b v="0"/>
    <s v="theater/plays"/>
    <n v="0.28466666666666668"/>
    <n v="61"/>
    <x v="1"/>
    <x v="6"/>
  </r>
  <r>
    <x v="2"/>
    <x v="1"/>
    <s v="GBP"/>
    <n v="1432831089"/>
    <n v="1430239089"/>
    <b v="0"/>
    <n v="2"/>
    <b v="0"/>
    <s v="theater/plays"/>
    <n v="0.13333333333333333"/>
    <n v="10"/>
    <x v="1"/>
    <x v="6"/>
  </r>
  <r>
    <x v="2"/>
    <x v="1"/>
    <s v="GBP"/>
    <n v="1427133600"/>
    <n v="1423847093"/>
    <b v="0"/>
    <n v="1"/>
    <b v="0"/>
    <s v="theater/plays"/>
    <n v="6.6666666666666671E-3"/>
    <n v="10"/>
    <x v="1"/>
    <x v="6"/>
  </r>
  <r>
    <x v="2"/>
    <x v="0"/>
    <s v="USD"/>
    <n v="1447311540"/>
    <n v="1445358903"/>
    <b v="0"/>
    <n v="4"/>
    <b v="0"/>
    <s v="theater/plays"/>
    <n v="0.21428571428571427"/>
    <n v="37.5"/>
    <x v="1"/>
    <x v="6"/>
  </r>
  <r>
    <x v="2"/>
    <x v="1"/>
    <s v="GBP"/>
    <n v="1405461600"/>
    <n v="1403562705"/>
    <b v="0"/>
    <n v="6"/>
    <b v="0"/>
    <s v="theater/plays"/>
    <n v="0.18"/>
    <n v="45"/>
    <x v="1"/>
    <x v="6"/>
  </r>
  <r>
    <x v="2"/>
    <x v="1"/>
    <s v="GBP"/>
    <n v="1468752468"/>
    <n v="1467024468"/>
    <b v="0"/>
    <n v="8"/>
    <b v="0"/>
    <s v="theater/plays"/>
    <n v="0.20125000000000001"/>
    <n v="100.625"/>
    <x v="1"/>
    <x v="6"/>
  </r>
  <r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x v="2"/>
    <x v="0"/>
    <s v="USD"/>
    <n v="1450389950"/>
    <n v="1447797950"/>
    <b v="0"/>
    <n v="0"/>
    <b v="0"/>
    <s v="theater/plays"/>
    <n v="0"/>
    <n v="0"/>
    <x v="1"/>
    <x v="6"/>
  </r>
  <r>
    <x v="2"/>
    <x v="0"/>
    <s v="USD"/>
    <n v="1409980144"/>
    <n v="1407388144"/>
    <b v="0"/>
    <n v="4"/>
    <b v="0"/>
    <s v="theater/plays"/>
    <n v="0.02"/>
    <n v="25"/>
    <x v="1"/>
    <x v="6"/>
  </r>
  <r>
    <x v="2"/>
    <x v="0"/>
    <s v="USD"/>
    <n v="1404406964"/>
    <n v="1401814964"/>
    <b v="0"/>
    <n v="0"/>
    <b v="0"/>
    <s v="theater/plays"/>
    <n v="0"/>
    <n v="0"/>
    <x v="1"/>
    <x v="6"/>
  </r>
  <r>
    <x v="2"/>
    <x v="0"/>
    <s v="USD"/>
    <n v="1404532740"/>
    <n v="1401823952"/>
    <b v="0"/>
    <n v="0"/>
    <b v="0"/>
    <s v="theater/plays"/>
    <n v="0"/>
    <n v="0"/>
    <x v="1"/>
    <x v="6"/>
  </r>
  <r>
    <x v="2"/>
    <x v="0"/>
    <s v="USD"/>
    <n v="1407689102"/>
    <n v="1405097102"/>
    <b v="0"/>
    <n v="1"/>
    <b v="0"/>
    <s v="theater/plays"/>
    <n v="0.1"/>
    <n v="10"/>
    <x v="1"/>
    <x v="6"/>
  </r>
  <r>
    <x v="2"/>
    <x v="0"/>
    <s v="USD"/>
    <n v="1475918439"/>
    <n v="1473326439"/>
    <b v="0"/>
    <n v="1"/>
    <b v="0"/>
    <s v="theater/plays"/>
    <n v="2.3764705882352941E-2"/>
    <n v="202"/>
    <x v="1"/>
    <x v="6"/>
  </r>
  <r>
    <x v="2"/>
    <x v="1"/>
    <s v="GBP"/>
    <n v="1436137140"/>
    <n v="1433833896"/>
    <b v="0"/>
    <n v="1"/>
    <b v="0"/>
    <s v="theater/plays"/>
    <n v="0.01"/>
    <n v="25"/>
    <x v="1"/>
    <x v="6"/>
  </r>
  <r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x v="0"/>
    <x v="0"/>
    <s v="USD"/>
    <n v="1461902340"/>
    <n v="1459220588"/>
    <b v="0"/>
    <n v="7"/>
    <b v="1"/>
    <s v="theater/musical"/>
    <n v="1.05"/>
    <n v="75"/>
    <x v="1"/>
    <x v="40"/>
  </r>
  <r>
    <x v="0"/>
    <x v="0"/>
    <s v="USD"/>
    <n v="1423555140"/>
    <n v="1421105608"/>
    <b v="0"/>
    <n v="28"/>
    <b v="1"/>
    <s v="theater/musical"/>
    <n v="1.0044999999999999"/>
    <n v="215.25"/>
    <x v="1"/>
    <x v="40"/>
  </r>
  <r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x v="0"/>
    <x v="0"/>
    <s v="USD"/>
    <n v="1406350740"/>
    <n v="1403125737"/>
    <b v="0"/>
    <n v="27"/>
    <b v="1"/>
    <s v="theater/musical"/>
    <n v="1.2"/>
    <n v="111.11111111111111"/>
    <x v="1"/>
    <x v="40"/>
  </r>
  <r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x v="0"/>
    <x v="0"/>
    <s v="USD"/>
    <n v="1399293386"/>
    <n v="1397133386"/>
    <b v="0"/>
    <n v="91"/>
    <b v="1"/>
    <s v="theater/musical"/>
    <n v="1.010154"/>
    <n v="55.502967032967035"/>
    <x v="1"/>
    <x v="40"/>
  </r>
  <r>
    <x v="0"/>
    <x v="1"/>
    <s v="GBP"/>
    <n v="1439247600"/>
    <n v="1434625937"/>
    <b v="0"/>
    <n v="3"/>
    <b v="1"/>
    <s v="theater/musical"/>
    <n v="1"/>
    <n v="166.66666666666666"/>
    <x v="1"/>
    <x v="40"/>
  </r>
  <r>
    <x v="0"/>
    <x v="1"/>
    <s v="GBP"/>
    <n v="1438543889"/>
    <n v="1436383889"/>
    <b v="0"/>
    <n v="28"/>
    <b v="1"/>
    <s v="theater/musical"/>
    <n v="1.0624"/>
    <n v="47.428571428571431"/>
    <x v="1"/>
    <x v="40"/>
  </r>
  <r>
    <x v="0"/>
    <x v="0"/>
    <s v="USD"/>
    <n v="1427907626"/>
    <n v="1425319226"/>
    <b v="0"/>
    <n v="77"/>
    <b v="1"/>
    <s v="theater/musical"/>
    <n v="1"/>
    <n v="64.935064935064929"/>
    <x v="1"/>
    <x v="40"/>
  </r>
  <r>
    <x v="0"/>
    <x v="0"/>
    <s v="USD"/>
    <n v="1464482160"/>
    <n v="1462824832"/>
    <b v="0"/>
    <n v="27"/>
    <b v="1"/>
    <s v="theater/musical"/>
    <n v="1"/>
    <n v="55.555555555555557"/>
    <x v="1"/>
    <x v="40"/>
  </r>
  <r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x v="0"/>
    <x v="0"/>
    <s v="USD"/>
    <n v="1404360045"/>
    <n v="1401336045"/>
    <b v="0"/>
    <n v="96"/>
    <b v="1"/>
    <s v="theater/musical"/>
    <n v="1.0265010000000001"/>
    <n v="106.9271875"/>
    <x v="1"/>
    <x v="40"/>
  </r>
  <r>
    <x v="0"/>
    <x v="0"/>
    <s v="USD"/>
    <n v="1425185940"/>
    <n v="1423960097"/>
    <b v="0"/>
    <n v="56"/>
    <b v="1"/>
    <s v="theater/musical"/>
    <n v="1.1675"/>
    <n v="41.696428571428569"/>
    <x v="1"/>
    <x v="40"/>
  </r>
  <r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x v="0"/>
    <x v="0"/>
    <s v="USD"/>
    <n v="1460730079"/>
    <n v="1458138079"/>
    <b v="0"/>
    <n v="15"/>
    <b v="1"/>
    <s v="theater/musical"/>
    <n v="1"/>
    <n v="73.333333333333329"/>
    <x v="1"/>
    <x v="40"/>
  </r>
  <r>
    <x v="0"/>
    <x v="1"/>
    <s v="GBP"/>
    <n v="1434234010"/>
    <n v="1431642010"/>
    <b v="0"/>
    <n v="20"/>
    <b v="1"/>
    <s v="theater/musical"/>
    <n v="1"/>
    <n v="100"/>
    <x v="1"/>
    <x v="40"/>
  </r>
  <r>
    <x v="0"/>
    <x v="0"/>
    <s v="USD"/>
    <n v="1463529600"/>
    <n v="1462307652"/>
    <b v="0"/>
    <n v="38"/>
    <b v="1"/>
    <s v="theater/musical"/>
    <n v="1.46"/>
    <n v="38.421052631578945"/>
    <x v="1"/>
    <x v="40"/>
  </r>
  <r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x v="0"/>
    <x v="5"/>
    <s v="CAD"/>
    <n v="1428606055"/>
    <n v="1427223655"/>
    <b v="0"/>
    <n v="25"/>
    <b v="1"/>
    <s v="theater/musical"/>
    <n v="1"/>
    <n v="100"/>
    <x v="1"/>
    <x v="40"/>
  </r>
  <r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x v="0"/>
    <x v="0"/>
    <s v="USD"/>
    <n v="1436817960"/>
    <n v="1433999785"/>
    <b v="0"/>
    <n v="30"/>
    <b v="1"/>
    <s v="theater/musical"/>
    <n v="1.2"/>
    <n v="100"/>
    <x v="1"/>
    <x v="40"/>
  </r>
  <r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x v="0"/>
    <x v="5"/>
    <s v="CAD"/>
    <n v="1468193532"/>
    <n v="1465601532"/>
    <b v="0"/>
    <n v="10"/>
    <b v="1"/>
    <s v="theater/musical"/>
    <n v="1.1499999999999999"/>
    <n v="115"/>
    <x v="1"/>
    <x v="40"/>
  </r>
  <r>
    <x v="0"/>
    <x v="1"/>
    <s v="GBP"/>
    <n v="1470132180"/>
    <n v="1467040769"/>
    <b v="0"/>
    <n v="30"/>
    <b v="1"/>
    <s v="theater/musical"/>
    <n v="1.5075000000000001"/>
    <n v="100.5"/>
    <x v="1"/>
    <x v="40"/>
  </r>
  <r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x v="0"/>
    <x v="0"/>
    <s v="USD"/>
    <n v="1436587140"/>
    <n v="1434113406"/>
    <b v="0"/>
    <n v="10"/>
    <b v="1"/>
    <s v="theater/musical"/>
    <n v="1.0028571428571429"/>
    <n v="35.1"/>
    <x v="1"/>
    <x v="40"/>
  </r>
  <r>
    <x v="2"/>
    <x v="0"/>
    <s v="USD"/>
    <n v="1450887480"/>
    <n v="1448469719"/>
    <b v="0"/>
    <n v="1"/>
    <b v="0"/>
    <s v="theater/musical"/>
    <n v="6.6666666666666671E-3"/>
    <n v="500"/>
    <x v="1"/>
    <x v="40"/>
  </r>
  <r>
    <x v="2"/>
    <x v="1"/>
    <s v="GBP"/>
    <n v="1434395418"/>
    <n v="1431630618"/>
    <b v="0"/>
    <n v="4"/>
    <b v="0"/>
    <s v="theater/musical"/>
    <n v="3.267605633802817E-2"/>
    <n v="29"/>
    <x v="1"/>
    <x v="40"/>
  </r>
  <r>
    <x v="2"/>
    <x v="0"/>
    <s v="USD"/>
    <n v="1479834023"/>
    <n v="1477238423"/>
    <b v="0"/>
    <n v="0"/>
    <b v="0"/>
    <s v="theater/musical"/>
    <n v="0"/>
    <n v="0"/>
    <x v="1"/>
    <x v="40"/>
  </r>
  <r>
    <x v="2"/>
    <x v="0"/>
    <s v="USD"/>
    <n v="1404664592"/>
    <n v="1399480592"/>
    <b v="0"/>
    <n v="0"/>
    <b v="0"/>
    <s v="theater/musical"/>
    <n v="0"/>
    <n v="0"/>
    <x v="1"/>
    <x v="40"/>
  </r>
  <r>
    <x v="2"/>
    <x v="0"/>
    <s v="USD"/>
    <n v="1436957022"/>
    <n v="1434365022"/>
    <b v="0"/>
    <n v="2"/>
    <b v="0"/>
    <s v="theater/musical"/>
    <n v="2.8E-3"/>
    <n v="17.5"/>
    <x v="1"/>
    <x v="40"/>
  </r>
  <r>
    <x v="2"/>
    <x v="0"/>
    <s v="USD"/>
    <n v="1418769129"/>
    <n v="1416954729"/>
    <b v="0"/>
    <n v="24"/>
    <b v="0"/>
    <s v="theater/musical"/>
    <n v="0.59657142857142853"/>
    <n v="174"/>
    <x v="1"/>
    <x v="40"/>
  </r>
  <r>
    <x v="2"/>
    <x v="1"/>
    <s v="GBP"/>
    <n v="1433685354"/>
    <n v="1431093354"/>
    <b v="0"/>
    <n v="1"/>
    <b v="0"/>
    <s v="theater/musical"/>
    <n v="0.01"/>
    <n v="50"/>
    <x v="1"/>
    <x v="40"/>
  </r>
  <r>
    <x v="2"/>
    <x v="1"/>
    <s v="GBP"/>
    <n v="1440801000"/>
    <n v="1437042490"/>
    <b v="0"/>
    <n v="2"/>
    <b v="0"/>
    <s v="theater/musical"/>
    <n v="1.6666666666666666E-2"/>
    <n v="5"/>
    <x v="1"/>
    <x v="40"/>
  </r>
  <r>
    <x v="2"/>
    <x v="0"/>
    <s v="USD"/>
    <n v="1484354556"/>
    <n v="1479170556"/>
    <b v="0"/>
    <n v="1"/>
    <b v="0"/>
    <s v="theater/musical"/>
    <n v="4.4444444444444447E-5"/>
    <n v="1"/>
    <x v="1"/>
    <x v="40"/>
  </r>
  <r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x v="2"/>
    <x v="0"/>
    <s v="USD"/>
    <n v="1407691248"/>
    <n v="1405099248"/>
    <b v="0"/>
    <n v="5"/>
    <b v="0"/>
    <s v="theater/musical"/>
    <n v="1.4642857142857143E-2"/>
    <n v="205"/>
    <x v="1"/>
    <x v="40"/>
  </r>
  <r>
    <x v="2"/>
    <x v="0"/>
    <s v="USD"/>
    <n v="1457734843"/>
    <n v="1455142843"/>
    <b v="0"/>
    <n v="4"/>
    <b v="0"/>
    <s v="theater/musical"/>
    <n v="4.02E-2"/>
    <n v="100.5"/>
    <x v="1"/>
    <x v="40"/>
  </r>
  <r>
    <x v="2"/>
    <x v="0"/>
    <s v="USD"/>
    <n v="1420952340"/>
    <n v="1418146883"/>
    <b v="0"/>
    <n v="16"/>
    <b v="0"/>
    <s v="theater/musical"/>
    <n v="4.0045454545454544E-2"/>
    <n v="55.0625"/>
    <x v="1"/>
    <x v="40"/>
  </r>
  <r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x v="2"/>
    <x v="0"/>
    <s v="USD"/>
    <n v="1445482906"/>
    <n v="1442890906"/>
    <b v="0"/>
    <n v="0"/>
    <b v="0"/>
    <s v="theater/musical"/>
    <n v="0"/>
    <n v="0"/>
    <x v="1"/>
    <x v="40"/>
  </r>
  <r>
    <x v="2"/>
    <x v="0"/>
    <s v="USD"/>
    <n v="1457133568"/>
    <n v="1454541568"/>
    <b v="0"/>
    <n v="40"/>
    <b v="0"/>
    <s v="theater/musical"/>
    <n v="0.19650000000000001"/>
    <n v="58.95"/>
    <x v="1"/>
    <x v="40"/>
  </r>
  <r>
    <x v="2"/>
    <x v="0"/>
    <s v="USD"/>
    <n v="1469948400"/>
    <n v="1465172024"/>
    <b v="0"/>
    <n v="0"/>
    <b v="0"/>
    <s v="theater/musical"/>
    <n v="0"/>
    <n v="0"/>
    <x v="1"/>
    <x v="40"/>
  </r>
  <r>
    <x v="2"/>
    <x v="0"/>
    <s v="USD"/>
    <n v="1411852640"/>
    <n v="1406668640"/>
    <b v="0"/>
    <n v="2"/>
    <b v="0"/>
    <s v="theater/musical"/>
    <n v="2.0000000000000002E-5"/>
    <n v="1.5"/>
    <x v="1"/>
    <x v="40"/>
  </r>
  <r>
    <x v="2"/>
    <x v="2"/>
    <s v="AUD"/>
    <n v="1404022381"/>
    <n v="1402294381"/>
    <b v="0"/>
    <n v="1"/>
    <b v="0"/>
    <s v="theater/musical"/>
    <n v="6.6666666666666664E-4"/>
    <n v="5"/>
    <x v="1"/>
    <x v="40"/>
  </r>
  <r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x v="0"/>
    <x v="1"/>
    <s v="GBP"/>
    <n v="1429955619"/>
    <n v="1424775219"/>
    <b v="0"/>
    <n v="24"/>
    <b v="1"/>
    <s v="theater/plays"/>
    <n v="1"/>
    <n v="41.666666666666664"/>
    <x v="1"/>
    <x v="6"/>
  </r>
  <r>
    <x v="0"/>
    <x v="1"/>
    <s v="GBP"/>
    <n v="1406761200"/>
    <n v="1402403907"/>
    <b v="0"/>
    <n v="38"/>
    <b v="1"/>
    <s v="theater/plays"/>
    <n v="1.0125"/>
    <n v="53.289473684210527"/>
    <x v="1"/>
    <x v="6"/>
  </r>
  <r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x v="0"/>
    <x v="1"/>
    <s v="GBP"/>
    <n v="1464692400"/>
    <n v="1461769373"/>
    <b v="0"/>
    <n v="19"/>
    <b v="1"/>
    <s v="theater/plays"/>
    <n v="3.3"/>
    <n v="43.421052631578945"/>
    <x v="1"/>
    <x v="6"/>
  </r>
  <r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x v="0"/>
    <x v="0"/>
    <s v="USD"/>
    <n v="1405614823"/>
    <n v="1403022823"/>
    <b v="0"/>
    <n v="37"/>
    <b v="1"/>
    <s v="theater/plays"/>
    <n v="1.19238"/>
    <n v="48.339729729729726"/>
    <x v="1"/>
    <x v="6"/>
  </r>
  <r>
    <x v="0"/>
    <x v="0"/>
    <s v="USD"/>
    <n v="1445659140"/>
    <n v="1444236216"/>
    <b v="0"/>
    <n v="20"/>
    <b v="1"/>
    <s v="theater/plays"/>
    <n v="1.0725"/>
    <n v="107.25"/>
    <x v="1"/>
    <x v="6"/>
  </r>
  <r>
    <x v="0"/>
    <x v="0"/>
    <s v="USD"/>
    <n v="1426187582"/>
    <n v="1423599182"/>
    <b v="0"/>
    <n v="10"/>
    <b v="1"/>
    <s v="theater/plays"/>
    <n v="2.2799999999999998"/>
    <n v="57"/>
    <x v="1"/>
    <x v="6"/>
  </r>
  <r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x v="0"/>
    <x v="1"/>
    <s v="GBP"/>
    <n v="1436110717"/>
    <n v="1433518717"/>
    <b v="0"/>
    <n v="20"/>
    <b v="1"/>
    <s v="theater/plays"/>
    <n v="1.4333333333333333"/>
    <n v="21.5"/>
    <x v="1"/>
    <x v="6"/>
  </r>
  <r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x v="0"/>
    <x v="0"/>
    <s v="USD"/>
    <n v="1437364740"/>
    <n v="1434405044"/>
    <b v="0"/>
    <n v="41"/>
    <b v="1"/>
    <s v="theater/plays"/>
    <n v="1.06"/>
    <n v="64.634146341463421"/>
    <x v="1"/>
    <x v="6"/>
  </r>
  <r>
    <x v="0"/>
    <x v="1"/>
    <s v="GBP"/>
    <n v="1470058860"/>
    <n v="1469026903"/>
    <b v="0"/>
    <n v="7"/>
    <b v="1"/>
    <s v="theater/plays"/>
    <n v="1.08"/>
    <n v="38.571428571428569"/>
    <x v="1"/>
    <x v="6"/>
  </r>
  <r>
    <x v="0"/>
    <x v="0"/>
    <s v="USD"/>
    <n v="1434505214"/>
    <n v="1432690814"/>
    <b v="0"/>
    <n v="49"/>
    <b v="1"/>
    <s v="theater/plays"/>
    <n v="1.0542"/>
    <n v="107.57142857142857"/>
    <x v="1"/>
    <x v="6"/>
  </r>
  <r>
    <x v="0"/>
    <x v="1"/>
    <s v="GBP"/>
    <n v="1430993394"/>
    <n v="1428401394"/>
    <b v="0"/>
    <n v="26"/>
    <b v="1"/>
    <s v="theater/plays"/>
    <n v="1.1916666666666667"/>
    <n v="27.5"/>
    <x v="1"/>
    <x v="6"/>
  </r>
  <r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x v="0"/>
    <x v="0"/>
    <s v="USD"/>
    <n v="1420033187"/>
    <n v="1414845587"/>
    <b v="0"/>
    <n v="28"/>
    <b v="1"/>
    <s v="theater/plays"/>
    <n v="1"/>
    <n v="178.57142857142858"/>
    <x v="1"/>
    <x v="6"/>
  </r>
  <r>
    <x v="0"/>
    <x v="0"/>
    <s v="USD"/>
    <n v="1472676371"/>
    <n v="1470948371"/>
    <b v="0"/>
    <n v="8"/>
    <b v="1"/>
    <s v="theater/plays"/>
    <n v="1.002"/>
    <n v="62.625"/>
    <x v="1"/>
    <x v="6"/>
  </r>
  <r>
    <x v="0"/>
    <x v="0"/>
    <s v="USD"/>
    <n v="1464371211"/>
    <n v="1463161611"/>
    <b v="0"/>
    <n v="3"/>
    <b v="1"/>
    <s v="theater/plays"/>
    <n v="2.25"/>
    <n v="75"/>
    <x v="1"/>
    <x v="6"/>
  </r>
  <r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x v="0"/>
    <x v="5"/>
    <s v="CAD"/>
    <n v="1417460940"/>
    <n v="1416516972"/>
    <b v="0"/>
    <n v="20"/>
    <b v="1"/>
    <s v="theater/plays"/>
    <n v="1.1666666666666667"/>
    <n v="70"/>
    <x v="1"/>
    <x v="6"/>
  </r>
  <r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x v="0"/>
    <x v="1"/>
    <s v="GBP"/>
    <n v="1461278208"/>
    <n v="1459463808"/>
    <b v="0"/>
    <n v="8"/>
    <b v="1"/>
    <s v="theater/plays"/>
    <n v="1.6"/>
    <n v="40"/>
    <x v="1"/>
    <x v="6"/>
  </r>
  <r>
    <x v="0"/>
    <x v="0"/>
    <s v="USD"/>
    <n v="1470197340"/>
    <n v="1467497652"/>
    <b v="0"/>
    <n v="14"/>
    <b v="1"/>
    <s v="theater/plays"/>
    <n v="1.125"/>
    <n v="64.285714285714292"/>
    <x v="1"/>
    <x v="6"/>
  </r>
  <r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x v="0"/>
    <x v="11"/>
    <s v="SEK"/>
    <n v="1432314209"/>
    <n v="1429722209"/>
    <b v="0"/>
    <n v="100"/>
    <b v="1"/>
    <s v="theater/plays"/>
    <n v="1.00824"/>
    <n v="1008.24"/>
    <x v="1"/>
    <x v="6"/>
  </r>
  <r>
    <x v="0"/>
    <x v="0"/>
    <s v="USD"/>
    <n v="1438226724"/>
    <n v="1433042724"/>
    <b v="0"/>
    <n v="32"/>
    <b v="1"/>
    <s v="theater/plays"/>
    <n v="1.0125"/>
    <n v="63.28125"/>
    <x v="1"/>
    <x v="6"/>
  </r>
  <r>
    <x v="0"/>
    <x v="1"/>
    <s v="GBP"/>
    <n v="1459180229"/>
    <n v="1457023829"/>
    <b v="0"/>
    <n v="3"/>
    <b v="1"/>
    <s v="theater/plays"/>
    <n v="65"/>
    <n v="21.666666666666668"/>
    <x v="1"/>
    <x v="6"/>
  </r>
  <r>
    <x v="2"/>
    <x v="0"/>
    <s v="USD"/>
    <n v="1405882287"/>
    <n v="1400698287"/>
    <b v="1"/>
    <n v="34"/>
    <b v="0"/>
    <s v="theater/plays"/>
    <n v="8.72E-2"/>
    <n v="25.647058823529413"/>
    <x v="1"/>
    <x v="6"/>
  </r>
  <r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x v="2"/>
    <x v="0"/>
    <s v="USD"/>
    <n v="1412405940"/>
    <n v="1409721542"/>
    <b v="1"/>
    <n v="8"/>
    <b v="0"/>
    <s v="theater/plays"/>
    <n v="2.7E-2"/>
    <n v="23.625"/>
    <x v="1"/>
    <x v="6"/>
  </r>
  <r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x v="2"/>
    <x v="0"/>
    <s v="USD"/>
    <n v="1420081143"/>
    <n v="1417489143"/>
    <b v="1"/>
    <n v="4"/>
    <b v="0"/>
    <s v="theater/plays"/>
    <n v="3.7999999999999999E-2"/>
    <n v="9.5"/>
    <x v="1"/>
    <x v="6"/>
  </r>
  <r>
    <x v="2"/>
    <x v="1"/>
    <s v="GBP"/>
    <n v="1437129179"/>
    <n v="1434537179"/>
    <b v="1"/>
    <n v="24"/>
    <b v="0"/>
    <s v="theater/plays"/>
    <n v="0.34079999999999999"/>
    <n v="35.5"/>
    <x v="1"/>
    <x v="6"/>
  </r>
  <r>
    <x v="2"/>
    <x v="0"/>
    <s v="USD"/>
    <n v="1427427276"/>
    <n v="1425270876"/>
    <b v="0"/>
    <n v="2"/>
    <b v="0"/>
    <s v="theater/plays"/>
    <n v="2E-3"/>
    <n v="10"/>
    <x v="1"/>
    <x v="6"/>
  </r>
  <r>
    <x v="2"/>
    <x v="0"/>
    <s v="USD"/>
    <n v="1409602178"/>
    <n v="1406578178"/>
    <b v="0"/>
    <n v="2"/>
    <b v="0"/>
    <s v="theater/plays"/>
    <n v="2.5999999999999998E-4"/>
    <n v="13"/>
    <x v="1"/>
    <x v="6"/>
  </r>
  <r>
    <x v="2"/>
    <x v="0"/>
    <s v="USD"/>
    <n v="1431206058"/>
    <n v="1428614058"/>
    <b v="0"/>
    <n v="20"/>
    <b v="0"/>
    <s v="theater/plays"/>
    <n v="0.16254545454545455"/>
    <n v="89.4"/>
    <x v="1"/>
    <x v="6"/>
  </r>
  <r>
    <x v="2"/>
    <x v="0"/>
    <s v="USD"/>
    <n v="1427408271"/>
    <n v="1424819871"/>
    <b v="0"/>
    <n v="1"/>
    <b v="0"/>
    <s v="theater/plays"/>
    <n v="2.5000000000000001E-2"/>
    <n v="25"/>
    <x v="1"/>
    <x v="6"/>
  </r>
  <r>
    <x v="2"/>
    <x v="0"/>
    <s v="USD"/>
    <n v="1425833403"/>
    <n v="1423245003"/>
    <b v="0"/>
    <n v="1"/>
    <b v="0"/>
    <s v="theater/plays"/>
    <n v="2.0000000000000001E-4"/>
    <n v="1"/>
    <x v="1"/>
    <x v="6"/>
  </r>
  <r>
    <x v="2"/>
    <x v="0"/>
    <s v="USD"/>
    <n v="1406913120"/>
    <n v="1404927690"/>
    <b v="0"/>
    <n v="4"/>
    <b v="0"/>
    <s v="theater/plays"/>
    <n v="5.1999999999999998E-2"/>
    <n v="65"/>
    <x v="1"/>
    <x v="6"/>
  </r>
  <r>
    <x v="2"/>
    <x v="1"/>
    <s v="GBP"/>
    <n v="1432328400"/>
    <n v="1430734844"/>
    <b v="0"/>
    <n v="1"/>
    <b v="0"/>
    <s v="theater/plays"/>
    <n v="0.02"/>
    <n v="10"/>
    <x v="1"/>
    <x v="6"/>
  </r>
  <r>
    <x v="2"/>
    <x v="0"/>
    <s v="USD"/>
    <n v="1403730000"/>
    <n v="1401485207"/>
    <b v="0"/>
    <n v="1"/>
    <b v="0"/>
    <s v="theater/plays"/>
    <n v="4.0000000000000002E-4"/>
    <n v="1"/>
    <x v="1"/>
    <x v="6"/>
  </r>
  <r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x v="2"/>
    <x v="0"/>
    <s v="USD"/>
    <n v="1415828820"/>
    <n v="1412258977"/>
    <b v="0"/>
    <n v="1"/>
    <b v="0"/>
    <s v="theater/plays"/>
    <n v="0.05"/>
    <n v="100"/>
    <x v="1"/>
    <x v="6"/>
  </r>
  <r>
    <x v="2"/>
    <x v="0"/>
    <s v="USD"/>
    <n v="1473699540"/>
    <n v="1472451356"/>
    <b v="0"/>
    <n v="1"/>
    <b v="0"/>
    <s v="theater/plays"/>
    <n v="1.3333333333333334E-4"/>
    <n v="1"/>
    <x v="1"/>
    <x v="6"/>
  </r>
  <r>
    <x v="2"/>
    <x v="0"/>
    <s v="USD"/>
    <n v="1446739905"/>
    <n v="1441552305"/>
    <b v="0"/>
    <n v="0"/>
    <b v="0"/>
    <s v="theater/plays"/>
    <n v="0"/>
    <n v="0"/>
    <x v="1"/>
    <x v="6"/>
  </r>
  <r>
    <x v="2"/>
    <x v="0"/>
    <s v="USD"/>
    <n v="1447799054"/>
    <n v="1445203454"/>
    <b v="0"/>
    <n v="3"/>
    <b v="0"/>
    <s v="theater/plays"/>
    <n v="1.2E-2"/>
    <n v="20"/>
    <x v="1"/>
    <x v="6"/>
  </r>
  <r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x v="2"/>
    <x v="0"/>
    <s v="USD"/>
    <n v="1458703740"/>
    <n v="1454453021"/>
    <b v="0"/>
    <n v="2"/>
    <b v="0"/>
    <s v="theater/plays"/>
    <n v="5.4999999999999997E-3"/>
    <n v="5.5"/>
    <x v="1"/>
    <x v="6"/>
  </r>
  <r>
    <x v="2"/>
    <x v="0"/>
    <s v="USD"/>
    <n v="1466278339"/>
    <n v="1463686339"/>
    <b v="0"/>
    <n v="5"/>
    <b v="0"/>
    <s v="theater/plays"/>
    <n v="0.1255"/>
    <n v="50.2"/>
    <x v="1"/>
    <x v="6"/>
  </r>
  <r>
    <x v="1"/>
    <x v="1"/>
    <s v="GBP"/>
    <n v="1410191405"/>
    <n v="1408031405"/>
    <b v="0"/>
    <n v="1"/>
    <b v="0"/>
    <s v="theater/musical"/>
    <n v="2E-3"/>
    <n v="10"/>
    <x v="1"/>
    <x v="40"/>
  </r>
  <r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x v="1"/>
    <x v="0"/>
    <s v="USD"/>
    <n v="1404360478"/>
    <n v="1401768478"/>
    <b v="0"/>
    <n v="10"/>
    <b v="0"/>
    <s v="theater/musical"/>
    <n v="0.15"/>
    <n v="150"/>
    <x v="1"/>
    <x v="40"/>
  </r>
  <r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x v="1"/>
    <x v="0"/>
    <s v="USD"/>
    <n v="1439522996"/>
    <n v="1435202996"/>
    <b v="0"/>
    <n v="0"/>
    <b v="0"/>
    <s v="theater/musical"/>
    <n v="0"/>
    <n v="0"/>
    <x v="1"/>
    <x v="40"/>
  </r>
  <r>
    <x v="1"/>
    <x v="0"/>
    <s v="USD"/>
    <n v="1444322535"/>
    <n v="1441730535"/>
    <b v="0"/>
    <n v="0"/>
    <b v="0"/>
    <s v="theater/musical"/>
    <n v="0"/>
    <n v="0"/>
    <x v="1"/>
    <x v="40"/>
  </r>
  <r>
    <x v="1"/>
    <x v="4"/>
    <s v="NZD"/>
    <n v="1422061200"/>
    <n v="1420244622"/>
    <b v="0"/>
    <n v="0"/>
    <b v="0"/>
    <s v="theater/musical"/>
    <n v="0"/>
    <n v="0"/>
    <x v="1"/>
    <x v="40"/>
  </r>
  <r>
    <x v="1"/>
    <x v="8"/>
    <s v="DKK"/>
    <n v="1472896800"/>
    <n v="1472804365"/>
    <b v="0"/>
    <n v="0"/>
    <b v="0"/>
    <s v="theater/musical"/>
    <n v="0"/>
    <n v="0"/>
    <x v="1"/>
    <x v="40"/>
  </r>
  <r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x v="1"/>
    <x v="0"/>
    <s v="USD"/>
    <n v="1435636740"/>
    <n v="1433014746"/>
    <b v="0"/>
    <n v="1"/>
    <b v="0"/>
    <s v="theater/musical"/>
    <n v="5.5555555555555556E-4"/>
    <n v="10"/>
    <x v="1"/>
    <x v="40"/>
  </r>
  <r>
    <x v="1"/>
    <x v="1"/>
    <s v="GBP"/>
    <n v="1422218396"/>
    <n v="1419626396"/>
    <b v="0"/>
    <n v="0"/>
    <b v="0"/>
    <s v="theater/musical"/>
    <n v="0"/>
    <n v="0"/>
    <x v="1"/>
    <x v="40"/>
  </r>
  <r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x v="1"/>
    <x v="0"/>
    <s v="USD"/>
    <n v="1487550399"/>
    <n v="1484958399"/>
    <b v="0"/>
    <n v="1"/>
    <b v="0"/>
    <s v="theater/musical"/>
    <n v="0.05"/>
    <n v="25"/>
    <x v="1"/>
    <x v="40"/>
  </r>
  <r>
    <x v="1"/>
    <x v="2"/>
    <s v="AUD"/>
    <n v="1454281380"/>
    <n v="1451950570"/>
    <b v="0"/>
    <n v="0"/>
    <b v="0"/>
    <s v="theater/musical"/>
    <n v="0"/>
    <n v="0"/>
    <x v="1"/>
    <x v="40"/>
  </r>
  <r>
    <x v="1"/>
    <x v="1"/>
    <s v="GBP"/>
    <n v="1409668069"/>
    <n v="1407076069"/>
    <b v="0"/>
    <n v="0"/>
    <b v="0"/>
    <s v="theater/musical"/>
    <n v="0"/>
    <n v="0"/>
    <x v="1"/>
    <x v="40"/>
  </r>
  <r>
    <x v="1"/>
    <x v="0"/>
    <s v="USD"/>
    <n v="1427479192"/>
    <n v="1425322792"/>
    <b v="0"/>
    <n v="0"/>
    <b v="0"/>
    <s v="theater/musical"/>
    <n v="0"/>
    <n v="0"/>
    <x v="1"/>
    <x v="40"/>
  </r>
  <r>
    <x v="1"/>
    <x v="0"/>
    <s v="USD"/>
    <n v="1462834191"/>
    <n v="1460242191"/>
    <b v="0"/>
    <n v="0"/>
    <b v="0"/>
    <s v="theater/musical"/>
    <n v="0"/>
    <n v="0"/>
    <x v="1"/>
    <x v="40"/>
  </r>
  <r>
    <x v="1"/>
    <x v="2"/>
    <s v="AUD"/>
    <n v="1418275702"/>
    <n v="1415683702"/>
    <b v="0"/>
    <n v="0"/>
    <b v="0"/>
    <s v="theater/musical"/>
    <n v="0"/>
    <n v="0"/>
    <x v="1"/>
    <x v="40"/>
  </r>
  <r>
    <x v="1"/>
    <x v="0"/>
    <s v="USD"/>
    <n v="1430517600"/>
    <n v="1426538129"/>
    <b v="0"/>
    <n v="2"/>
    <b v="0"/>
    <s v="theater/musical"/>
    <n v="1.7500000000000002E-2"/>
    <n v="17.5"/>
    <x v="1"/>
    <x v="40"/>
  </r>
  <r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x v="2"/>
    <x v="0"/>
    <s v="USD"/>
    <n v="1439662344"/>
    <n v="1434478344"/>
    <b v="0"/>
    <n v="8"/>
    <b v="0"/>
    <s v="theater/plays"/>
    <n v="0.16826666666666668"/>
    <n v="315.5"/>
    <x v="1"/>
    <x v="6"/>
  </r>
  <r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x v="2"/>
    <x v="0"/>
    <s v="USD"/>
    <n v="1408863600"/>
    <n v="1408203557"/>
    <b v="0"/>
    <n v="0"/>
    <b v="0"/>
    <s v="theater/plays"/>
    <n v="0"/>
    <n v="0"/>
    <x v="1"/>
    <x v="6"/>
  </r>
  <r>
    <x v="2"/>
    <x v="0"/>
    <s v="USD"/>
    <n v="1404194400"/>
    <n v="1400600840"/>
    <b v="0"/>
    <n v="84"/>
    <b v="0"/>
    <s v="theater/plays"/>
    <n v="0.2155"/>
    <n v="128.27380952380952"/>
    <x v="1"/>
    <x v="6"/>
  </r>
  <r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x v="2"/>
    <x v="0"/>
    <s v="USD"/>
    <n v="1425103218"/>
    <n v="1422424818"/>
    <b v="0"/>
    <n v="1"/>
    <b v="0"/>
    <s v="theater/plays"/>
    <n v="0.05"/>
    <n v="50"/>
    <x v="1"/>
    <x v="6"/>
  </r>
  <r>
    <x v="2"/>
    <x v="0"/>
    <s v="USD"/>
    <n v="1402979778"/>
    <n v="1401770178"/>
    <b v="0"/>
    <n v="4"/>
    <b v="0"/>
    <s v="theater/plays"/>
    <n v="0.10625"/>
    <n v="42.5"/>
    <x v="1"/>
    <x v="6"/>
  </r>
  <r>
    <x v="2"/>
    <x v="4"/>
    <s v="NZD"/>
    <n v="1420750683"/>
    <n v="1418158683"/>
    <b v="0"/>
    <n v="10"/>
    <b v="0"/>
    <s v="theater/plays"/>
    <n v="0.17599999999999999"/>
    <n v="44"/>
    <x v="1"/>
    <x v="6"/>
  </r>
  <r>
    <x v="2"/>
    <x v="1"/>
    <s v="GBP"/>
    <n v="1439827200"/>
    <n v="1436355270"/>
    <b v="0"/>
    <n v="16"/>
    <b v="0"/>
    <s v="theater/plays"/>
    <n v="0.3256"/>
    <n v="50.875"/>
    <x v="1"/>
    <x v="6"/>
  </r>
  <r>
    <x v="2"/>
    <x v="0"/>
    <s v="USD"/>
    <n v="1407868561"/>
    <n v="1406140561"/>
    <b v="0"/>
    <n v="2"/>
    <b v="0"/>
    <s v="theater/plays"/>
    <n v="1.2500000000000001E-2"/>
    <n v="62.5"/>
    <x v="1"/>
    <x v="6"/>
  </r>
  <r>
    <x v="2"/>
    <x v="0"/>
    <s v="USD"/>
    <n v="1433988791"/>
    <n v="1431396791"/>
    <b v="0"/>
    <n v="5"/>
    <b v="0"/>
    <s v="theater/plays"/>
    <n v="5.3999999999999999E-2"/>
    <n v="27"/>
    <x v="1"/>
    <x v="6"/>
  </r>
  <r>
    <x v="2"/>
    <x v="0"/>
    <s v="USD"/>
    <n v="1450554599"/>
    <n v="1447098599"/>
    <b v="0"/>
    <n v="1"/>
    <b v="0"/>
    <s v="theater/plays"/>
    <n v="8.3333333333333332E-3"/>
    <n v="25"/>
    <x v="1"/>
    <x v="6"/>
  </r>
  <r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x v="2"/>
    <x v="0"/>
    <s v="USD"/>
    <n v="1439581080"/>
    <n v="1435709765"/>
    <b v="0"/>
    <n v="0"/>
    <b v="0"/>
    <s v="theater/plays"/>
    <n v="0"/>
    <n v="0"/>
    <x v="1"/>
    <x v="6"/>
  </r>
  <r>
    <x v="2"/>
    <x v="0"/>
    <s v="USD"/>
    <n v="1429074240"/>
    <n v="1427866200"/>
    <b v="0"/>
    <n v="2"/>
    <b v="0"/>
    <s v="theater/plays"/>
    <n v="2.9999999999999997E-4"/>
    <n v="1.5"/>
    <x v="1"/>
    <x v="6"/>
  </r>
  <r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x v="2"/>
    <x v="1"/>
    <s v="GBP"/>
    <n v="1435325100"/>
    <n v="1432072893"/>
    <b v="0"/>
    <n v="16"/>
    <b v="0"/>
    <s v="theater/plays"/>
    <n v="0.67333333333333334"/>
    <n v="63.125"/>
    <x v="1"/>
    <x v="6"/>
  </r>
  <r>
    <x v="2"/>
    <x v="0"/>
    <s v="USD"/>
    <n v="1414354080"/>
    <n v="1411587606"/>
    <b v="0"/>
    <n v="4"/>
    <b v="0"/>
    <s v="theater/plays"/>
    <n v="0.153"/>
    <n v="38.25"/>
    <x v="1"/>
    <x v="6"/>
  </r>
  <r>
    <x v="2"/>
    <x v="0"/>
    <s v="USD"/>
    <n v="1406603696"/>
    <n v="1405307696"/>
    <b v="0"/>
    <n v="4"/>
    <b v="0"/>
    <s v="theater/plays"/>
    <n v="8.666666666666667E-2"/>
    <n v="16.25"/>
    <x v="1"/>
    <x v="6"/>
  </r>
  <r>
    <x v="2"/>
    <x v="0"/>
    <s v="USD"/>
    <n v="1410424642"/>
    <n v="1407832642"/>
    <b v="0"/>
    <n v="4"/>
    <b v="0"/>
    <s v="theater/plays"/>
    <n v="2.2499999999999998E-3"/>
    <n v="33.75"/>
    <x v="1"/>
    <x v="6"/>
  </r>
  <r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x v="2"/>
    <x v="0"/>
    <s v="USD"/>
    <n v="1429936500"/>
    <n v="1424759330"/>
    <b v="0"/>
    <n v="1"/>
    <b v="0"/>
    <s v="theater/plays"/>
    <n v="6.666666666666667E-5"/>
    <n v="1"/>
    <x v="1"/>
    <x v="6"/>
  </r>
  <r>
    <x v="2"/>
    <x v="0"/>
    <s v="USD"/>
    <n v="1448863449"/>
    <n v="1446267849"/>
    <b v="0"/>
    <n v="7"/>
    <b v="0"/>
    <s v="theater/plays"/>
    <n v="0.1"/>
    <n v="142.85714285714286"/>
    <x v="1"/>
    <x v="6"/>
  </r>
  <r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x v="2"/>
    <x v="1"/>
    <s v="GBP"/>
    <n v="1464824309"/>
    <n v="1462232309"/>
    <b v="0"/>
    <n v="1"/>
    <b v="0"/>
    <s v="theater/plays"/>
    <n v="3.3333333333333335E-3"/>
    <n v="5"/>
    <x v="1"/>
    <x v="6"/>
  </r>
  <r>
    <x v="2"/>
    <x v="8"/>
    <s v="DKK"/>
    <n v="1464952752"/>
    <n v="1462360752"/>
    <b v="0"/>
    <n v="0"/>
    <b v="0"/>
    <s v="theater/plays"/>
    <n v="0"/>
    <n v="0"/>
    <x v="1"/>
    <x v="6"/>
  </r>
  <r>
    <x v="2"/>
    <x v="1"/>
    <s v="GBP"/>
    <n v="1410439161"/>
    <n v="1407847161"/>
    <b v="0"/>
    <n v="1"/>
    <b v="0"/>
    <s v="theater/plays"/>
    <n v="2.8571428571428571E-3"/>
    <n v="10"/>
    <x v="1"/>
    <x v="6"/>
  </r>
  <r>
    <x v="2"/>
    <x v="1"/>
    <s v="GBP"/>
    <n v="1407168000"/>
    <n v="1406131023"/>
    <b v="0"/>
    <n v="3"/>
    <b v="0"/>
    <s v="theater/plays"/>
    <n v="2E-3"/>
    <n v="40"/>
    <x v="1"/>
    <x v="6"/>
  </r>
  <r>
    <x v="2"/>
    <x v="1"/>
    <s v="GBP"/>
    <n v="1453075200"/>
    <n v="1450628773"/>
    <b v="0"/>
    <n v="3"/>
    <b v="0"/>
    <s v="theater/plays"/>
    <n v="1.7999999999999999E-2"/>
    <n v="30"/>
    <x v="1"/>
    <x v="6"/>
  </r>
  <r>
    <x v="2"/>
    <x v="1"/>
    <s v="GBP"/>
    <n v="1479032260"/>
    <n v="1476436660"/>
    <b v="0"/>
    <n v="3"/>
    <b v="0"/>
    <s v="theater/plays"/>
    <n v="5.3999999999999999E-2"/>
    <n v="45"/>
    <x v="1"/>
    <x v="6"/>
  </r>
  <r>
    <x v="2"/>
    <x v="1"/>
    <s v="GBP"/>
    <n v="1414346400"/>
    <n v="1413291655"/>
    <b v="0"/>
    <n v="0"/>
    <b v="0"/>
    <s v="theater/plays"/>
    <n v="0"/>
    <n v="0"/>
    <x v="1"/>
    <x v="6"/>
  </r>
  <r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x v="2"/>
    <x v="0"/>
    <s v="USD"/>
    <n v="1403823722"/>
    <n v="1401231722"/>
    <b v="0"/>
    <n v="40"/>
    <b v="0"/>
    <s v="theater/plays"/>
    <n v="0.15266666666666667"/>
    <n v="57.25"/>
    <x v="1"/>
    <x v="6"/>
  </r>
  <r>
    <x v="2"/>
    <x v="0"/>
    <s v="USD"/>
    <n v="1406753639"/>
    <n v="1404161639"/>
    <b v="0"/>
    <n v="3"/>
    <b v="0"/>
    <s v="theater/plays"/>
    <n v="0.1"/>
    <n v="5"/>
    <x v="1"/>
    <x v="6"/>
  </r>
  <r>
    <x v="2"/>
    <x v="2"/>
    <s v="AUD"/>
    <n v="1419645748"/>
    <n v="1417053748"/>
    <b v="0"/>
    <n v="1"/>
    <b v="0"/>
    <s v="theater/plays"/>
    <n v="3.0000000000000001E-3"/>
    <n v="15"/>
    <x v="1"/>
    <x v="6"/>
  </r>
  <r>
    <x v="2"/>
    <x v="1"/>
    <s v="GBP"/>
    <n v="1407565504"/>
    <n v="1404973504"/>
    <b v="0"/>
    <n v="2"/>
    <b v="0"/>
    <s v="theater/plays"/>
    <n v="0.01"/>
    <n v="12.5"/>
    <x v="1"/>
    <x v="6"/>
  </r>
  <r>
    <x v="2"/>
    <x v="0"/>
    <s v="USD"/>
    <n v="1444971540"/>
    <n v="1442593427"/>
    <b v="0"/>
    <n v="7"/>
    <b v="0"/>
    <s v="theater/plays"/>
    <n v="0.13020000000000001"/>
    <n v="93"/>
    <x v="1"/>
    <x v="6"/>
  </r>
  <r>
    <x v="2"/>
    <x v="0"/>
    <s v="USD"/>
    <n v="1474228265"/>
    <n v="1471636265"/>
    <b v="0"/>
    <n v="14"/>
    <b v="0"/>
    <s v="theater/plays"/>
    <n v="2.265E-2"/>
    <n v="32.357142857142854"/>
    <x v="1"/>
    <x v="6"/>
  </r>
  <r>
    <x v="2"/>
    <x v="2"/>
    <s v="AUD"/>
    <n v="1459490400"/>
    <n v="1457078868"/>
    <b v="0"/>
    <n v="0"/>
    <b v="0"/>
    <s v="theater/plays"/>
    <n v="0"/>
    <n v="0"/>
    <x v="1"/>
    <x v="6"/>
  </r>
  <r>
    <x v="2"/>
    <x v="0"/>
    <s v="USD"/>
    <n v="1441510707"/>
    <n v="1439350707"/>
    <b v="0"/>
    <n v="0"/>
    <b v="0"/>
    <s v="theater/plays"/>
    <n v="0"/>
    <n v="0"/>
    <x v="1"/>
    <x v="6"/>
  </r>
  <r>
    <x v="2"/>
    <x v="0"/>
    <s v="USD"/>
    <n v="1458097364"/>
    <n v="1455508964"/>
    <b v="0"/>
    <n v="1"/>
    <b v="0"/>
    <s v="theater/plays"/>
    <n v="8.3333333333333331E-5"/>
    <n v="1"/>
    <x v="1"/>
    <x v="6"/>
  </r>
  <r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x v="2"/>
    <x v="0"/>
    <s v="USD"/>
    <n v="1443704400"/>
    <n v="1439827639"/>
    <b v="0"/>
    <n v="12"/>
    <b v="0"/>
    <s v="theater/plays"/>
    <n v="0.11"/>
    <n v="45.833333333333336"/>
    <x v="1"/>
    <x v="6"/>
  </r>
  <r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x v="2"/>
    <x v="0"/>
    <s v="USD"/>
    <n v="1480576720"/>
    <n v="1477981120"/>
    <b v="0"/>
    <n v="0"/>
    <b v="0"/>
    <s v="theater/plays"/>
    <n v="0"/>
    <n v="0"/>
    <x v="1"/>
    <x v="6"/>
  </r>
  <r>
    <x v="2"/>
    <x v="0"/>
    <s v="USD"/>
    <n v="1468249760"/>
    <n v="1465830560"/>
    <b v="0"/>
    <n v="10"/>
    <b v="0"/>
    <s v="theater/plays"/>
    <n v="0.86135181975736563"/>
    <n v="248.5"/>
    <x v="1"/>
    <x v="6"/>
  </r>
  <r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x v="2"/>
    <x v="2"/>
    <s v="AUD"/>
    <n v="1412656200"/>
    <n v="1412328979"/>
    <b v="0"/>
    <n v="1"/>
    <b v="0"/>
    <s v="theater/plays"/>
    <n v="1E-3"/>
    <n v="5"/>
    <x v="1"/>
    <x v="6"/>
  </r>
  <r>
    <x v="2"/>
    <x v="0"/>
    <s v="USD"/>
    <n v="1420199351"/>
    <n v="1416311351"/>
    <b v="0"/>
    <n v="2"/>
    <b v="0"/>
    <s v="theater/plays"/>
    <n v="2.2000000000000001E-3"/>
    <n v="5.5"/>
    <x v="1"/>
    <x v="6"/>
  </r>
  <r>
    <x v="2"/>
    <x v="0"/>
    <s v="USD"/>
    <n v="1416877200"/>
    <n v="1414505137"/>
    <b v="0"/>
    <n v="2"/>
    <b v="0"/>
    <s v="theater/plays"/>
    <n v="9.0909090909090905E-3"/>
    <n v="25"/>
    <x v="1"/>
    <x v="6"/>
  </r>
  <r>
    <x v="2"/>
    <x v="0"/>
    <s v="USD"/>
    <n v="1434490914"/>
    <n v="1429306914"/>
    <b v="0"/>
    <n v="0"/>
    <b v="0"/>
    <s v="theater/plays"/>
    <n v="0"/>
    <n v="0"/>
    <x v="1"/>
    <x v="6"/>
  </r>
  <r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x v="2"/>
    <x v="0"/>
    <s v="USD"/>
    <n v="1440690875"/>
    <n v="1438098875"/>
    <b v="0"/>
    <n v="0"/>
    <b v="0"/>
    <s v="theater/plays"/>
    <n v="0"/>
    <n v="0"/>
    <x v="1"/>
    <x v="6"/>
  </r>
  <r>
    <x v="2"/>
    <x v="0"/>
    <s v="USD"/>
    <n v="1431717268"/>
    <n v="1429125268"/>
    <b v="0"/>
    <n v="1"/>
    <b v="0"/>
    <s v="theater/plays"/>
    <n v="2.5000000000000001E-3"/>
    <n v="5"/>
    <x v="1"/>
    <x v="6"/>
  </r>
  <r>
    <x v="2"/>
    <x v="0"/>
    <s v="USD"/>
    <n v="1425110400"/>
    <n v="1422388822"/>
    <b v="0"/>
    <n v="5"/>
    <b v="0"/>
    <s v="theater/plays"/>
    <n v="3.2500000000000001E-2"/>
    <n v="39"/>
    <x v="1"/>
    <x v="6"/>
  </r>
  <r>
    <x v="2"/>
    <x v="0"/>
    <s v="USD"/>
    <n v="1475378744"/>
    <n v="1472786744"/>
    <b v="0"/>
    <n v="2"/>
    <b v="0"/>
    <s v="theater/plays"/>
    <n v="3.3666666666666664E-2"/>
    <n v="50.5"/>
    <x v="1"/>
    <x v="6"/>
  </r>
  <r>
    <x v="2"/>
    <x v="2"/>
    <s v="AUD"/>
    <n v="1410076123"/>
    <n v="1404892123"/>
    <b v="0"/>
    <n v="0"/>
    <b v="0"/>
    <s v="theater/plays"/>
    <n v="0"/>
    <n v="0"/>
    <x v="1"/>
    <x v="6"/>
  </r>
  <r>
    <x v="2"/>
    <x v="2"/>
    <s v="AUD"/>
    <n v="1423623221"/>
    <n v="1421031221"/>
    <b v="0"/>
    <n v="32"/>
    <b v="0"/>
    <s v="theater/plays"/>
    <n v="0.15770000000000001"/>
    <n v="49.28125"/>
    <x v="1"/>
    <x v="6"/>
  </r>
  <r>
    <x v="2"/>
    <x v="0"/>
    <s v="USD"/>
    <n v="1460140500"/>
    <n v="1457628680"/>
    <b v="0"/>
    <n v="1"/>
    <b v="0"/>
    <s v="theater/plays"/>
    <n v="6.2500000000000003E-3"/>
    <n v="25"/>
    <x v="1"/>
    <x v="6"/>
  </r>
  <r>
    <x v="2"/>
    <x v="17"/>
    <s v="EUR"/>
    <n v="1462301342"/>
    <n v="1457120942"/>
    <b v="0"/>
    <n v="1"/>
    <b v="0"/>
    <s v="theater/plays"/>
    <n v="5.0000000000000004E-6"/>
    <n v="1"/>
    <x v="1"/>
    <x v="6"/>
  </r>
  <r>
    <x v="2"/>
    <x v="0"/>
    <s v="USD"/>
    <n v="1445885890"/>
    <n v="1440701890"/>
    <b v="0"/>
    <n v="1"/>
    <b v="0"/>
    <s v="theater/plays"/>
    <n v="9.6153846153846159E-4"/>
    <n v="25"/>
    <x v="1"/>
    <x v="6"/>
  </r>
  <r>
    <x v="2"/>
    <x v="0"/>
    <s v="USD"/>
    <n v="1469834940"/>
    <n v="1467162586"/>
    <b v="0"/>
    <n v="0"/>
    <b v="0"/>
    <s v="theater/plays"/>
    <n v="0"/>
    <n v="0"/>
    <x v="1"/>
    <x v="6"/>
  </r>
  <r>
    <x v="2"/>
    <x v="5"/>
    <s v="CAD"/>
    <n v="1405352264"/>
    <n v="1400168264"/>
    <b v="0"/>
    <n v="0"/>
    <b v="0"/>
    <s v="theater/plays"/>
    <n v="0"/>
    <n v="0"/>
    <x v="1"/>
    <x v="6"/>
  </r>
  <r>
    <x v="2"/>
    <x v="0"/>
    <s v="USD"/>
    <n v="1448745741"/>
    <n v="1446150141"/>
    <b v="0"/>
    <n v="8"/>
    <b v="0"/>
    <s v="theater/plays"/>
    <n v="0.24285714285714285"/>
    <n v="53.125"/>
    <x v="1"/>
    <x v="6"/>
  </r>
  <r>
    <x v="2"/>
    <x v="0"/>
    <s v="USD"/>
    <n v="1461543600"/>
    <n v="1459203727"/>
    <b v="0"/>
    <n v="0"/>
    <b v="0"/>
    <s v="theater/plays"/>
    <n v="0"/>
    <n v="0"/>
    <x v="1"/>
    <x v="6"/>
  </r>
  <r>
    <x v="2"/>
    <x v="0"/>
    <s v="USD"/>
    <n v="1468020354"/>
    <n v="1464045954"/>
    <b v="0"/>
    <n v="1"/>
    <b v="0"/>
    <s v="theater/plays"/>
    <n v="2.5000000000000001E-4"/>
    <n v="7"/>
    <x v="1"/>
    <x v="6"/>
  </r>
  <r>
    <x v="2"/>
    <x v="0"/>
    <s v="USD"/>
    <n v="1406988000"/>
    <n v="1403822912"/>
    <b v="0"/>
    <n v="16"/>
    <b v="0"/>
    <s v="theater/plays"/>
    <n v="0.32050000000000001"/>
    <n v="40.0625"/>
    <x v="1"/>
    <x v="6"/>
  </r>
  <r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x v="2"/>
    <x v="0"/>
    <s v="USD"/>
    <n v="1451852256"/>
    <n v="1449260256"/>
    <b v="0"/>
    <n v="4"/>
    <b v="0"/>
    <s v="theater/plays"/>
    <n v="1.4999999999999999E-2"/>
    <n v="11.25"/>
    <x v="1"/>
    <x v="6"/>
  </r>
  <r>
    <x v="2"/>
    <x v="1"/>
    <s v="GBP"/>
    <n v="1399584210"/>
    <n v="1397683410"/>
    <b v="0"/>
    <n v="2"/>
    <b v="0"/>
    <s v="theater/plays"/>
    <n v="4.1999999999999997E-3"/>
    <n v="10.5"/>
    <x v="1"/>
    <x v="6"/>
  </r>
  <r>
    <x v="2"/>
    <x v="1"/>
    <s v="GBP"/>
    <n v="1448722494"/>
    <n v="1446562494"/>
    <b v="0"/>
    <n v="3"/>
    <b v="0"/>
    <s v="theater/plays"/>
    <n v="3.214285714285714E-2"/>
    <n v="15"/>
    <x v="1"/>
    <x v="6"/>
  </r>
  <r>
    <x v="2"/>
    <x v="5"/>
    <s v="CAD"/>
    <n v="1447821717"/>
    <n v="1445226117"/>
    <b v="0"/>
    <n v="0"/>
    <b v="0"/>
    <s v="theater/plays"/>
    <n v="0"/>
    <n v="0"/>
    <x v="1"/>
    <x v="6"/>
  </r>
  <r>
    <x v="2"/>
    <x v="0"/>
    <s v="USD"/>
    <n v="1429460386"/>
    <n v="1424279986"/>
    <b v="0"/>
    <n v="3"/>
    <b v="0"/>
    <s v="theater/plays"/>
    <n v="6.3E-2"/>
    <n v="42"/>
    <x v="1"/>
    <x v="6"/>
  </r>
  <r>
    <x v="2"/>
    <x v="0"/>
    <s v="USD"/>
    <n v="1460608780"/>
    <n v="1455428380"/>
    <b v="0"/>
    <n v="4"/>
    <b v="0"/>
    <s v="theater/plays"/>
    <n v="0.14249999999999999"/>
    <n v="71.25"/>
    <x v="1"/>
    <x v="6"/>
  </r>
  <r>
    <x v="2"/>
    <x v="0"/>
    <s v="USD"/>
    <n v="1406170740"/>
    <n v="1402506278"/>
    <b v="0"/>
    <n v="2"/>
    <b v="0"/>
    <s v="theater/plays"/>
    <n v="6.0000000000000001E-3"/>
    <n v="22.5"/>
    <x v="1"/>
    <x v="6"/>
  </r>
  <r>
    <x v="2"/>
    <x v="0"/>
    <s v="USD"/>
    <n v="1488783507"/>
    <n v="1486191507"/>
    <b v="0"/>
    <n v="10"/>
    <b v="0"/>
    <s v="theater/plays"/>
    <n v="0.2411764705882353"/>
    <n v="41"/>
    <x v="1"/>
    <x v="6"/>
  </r>
  <r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x v="2"/>
    <x v="0"/>
    <s v="USD"/>
    <n v="1460925811"/>
    <n v="1458333811"/>
    <b v="0"/>
    <n v="2"/>
    <b v="0"/>
    <s v="theater/plays"/>
    <n v="7.3333333333333334E-4"/>
    <n v="5.5"/>
    <x v="1"/>
    <x v="6"/>
  </r>
  <r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x v="2"/>
    <x v="0"/>
    <s v="USD"/>
    <n v="1423186634"/>
    <n v="1418002634"/>
    <b v="0"/>
    <n v="8"/>
    <b v="0"/>
    <s v="theater/plays"/>
    <n v="0.21099999999999999"/>
    <n v="26.375"/>
    <x v="1"/>
    <x v="6"/>
  </r>
  <r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x v="2"/>
    <x v="1"/>
    <s v="GBP"/>
    <n v="1464872848"/>
    <n v="1462280848"/>
    <b v="0"/>
    <n v="11"/>
    <b v="0"/>
    <s v="theater/plays"/>
    <n v="0.32"/>
    <n v="29.09090909090909"/>
    <x v="1"/>
    <x v="6"/>
  </r>
  <r>
    <x v="2"/>
    <x v="0"/>
    <s v="USD"/>
    <n v="1468442898"/>
    <n v="1465850898"/>
    <b v="0"/>
    <n v="0"/>
    <b v="0"/>
    <s v="theater/plays"/>
    <n v="0"/>
    <n v="0"/>
    <x v="1"/>
    <x v="6"/>
  </r>
  <r>
    <x v="2"/>
    <x v="0"/>
    <s v="USD"/>
    <n v="1406876400"/>
    <n v="1405024561"/>
    <b v="0"/>
    <n v="10"/>
    <b v="0"/>
    <s v="theater/plays"/>
    <n v="0.47692307692307695"/>
    <n v="62"/>
    <x v="1"/>
    <x v="6"/>
  </r>
  <r>
    <x v="2"/>
    <x v="0"/>
    <s v="USD"/>
    <n v="1469213732"/>
    <n v="1466621732"/>
    <b v="0"/>
    <n v="6"/>
    <b v="0"/>
    <s v="theater/plays"/>
    <n v="1.4500000000000001E-2"/>
    <n v="217.5"/>
    <x v="1"/>
    <x v="6"/>
  </r>
  <r>
    <x v="2"/>
    <x v="0"/>
    <s v="USD"/>
    <n v="1422717953"/>
    <n v="1417533953"/>
    <b v="0"/>
    <n v="8"/>
    <b v="0"/>
    <s v="theater/plays"/>
    <n v="0.107"/>
    <n v="26.75"/>
    <x v="1"/>
    <x v="6"/>
  </r>
  <r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x v="2"/>
    <x v="0"/>
    <s v="USD"/>
    <n v="1404570147"/>
    <n v="1401978147"/>
    <b v="0"/>
    <n v="7"/>
    <b v="0"/>
    <s v="theater/plays"/>
    <n v="0.18"/>
    <n v="64.285714285714292"/>
    <x v="1"/>
    <x v="6"/>
  </r>
  <r>
    <x v="2"/>
    <x v="0"/>
    <s v="USD"/>
    <n v="1468729149"/>
    <n v="1463545149"/>
    <b v="0"/>
    <n v="7"/>
    <b v="0"/>
    <s v="theater/plays"/>
    <n v="4.0833333333333333E-2"/>
    <n v="175"/>
    <x v="1"/>
    <x v="6"/>
  </r>
  <r>
    <x v="2"/>
    <x v="1"/>
    <s v="GBP"/>
    <n v="1436297180"/>
    <n v="1431113180"/>
    <b v="0"/>
    <n v="5"/>
    <b v="0"/>
    <s v="theater/plays"/>
    <n v="0.2"/>
    <n v="34"/>
    <x v="1"/>
    <x v="6"/>
  </r>
  <r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x v="2"/>
    <x v="1"/>
    <s v="GBP"/>
    <n v="1415404800"/>
    <n v="1412809644"/>
    <b v="0"/>
    <n v="10"/>
    <b v="0"/>
    <s v="theater/plays"/>
    <n v="6.3333333333333339E-2"/>
    <n v="9.5"/>
    <x v="1"/>
    <x v="6"/>
  </r>
  <r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x v="2"/>
    <x v="1"/>
    <s v="GBP"/>
    <n v="1400278290"/>
    <n v="1399414290"/>
    <b v="0"/>
    <n v="13"/>
    <b v="0"/>
    <s v="theater/plays"/>
    <n v="0.3775"/>
    <n v="11.615384615384615"/>
    <x v="1"/>
    <x v="6"/>
  </r>
  <r>
    <x v="2"/>
    <x v="0"/>
    <s v="USD"/>
    <n v="1440813413"/>
    <n v="1439517413"/>
    <b v="0"/>
    <n v="4"/>
    <b v="0"/>
    <s v="theater/plays"/>
    <n v="2.1333333333333333E-2"/>
    <n v="8"/>
    <x v="1"/>
    <x v="6"/>
  </r>
  <r>
    <x v="2"/>
    <x v="0"/>
    <s v="USD"/>
    <n v="1447009181"/>
    <n v="1444413581"/>
    <b v="0"/>
    <n v="0"/>
    <b v="0"/>
    <s v="theater/plays"/>
    <n v="0"/>
    <n v="0"/>
    <x v="1"/>
    <x v="6"/>
  </r>
  <r>
    <x v="2"/>
    <x v="1"/>
    <s v="GBP"/>
    <n v="1456934893"/>
    <n v="1454342893"/>
    <b v="0"/>
    <n v="3"/>
    <b v="0"/>
    <s v="theater/plays"/>
    <n v="4.1818181818181817E-2"/>
    <n v="23"/>
    <x v="1"/>
    <x v="6"/>
  </r>
  <r>
    <x v="2"/>
    <x v="0"/>
    <s v="USD"/>
    <n v="1433086082"/>
    <n v="1430494082"/>
    <b v="0"/>
    <n v="1"/>
    <b v="0"/>
    <s v="theater/plays"/>
    <n v="0.2"/>
    <n v="100"/>
    <x v="1"/>
    <x v="6"/>
  </r>
  <r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x v="2"/>
    <x v="0"/>
    <s v="USD"/>
    <n v="1431549912"/>
    <n v="1428957912"/>
    <b v="0"/>
    <n v="1"/>
    <b v="0"/>
    <s v="theater/plays"/>
    <n v="6.0000000000000002E-5"/>
    <n v="3"/>
    <x v="1"/>
    <x v="6"/>
  </r>
  <r>
    <x v="2"/>
    <x v="0"/>
    <s v="USD"/>
    <n v="1405761690"/>
    <n v="1403169690"/>
    <b v="0"/>
    <n v="1"/>
    <b v="0"/>
    <s v="theater/plays"/>
    <n v="2.5000000000000001E-3"/>
    <n v="5"/>
    <x v="1"/>
    <x v="6"/>
  </r>
  <r>
    <x v="2"/>
    <x v="1"/>
    <s v="GBP"/>
    <n v="1423913220"/>
    <n v="1421339077"/>
    <b v="0"/>
    <n v="4"/>
    <b v="0"/>
    <s v="theater/plays"/>
    <n v="0.35"/>
    <n v="17.5"/>
    <x v="1"/>
    <x v="6"/>
  </r>
  <r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x v="2"/>
    <x v="1"/>
    <s v="GBP"/>
    <n v="1428222221"/>
    <n v="1425633821"/>
    <b v="0"/>
    <n v="0"/>
    <b v="0"/>
    <s v="theater/plays"/>
    <n v="0"/>
    <n v="0"/>
    <x v="1"/>
    <x v="6"/>
  </r>
  <r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x v="2"/>
    <x v="0"/>
    <s v="USD"/>
    <n v="1462631358"/>
    <n v="1457450958"/>
    <b v="0"/>
    <n v="1"/>
    <b v="0"/>
    <s v="theater/plays"/>
    <n v="1.25E-3"/>
    <n v="10"/>
    <x v="1"/>
    <x v="6"/>
  </r>
  <r>
    <x v="2"/>
    <x v="1"/>
    <s v="GBP"/>
    <n v="1488394800"/>
    <n v="1486681708"/>
    <b v="0"/>
    <n v="14"/>
    <b v="0"/>
    <s v="theater/plays"/>
    <n v="0.3775"/>
    <n v="32.357142857142854"/>
    <x v="1"/>
    <x v="6"/>
  </r>
  <r>
    <x v="2"/>
    <x v="0"/>
    <s v="USD"/>
    <n v="1411779761"/>
    <n v="1409187761"/>
    <b v="0"/>
    <n v="4"/>
    <b v="0"/>
    <s v="theater/plays"/>
    <n v="1.84E-2"/>
    <n v="5.75"/>
    <x v="1"/>
    <x v="6"/>
  </r>
  <r>
    <x v="2"/>
    <x v="0"/>
    <s v="USD"/>
    <n v="1424009147"/>
    <n v="1421417147"/>
    <b v="0"/>
    <n v="2"/>
    <b v="0"/>
    <s v="theater/plays"/>
    <n v="0.10050000000000001"/>
    <n v="100.5"/>
    <x v="1"/>
    <x v="6"/>
  </r>
  <r>
    <x v="2"/>
    <x v="0"/>
    <s v="USD"/>
    <n v="1412740457"/>
    <n v="1410148457"/>
    <b v="0"/>
    <n v="1"/>
    <b v="0"/>
    <s v="theater/plays"/>
    <n v="2E-3"/>
    <n v="1"/>
    <x v="1"/>
    <x v="6"/>
  </r>
  <r>
    <x v="2"/>
    <x v="0"/>
    <s v="USD"/>
    <n v="1413832985"/>
    <n v="1408648985"/>
    <b v="0"/>
    <n v="2"/>
    <b v="0"/>
    <s v="theater/plays"/>
    <n v="1.3333333333333334E-2"/>
    <n v="20"/>
    <x v="1"/>
    <x v="6"/>
  </r>
  <r>
    <x v="2"/>
    <x v="0"/>
    <s v="USD"/>
    <n v="1455647587"/>
    <n v="1453487587"/>
    <b v="0"/>
    <n v="1"/>
    <b v="0"/>
    <s v="theater/plays"/>
    <n v="6.666666666666667E-5"/>
    <n v="2"/>
    <x v="1"/>
    <x v="6"/>
  </r>
  <r>
    <x v="2"/>
    <x v="0"/>
    <s v="USD"/>
    <n v="1409070480"/>
    <n v="1406572381"/>
    <b v="0"/>
    <n v="1"/>
    <b v="0"/>
    <s v="theater/plays"/>
    <n v="2.5000000000000001E-3"/>
    <n v="5"/>
    <x v="1"/>
    <x v="6"/>
  </r>
  <r>
    <x v="2"/>
    <x v="1"/>
    <s v="GBP"/>
    <n v="1437606507"/>
    <n v="1435014507"/>
    <b v="0"/>
    <n v="4"/>
    <b v="0"/>
    <s v="theater/plays"/>
    <n v="0.06"/>
    <n v="15"/>
    <x v="1"/>
    <x v="6"/>
  </r>
  <r>
    <x v="2"/>
    <x v="1"/>
    <s v="GBP"/>
    <n v="1410281360"/>
    <n v="1406825360"/>
    <b v="0"/>
    <n v="3"/>
    <b v="0"/>
    <s v="theater/plays"/>
    <n v="3.8860103626943004E-2"/>
    <n v="25"/>
    <x v="1"/>
    <x v="6"/>
  </r>
  <r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x v="2"/>
    <x v="1"/>
    <s v="GBP"/>
    <n v="1422450278"/>
    <n v="1419858278"/>
    <b v="0"/>
    <n v="4"/>
    <b v="0"/>
    <s v="theater/plays"/>
    <n v="7.5999999999999998E-2"/>
    <n v="4.75"/>
    <x v="1"/>
    <x v="6"/>
  </r>
  <r>
    <x v="2"/>
    <x v="1"/>
    <s v="GBP"/>
    <n v="1430571849"/>
    <n v="1427979849"/>
    <b v="0"/>
    <n v="0"/>
    <b v="0"/>
    <s v="theater/plays"/>
    <n v="0"/>
    <n v="0"/>
    <x v="1"/>
    <x v="6"/>
  </r>
  <r>
    <x v="2"/>
    <x v="0"/>
    <s v="USD"/>
    <n v="1424070823"/>
    <n v="1421478823"/>
    <b v="0"/>
    <n v="2"/>
    <b v="0"/>
    <s v="theater/plays"/>
    <n v="1.2999999999999999E-2"/>
    <n v="13"/>
    <x v="1"/>
    <x v="6"/>
  </r>
  <r>
    <x v="2"/>
    <x v="0"/>
    <s v="USD"/>
    <n v="1457157269"/>
    <n v="1455861269"/>
    <b v="0"/>
    <n v="0"/>
    <b v="0"/>
    <s v="theater/plays"/>
    <n v="0"/>
    <n v="0"/>
    <x v="1"/>
    <x v="6"/>
  </r>
  <r>
    <x v="2"/>
    <x v="0"/>
    <s v="USD"/>
    <n v="1437331463"/>
    <n v="1434739463"/>
    <b v="0"/>
    <n v="1"/>
    <b v="0"/>
    <s v="theater/plays"/>
    <n v="1.4285714285714287E-4"/>
    <n v="1"/>
    <x v="1"/>
    <x v="6"/>
  </r>
  <r>
    <x v="2"/>
    <x v="1"/>
    <s v="GBP"/>
    <n v="1410987400"/>
    <n v="1408395400"/>
    <b v="0"/>
    <n v="7"/>
    <b v="0"/>
    <s v="theater/plays"/>
    <n v="0.14000000000000001"/>
    <n v="10"/>
    <x v="1"/>
    <x v="6"/>
  </r>
  <r>
    <x v="2"/>
    <x v="0"/>
    <s v="USD"/>
    <n v="1409846874"/>
    <n v="1407254874"/>
    <b v="0"/>
    <n v="2"/>
    <b v="0"/>
    <s v="theater/plays"/>
    <n v="1.0500000000000001E-2"/>
    <n v="52.5"/>
    <x v="1"/>
    <x v="6"/>
  </r>
  <r>
    <x v="2"/>
    <x v="1"/>
    <s v="GBP"/>
    <n v="1475877108"/>
    <n v="1473285108"/>
    <b v="0"/>
    <n v="4"/>
    <b v="0"/>
    <s v="theater/plays"/>
    <n v="8.666666666666667E-2"/>
    <n v="32.5"/>
    <x v="1"/>
    <x v="6"/>
  </r>
  <r>
    <x v="2"/>
    <x v="0"/>
    <s v="USD"/>
    <n v="1460737680"/>
    <n v="1455725596"/>
    <b v="0"/>
    <n v="4"/>
    <b v="0"/>
    <s v="theater/plays"/>
    <n v="8.2857142857142851E-3"/>
    <n v="7.25"/>
    <x v="1"/>
    <x v="6"/>
  </r>
  <r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x v="2"/>
    <x v="0"/>
    <s v="USD"/>
    <n v="1414360358"/>
    <n v="1409176358"/>
    <b v="0"/>
    <n v="2"/>
    <b v="0"/>
    <s v="theater/plays"/>
    <n v="8.3333333333333332E-3"/>
    <n v="62.5"/>
    <x v="1"/>
    <x v="6"/>
  </r>
  <r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x v="2"/>
    <x v="0"/>
    <s v="USD"/>
    <n v="1458860363"/>
    <n v="1454975963"/>
    <b v="0"/>
    <n v="0"/>
    <b v="0"/>
    <s v="theater/plays"/>
    <n v="0"/>
    <n v="0"/>
    <x v="1"/>
    <x v="6"/>
  </r>
  <r>
    <x v="2"/>
    <x v="0"/>
    <s v="USD"/>
    <n v="1441037097"/>
    <n v="1438445097"/>
    <b v="0"/>
    <n v="1"/>
    <b v="0"/>
    <s v="theater/plays"/>
    <n v="1.2500000000000001E-2"/>
    <n v="10"/>
    <x v="1"/>
    <x v="6"/>
  </r>
  <r>
    <x v="2"/>
    <x v="6"/>
    <s v="EUR"/>
    <n v="1437889336"/>
    <n v="1432705336"/>
    <b v="0"/>
    <n v="4"/>
    <b v="0"/>
    <s v="theater/plays"/>
    <n v="0.05"/>
    <n v="62.5"/>
    <x v="1"/>
    <x v="6"/>
  </r>
  <r>
    <x v="2"/>
    <x v="0"/>
    <s v="USD"/>
    <n v="1449247439"/>
    <n v="1444059839"/>
    <b v="0"/>
    <n v="0"/>
    <b v="0"/>
    <s v="theater/plays"/>
    <n v="0"/>
    <n v="0"/>
    <x v="1"/>
    <x v="6"/>
  </r>
  <r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x v="2"/>
    <x v="0"/>
    <s v="USD"/>
    <n v="1402007500"/>
    <n v="1399415500"/>
    <b v="0"/>
    <n v="11"/>
    <b v="0"/>
    <s v="theater/plays"/>
    <n v="0.28050000000000003"/>
    <n v="51"/>
    <x v="1"/>
    <x v="6"/>
  </r>
  <r>
    <x v="2"/>
    <x v="0"/>
    <s v="USD"/>
    <n v="1450053370"/>
    <n v="1447461370"/>
    <b v="0"/>
    <n v="0"/>
    <b v="0"/>
    <s v="theater/plays"/>
    <n v="0"/>
    <n v="0"/>
    <x v="1"/>
    <x v="6"/>
  </r>
  <r>
    <x v="2"/>
    <x v="0"/>
    <s v="USD"/>
    <n v="1454525340"/>
    <n v="1452008599"/>
    <b v="0"/>
    <n v="6"/>
    <b v="0"/>
    <s v="theater/plays"/>
    <n v="0.16"/>
    <n v="66.666666666666671"/>
    <x v="1"/>
    <x v="6"/>
  </r>
  <r>
    <x v="2"/>
    <x v="0"/>
    <s v="USD"/>
    <n v="1418914964"/>
    <n v="1414591364"/>
    <b v="0"/>
    <n v="0"/>
    <b v="0"/>
    <s v="theater/plays"/>
    <n v="0"/>
    <n v="0"/>
    <x v="1"/>
    <x v="6"/>
  </r>
  <r>
    <x v="2"/>
    <x v="0"/>
    <s v="USD"/>
    <n v="1450211116"/>
    <n v="1445023516"/>
    <b v="0"/>
    <n v="7"/>
    <b v="0"/>
    <s v="theater/plays"/>
    <n v="6.8287037037037035E-2"/>
    <n v="59"/>
    <x v="1"/>
    <x v="6"/>
  </r>
  <r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x v="2"/>
    <x v="0"/>
    <s v="USD"/>
    <n v="1428097450"/>
    <n v="1425509050"/>
    <b v="0"/>
    <n v="2"/>
    <b v="0"/>
    <s v="theater/plays"/>
    <n v="1.4814814814814815E-2"/>
    <n v="100"/>
    <x v="1"/>
    <x v="6"/>
  </r>
  <r>
    <x v="2"/>
    <x v="0"/>
    <s v="USD"/>
    <n v="1413925887"/>
    <n v="1411333887"/>
    <b v="0"/>
    <n v="25"/>
    <b v="0"/>
    <s v="theater/plays"/>
    <n v="0.36849999999999999"/>
    <n v="147.4"/>
    <x v="1"/>
    <x v="6"/>
  </r>
  <r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x v="2"/>
    <x v="0"/>
    <s v="USD"/>
    <n v="1464099900"/>
    <n v="1462585315"/>
    <b v="0"/>
    <n v="2"/>
    <b v="0"/>
    <s v="theater/plays"/>
    <n v="0.11428571428571428"/>
    <n v="40"/>
    <x v="1"/>
    <x v="6"/>
  </r>
  <r>
    <x v="2"/>
    <x v="0"/>
    <s v="USD"/>
    <n v="1413573010"/>
    <n v="1408389010"/>
    <b v="0"/>
    <n v="4"/>
    <b v="0"/>
    <s v="theater/plays"/>
    <n v="0.12039999999999999"/>
    <n v="75.25"/>
    <x v="1"/>
    <x v="6"/>
  </r>
  <r>
    <x v="2"/>
    <x v="0"/>
    <s v="USD"/>
    <n v="1448949540"/>
    <n v="1446048367"/>
    <b v="0"/>
    <n v="5"/>
    <b v="0"/>
    <s v="theater/plays"/>
    <n v="0.6"/>
    <n v="60"/>
    <x v="1"/>
    <x v="6"/>
  </r>
  <r>
    <x v="2"/>
    <x v="0"/>
    <s v="USD"/>
    <n v="1437188400"/>
    <n v="1432100004"/>
    <b v="0"/>
    <n v="2"/>
    <b v="0"/>
    <s v="theater/plays"/>
    <n v="0.3125"/>
    <n v="1250"/>
    <x v="1"/>
    <x v="6"/>
  </r>
  <r>
    <x v="2"/>
    <x v="1"/>
    <s v="GBP"/>
    <n v="1473160954"/>
    <n v="1467976954"/>
    <b v="0"/>
    <n v="2"/>
    <b v="0"/>
    <s v="theater/plays"/>
    <n v="4.1999999999999997E-3"/>
    <n v="10.5"/>
    <x v="1"/>
    <x v="6"/>
  </r>
  <r>
    <x v="2"/>
    <x v="0"/>
    <s v="USD"/>
    <n v="1421781360"/>
    <n v="1419213664"/>
    <b v="0"/>
    <n v="3"/>
    <b v="0"/>
    <s v="theater/plays"/>
    <n v="2.0999999999999999E-3"/>
    <n v="7"/>
    <x v="1"/>
    <x v="6"/>
  </r>
  <r>
    <x v="2"/>
    <x v="5"/>
    <s v="CAD"/>
    <n v="1416524325"/>
    <n v="1415228325"/>
    <b v="0"/>
    <n v="0"/>
    <b v="0"/>
    <s v="theater/plays"/>
    <n v="0"/>
    <n v="0"/>
    <x v="1"/>
    <x v="6"/>
  </r>
  <r>
    <x v="2"/>
    <x v="0"/>
    <s v="USD"/>
    <n v="1428642000"/>
    <n v="1426050982"/>
    <b v="0"/>
    <n v="4"/>
    <b v="0"/>
    <s v="theater/plays"/>
    <n v="0.375"/>
    <n v="56.25"/>
    <x v="1"/>
    <x v="6"/>
  </r>
  <r>
    <x v="2"/>
    <x v="2"/>
    <s v="AUD"/>
    <n v="1408596589"/>
    <n v="1406004589"/>
    <b v="0"/>
    <n v="1"/>
    <b v="0"/>
    <s v="theater/plays"/>
    <n v="2.0000000000000001E-4"/>
    <n v="1"/>
    <x v="1"/>
    <x v="6"/>
  </r>
  <r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x v="2"/>
    <x v="0"/>
    <s v="USD"/>
    <n v="1420938000"/>
    <n v="1418862743"/>
    <b v="0"/>
    <n v="4"/>
    <b v="0"/>
    <s v="theater/plays"/>
    <n v="2.1999999999999999E-2"/>
    <n v="27.5"/>
    <x v="1"/>
    <x v="6"/>
  </r>
  <r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x v="2"/>
    <x v="0"/>
    <s v="USD"/>
    <n v="1436914815"/>
    <n v="1434322815"/>
    <b v="0"/>
    <n v="1"/>
    <b v="0"/>
    <s v="theater/plays"/>
    <n v="8.0000000000000004E-4"/>
    <n v="16"/>
    <x v="1"/>
    <x v="6"/>
  </r>
  <r>
    <x v="2"/>
    <x v="0"/>
    <s v="USD"/>
    <n v="1414077391"/>
    <n v="1411485391"/>
    <b v="0"/>
    <n v="1"/>
    <b v="0"/>
    <s v="theater/plays"/>
    <n v="6.6666666666666664E-4"/>
    <n v="1"/>
    <x v="1"/>
    <x v="6"/>
  </r>
  <r>
    <x v="2"/>
    <x v="0"/>
    <s v="USD"/>
    <n v="1399618380"/>
    <n v="1399058797"/>
    <b v="0"/>
    <n v="0"/>
    <b v="0"/>
    <s v="theater/plays"/>
    <n v="0"/>
    <n v="0"/>
    <x v="1"/>
    <x v="6"/>
  </r>
  <r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x v="2"/>
    <x v="1"/>
    <s v="GBP"/>
    <n v="1416081600"/>
    <n v="1413477228"/>
    <b v="0"/>
    <n v="2"/>
    <b v="0"/>
    <s v="theater/plays"/>
    <n v="0.22"/>
    <n v="55"/>
    <x v="1"/>
    <x v="6"/>
  </r>
  <r>
    <x v="2"/>
    <x v="0"/>
    <s v="USD"/>
    <n v="1475294400"/>
    <n v="1472674285"/>
    <b v="0"/>
    <n v="0"/>
    <b v="0"/>
    <s v="theater/plays"/>
    <n v="0"/>
    <n v="0"/>
    <x v="1"/>
    <x v="6"/>
  </r>
  <r>
    <x v="2"/>
    <x v="1"/>
    <s v="GBP"/>
    <n v="1403192031"/>
    <n v="1400600031"/>
    <b v="0"/>
    <n v="21"/>
    <b v="0"/>
    <s v="theater/plays"/>
    <n v="0.1762"/>
    <n v="41.952380952380949"/>
    <x v="1"/>
    <x v="6"/>
  </r>
  <r>
    <x v="2"/>
    <x v="0"/>
    <s v="USD"/>
    <n v="1467575940"/>
    <n v="1465856639"/>
    <b v="0"/>
    <n v="9"/>
    <b v="0"/>
    <s v="theater/plays"/>
    <n v="0.53"/>
    <n v="88.333333333333329"/>
    <x v="1"/>
    <x v="6"/>
  </r>
  <r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x v="2"/>
    <x v="0"/>
    <s v="USD"/>
    <n v="1459483140"/>
    <n v="1458178044"/>
    <b v="0"/>
    <n v="4"/>
    <b v="0"/>
    <s v="theater/plays"/>
    <n v="2.5333333333333333E-2"/>
    <n v="23.75"/>
    <x v="1"/>
    <x v="6"/>
  </r>
  <r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x v="2"/>
    <x v="5"/>
    <s v="CAD"/>
    <n v="1403539200"/>
    <n v="1400604056"/>
    <b v="0"/>
    <n v="5"/>
    <b v="0"/>
    <s v="theater/plays"/>
    <n v="2.8500000000000001E-2"/>
    <n v="57"/>
    <x v="1"/>
    <x v="6"/>
  </r>
  <r>
    <x v="2"/>
    <x v="0"/>
    <s v="USD"/>
    <n v="1461205423"/>
    <n v="1456025023"/>
    <b v="0"/>
    <n v="0"/>
    <b v="0"/>
    <s v="theater/plays"/>
    <n v="0"/>
    <n v="0"/>
    <x v="1"/>
    <x v="6"/>
  </r>
  <r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x v="2"/>
    <x v="1"/>
    <s v="GBP"/>
    <n v="1403886084"/>
    <n v="1401294084"/>
    <b v="0"/>
    <n v="9"/>
    <b v="0"/>
    <s v="theater/plays"/>
    <n v="1.4210526315789474E-2"/>
    <n v="15"/>
    <x v="1"/>
    <x v="6"/>
  </r>
  <r>
    <x v="2"/>
    <x v="2"/>
    <s v="AUD"/>
    <n v="1430316426"/>
    <n v="1427724426"/>
    <b v="0"/>
    <n v="6"/>
    <b v="0"/>
    <s v="theater/plays"/>
    <n v="0.1925"/>
    <n v="64.166666666666671"/>
    <x v="1"/>
    <x v="6"/>
  </r>
  <r>
    <x v="2"/>
    <x v="0"/>
    <s v="USD"/>
    <n v="1407883811"/>
    <n v="1405291811"/>
    <b v="0"/>
    <n v="4"/>
    <b v="0"/>
    <s v="theater/plays"/>
    <n v="6.7499999999999999E-3"/>
    <n v="6.75"/>
    <x v="1"/>
    <x v="6"/>
  </r>
  <r>
    <x v="2"/>
    <x v="0"/>
    <s v="USD"/>
    <n v="1463619388"/>
    <n v="1461027388"/>
    <b v="0"/>
    <n v="1"/>
    <b v="0"/>
    <s v="theater/plays"/>
    <n v="1.6666666666666668E-3"/>
    <n v="25"/>
    <x v="1"/>
    <x v="6"/>
  </r>
  <r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x v="2"/>
    <x v="0"/>
    <s v="USD"/>
    <n v="1484348700"/>
    <n v="1481756855"/>
    <b v="0"/>
    <n v="1"/>
    <b v="0"/>
    <s v="theater/plays"/>
    <n v="0.01"/>
    <n v="34.950000000000003"/>
    <x v="1"/>
    <x v="6"/>
  </r>
  <r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x v="2"/>
    <x v="0"/>
    <s v="USD"/>
    <n v="1425178800"/>
    <n v="1422374420"/>
    <b v="0"/>
    <n v="6"/>
    <b v="0"/>
    <s v="theater/plays"/>
    <n v="0.16500000000000001"/>
    <n v="27.5"/>
    <x v="1"/>
    <x v="6"/>
  </r>
  <r>
    <x v="2"/>
    <x v="14"/>
    <s v="MXN"/>
    <n v="1482779931"/>
    <n v="1480187931"/>
    <b v="0"/>
    <n v="0"/>
    <b v="0"/>
    <s v="theater/plays"/>
    <n v="0"/>
    <n v="0"/>
    <x v="1"/>
    <x v="6"/>
  </r>
  <r>
    <x v="2"/>
    <x v="1"/>
    <s v="GBP"/>
    <n v="1408646111"/>
    <n v="1403462111"/>
    <b v="0"/>
    <n v="2"/>
    <b v="0"/>
    <s v="theater/plays"/>
    <n v="4.0000000000000001E-3"/>
    <n v="2"/>
    <x v="1"/>
    <x v="6"/>
  </r>
  <r>
    <x v="2"/>
    <x v="0"/>
    <s v="USD"/>
    <n v="1431144000"/>
    <n v="1426407426"/>
    <b v="0"/>
    <n v="2"/>
    <b v="0"/>
    <s v="theater/plays"/>
    <n v="1.0571428571428572E-2"/>
    <n v="18.5"/>
    <x v="1"/>
    <x v="6"/>
  </r>
  <r>
    <x v="2"/>
    <x v="1"/>
    <s v="GBP"/>
    <n v="1446732975"/>
    <n v="1444137375"/>
    <b v="0"/>
    <n v="21"/>
    <b v="0"/>
    <s v="theater/plays"/>
    <n v="0.26727272727272727"/>
    <n v="35"/>
    <x v="1"/>
    <x v="6"/>
  </r>
  <r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x v="2"/>
    <x v="0"/>
    <s v="USD"/>
    <n v="1413921060"/>
    <n v="1411499149"/>
    <b v="0"/>
    <n v="0"/>
    <b v="0"/>
    <s v="theater/plays"/>
    <n v="0"/>
    <n v="0"/>
    <x v="1"/>
    <x v="6"/>
  </r>
  <r>
    <x v="2"/>
    <x v="0"/>
    <s v="USD"/>
    <n v="1482339794"/>
    <n v="1479747794"/>
    <b v="0"/>
    <n v="6"/>
    <b v="0"/>
    <s v="theater/plays"/>
    <n v="8.8999999999999996E-2"/>
    <n v="222.5"/>
    <x v="1"/>
    <x v="6"/>
  </r>
  <r>
    <x v="2"/>
    <x v="1"/>
    <s v="GBP"/>
    <n v="1485543242"/>
    <n v="1482951242"/>
    <b v="0"/>
    <n v="0"/>
    <b v="0"/>
    <s v="theater/plays"/>
    <n v="0"/>
    <n v="0"/>
    <x v="1"/>
    <x v="6"/>
  </r>
  <r>
    <x v="2"/>
    <x v="0"/>
    <s v="USD"/>
    <n v="1466375521"/>
    <n v="1463783521"/>
    <b v="0"/>
    <n v="1"/>
    <b v="0"/>
    <s v="theater/plays"/>
    <n v="1.6666666666666668E-3"/>
    <n v="5"/>
    <x v="1"/>
    <x v="6"/>
  </r>
  <r>
    <x v="2"/>
    <x v="0"/>
    <s v="USD"/>
    <n v="1465930440"/>
    <n v="1463849116"/>
    <b v="0"/>
    <n v="0"/>
    <b v="0"/>
    <s v="theater/plays"/>
    <n v="0"/>
    <n v="0"/>
    <x v="1"/>
    <x v="6"/>
  </r>
  <r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x v="2"/>
    <x v="0"/>
    <s v="USD"/>
    <n v="1447542000"/>
    <n v="1446179553"/>
    <b v="0"/>
    <n v="2"/>
    <b v="0"/>
    <s v="theater/plays"/>
    <n v="0.02"/>
    <n v="1.5"/>
    <x v="1"/>
    <x v="6"/>
  </r>
  <r>
    <x v="2"/>
    <x v="0"/>
    <s v="USD"/>
    <n v="1452795416"/>
    <n v="1450203416"/>
    <b v="0"/>
    <n v="6"/>
    <b v="0"/>
    <s v="theater/plays"/>
    <n v="0.21685714285714286"/>
    <n v="126.5"/>
    <x v="1"/>
    <x v="6"/>
  </r>
  <r>
    <x v="2"/>
    <x v="13"/>
    <s v="EUR"/>
    <n v="1476008906"/>
    <n v="1473416906"/>
    <b v="0"/>
    <n v="1"/>
    <b v="0"/>
    <s v="theater/plays"/>
    <n v="3.3333333333333335E-3"/>
    <n v="10"/>
    <x v="1"/>
    <x v="6"/>
  </r>
  <r>
    <x v="2"/>
    <x v="0"/>
    <s v="USD"/>
    <n v="1427169540"/>
    <n v="1424701775"/>
    <b v="0"/>
    <n v="1"/>
    <b v="0"/>
    <s v="theater/plays"/>
    <n v="2.8571428571428571E-3"/>
    <n v="10"/>
    <x v="1"/>
    <x v="6"/>
  </r>
  <r>
    <x v="2"/>
    <x v="0"/>
    <s v="USD"/>
    <n v="1448078400"/>
    <n v="1445985299"/>
    <b v="0"/>
    <n v="5"/>
    <b v="0"/>
    <s v="theater/plays"/>
    <n v="4.7E-2"/>
    <n v="9.4"/>
    <x v="1"/>
    <x v="6"/>
  </r>
  <r>
    <x v="2"/>
    <x v="0"/>
    <s v="USD"/>
    <n v="1468777786"/>
    <n v="1466185786"/>
    <b v="0"/>
    <n v="0"/>
    <b v="0"/>
    <s v="theater/plays"/>
    <n v="0"/>
    <n v="0"/>
    <x v="1"/>
    <x v="6"/>
  </r>
  <r>
    <x v="2"/>
    <x v="1"/>
    <s v="GBP"/>
    <n v="1421403960"/>
    <n v="1418827324"/>
    <b v="0"/>
    <n v="3"/>
    <b v="0"/>
    <s v="theater/plays"/>
    <n v="0.108"/>
    <n v="72"/>
    <x v="1"/>
    <x v="6"/>
  </r>
  <r>
    <x v="2"/>
    <x v="0"/>
    <s v="USD"/>
    <n v="1433093700"/>
    <n v="1430242488"/>
    <b v="0"/>
    <n v="8"/>
    <b v="0"/>
    <s v="theater/plays"/>
    <n v="4.8000000000000001E-2"/>
    <n v="30"/>
    <x v="1"/>
    <x v="6"/>
  </r>
  <r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x v="2"/>
    <x v="0"/>
    <s v="USD"/>
    <n v="1421410151"/>
    <n v="1418818151"/>
    <b v="0"/>
    <n v="8"/>
    <b v="0"/>
    <s v="theater/plays"/>
    <n v="0.1275"/>
    <n v="25.5"/>
    <x v="1"/>
    <x v="6"/>
  </r>
  <r>
    <x v="2"/>
    <x v="0"/>
    <s v="USD"/>
    <n v="1428205247"/>
    <n v="1423024847"/>
    <b v="0"/>
    <n v="1"/>
    <b v="0"/>
    <s v="theater/plays"/>
    <n v="1.8181818181818181E-4"/>
    <n v="20"/>
    <x v="1"/>
    <x v="6"/>
  </r>
  <r>
    <x v="2"/>
    <x v="1"/>
    <s v="GBP"/>
    <n v="1440272093"/>
    <n v="1435088093"/>
    <b v="0"/>
    <n v="4"/>
    <b v="0"/>
    <s v="theater/plays"/>
    <n v="2.4E-2"/>
    <n v="15"/>
    <x v="1"/>
    <x v="6"/>
  </r>
  <r>
    <x v="2"/>
    <x v="0"/>
    <s v="USD"/>
    <n v="1413953940"/>
    <n v="1410141900"/>
    <b v="0"/>
    <n v="8"/>
    <b v="0"/>
    <s v="theater/plays"/>
    <n v="0.36499999999999999"/>
    <n v="91.25"/>
    <x v="1"/>
    <x v="6"/>
  </r>
  <r>
    <x v="2"/>
    <x v="14"/>
    <s v="MXN"/>
    <n v="1482108350"/>
    <n v="1479516350"/>
    <b v="0"/>
    <n v="1"/>
    <b v="0"/>
    <s v="theater/plays"/>
    <n v="2.6666666666666668E-2"/>
    <n v="800"/>
    <x v="1"/>
    <x v="6"/>
  </r>
  <r>
    <x v="2"/>
    <x v="1"/>
    <s v="GBP"/>
    <n v="1488271860"/>
    <n v="1484484219"/>
    <b v="0"/>
    <n v="5"/>
    <b v="0"/>
    <s v="theater/plays"/>
    <n v="0.11428571428571428"/>
    <n v="80"/>
    <x v="1"/>
    <x v="6"/>
  </r>
  <r>
    <x v="2"/>
    <x v="1"/>
    <s v="GBP"/>
    <n v="1454284500"/>
    <n v="1449431237"/>
    <b v="0"/>
    <n v="0"/>
    <b v="0"/>
    <s v="theater/plays"/>
    <n v="0"/>
    <n v="0"/>
    <x v="1"/>
    <x v="6"/>
  </r>
  <r>
    <x v="2"/>
    <x v="0"/>
    <s v="USD"/>
    <n v="1465060797"/>
    <n v="1462468797"/>
    <b v="0"/>
    <n v="0"/>
    <b v="0"/>
    <s v="theater/plays"/>
    <n v="0"/>
    <n v="0"/>
    <x v="1"/>
    <x v="6"/>
  </r>
  <r>
    <x v="2"/>
    <x v="0"/>
    <s v="USD"/>
    <n v="1472847873"/>
    <n v="1468959873"/>
    <b v="0"/>
    <n v="1"/>
    <b v="0"/>
    <s v="theater/plays"/>
    <n v="1.1111111111111112E-2"/>
    <n v="50"/>
    <x v="1"/>
    <x v="6"/>
  </r>
  <r>
    <x v="2"/>
    <x v="0"/>
    <s v="USD"/>
    <n v="1414205990"/>
    <n v="1413341990"/>
    <b v="0"/>
    <n v="0"/>
    <b v="0"/>
    <s v="theater/plays"/>
    <n v="0"/>
    <n v="0"/>
    <x v="1"/>
    <x v="6"/>
  </r>
  <r>
    <x v="2"/>
    <x v="0"/>
    <s v="USD"/>
    <n v="1485380482"/>
    <n v="1482788482"/>
    <b v="0"/>
    <n v="0"/>
    <b v="0"/>
    <s v="theater/plays"/>
    <n v="0"/>
    <n v="0"/>
    <x v="1"/>
    <x v="6"/>
  </r>
  <r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x v="2"/>
    <x v="0"/>
    <s v="USD"/>
    <n v="1440613920"/>
    <n v="1435953566"/>
    <b v="0"/>
    <n v="6"/>
    <b v="0"/>
    <s v="theater/plays"/>
    <n v="0.1"/>
    <n v="16.666666666666668"/>
    <x v="1"/>
    <x v="6"/>
  </r>
  <r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x v="2"/>
    <x v="0"/>
    <s v="USD"/>
    <n v="1411596001"/>
    <n v="1409608801"/>
    <b v="0"/>
    <n v="4"/>
    <b v="0"/>
    <s v="theater/plays"/>
    <n v="2.0500000000000001E-2"/>
    <n v="10.25"/>
    <x v="1"/>
    <x v="6"/>
  </r>
  <r>
    <x v="2"/>
    <x v="0"/>
    <s v="USD"/>
    <n v="1488517200"/>
    <n v="1485909937"/>
    <b v="0"/>
    <n v="1"/>
    <b v="0"/>
    <s v="theater/plays"/>
    <n v="1.9666666666666666E-2"/>
    <n v="59"/>
    <x v="1"/>
    <x v="6"/>
  </r>
  <r>
    <x v="2"/>
    <x v="1"/>
    <s v="GBP"/>
    <n v="1448805404"/>
    <n v="1446209804"/>
    <b v="0"/>
    <n v="0"/>
    <b v="0"/>
    <s v="theater/plays"/>
    <n v="0"/>
    <n v="0"/>
    <x v="1"/>
    <x v="6"/>
  </r>
  <r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x v="2"/>
    <x v="17"/>
    <s v="EUR"/>
    <n v="1456617600"/>
    <n v="1454280186"/>
    <b v="0"/>
    <n v="1"/>
    <b v="0"/>
    <s v="theater/plays"/>
    <n v="4.0000000000000002E-4"/>
    <n v="1"/>
    <x v="1"/>
    <x v="6"/>
  </r>
  <r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</r>
  <r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</r>
  <r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</r>
  <r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</r>
  <r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</r>
  <r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</r>
  <r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</r>
  <r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</r>
  <r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</r>
  <r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</r>
  <r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</r>
  <r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</r>
  <r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</r>
  <r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6:54:51"/>
  </r>
  <r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9:00:00"/>
  </r>
  <r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0:48:44"/>
  </r>
  <r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3:28:43"/>
  </r>
  <r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8:45:08"/>
  </r>
  <r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3:12:56"/>
  </r>
  <r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4:46:39"/>
  </r>
  <r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8:55:45"/>
  </r>
  <r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9:17:12"/>
  </r>
  <r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5:00:00"/>
  </r>
  <r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3:23:35"/>
  </r>
  <r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8:26:06"/>
  </r>
  <r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1:05:32"/>
  </r>
  <r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1:58:22"/>
  </r>
  <r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5:59:00"/>
  </r>
  <r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9:06:23"/>
  </r>
  <r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3:52:47"/>
  </r>
  <r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7:08:55"/>
  </r>
  <r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4:06:04"/>
  </r>
  <r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20:05:00"/>
  </r>
  <r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0:38:46"/>
  </r>
  <r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7:04:14"/>
  </r>
  <r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6:27:21"/>
  </r>
  <r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1:28:25"/>
  </r>
  <r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7:24:57"/>
  </r>
  <r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8:00:51"/>
  </r>
  <r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6:52:52"/>
  </r>
  <r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6:48:17"/>
  </r>
  <r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9:00:00"/>
  </r>
  <r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4:00:00"/>
  </r>
  <r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3:59:00"/>
  </r>
  <r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3:59:00"/>
  </r>
  <r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0:07:02"/>
  </r>
  <r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3:41:53"/>
  </r>
  <r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2:38:46"/>
  </r>
  <r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3:16:58"/>
  </r>
  <r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4:03:16"/>
  </r>
  <r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2:09:51"/>
  </r>
  <r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3:25:12"/>
  </r>
  <r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5:19:27"/>
  </r>
  <r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2:02:21"/>
  </r>
  <r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2:51:05"/>
  </r>
  <r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8:45:24"/>
  </r>
  <r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1:04:03"/>
  </r>
  <r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5:02:14"/>
  </r>
  <r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5:51:49"/>
  </r>
  <r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0:16:34"/>
  </r>
  <r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20:18:20"/>
  </r>
  <r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8:14:45"/>
  </r>
  <r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8:34:59"/>
  </r>
  <r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9:50:30"/>
  </r>
  <r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2:25:38"/>
  </r>
  <r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4:51:45"/>
  </r>
  <r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0:37:31"/>
  </r>
  <r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3:13:59"/>
  </r>
  <r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3:41:20"/>
  </r>
  <r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9:46:00"/>
  </r>
  <r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42:44"/>
  </r>
  <r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9:48:16"/>
  </r>
  <r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29:03"/>
  </r>
  <r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11:45"/>
  </r>
  <r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20:15"/>
  </r>
  <r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3:50:49"/>
  </r>
  <r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13:14"/>
  </r>
  <r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11:28"/>
  </r>
  <r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18:24"/>
  </r>
  <r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00:00"/>
  </r>
  <r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00:00"/>
  </r>
  <r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03:35"/>
  </r>
  <r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9:50:56"/>
  </r>
  <r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5:48:56"/>
  </r>
  <r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4:56:26"/>
  </r>
  <r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27:17"/>
  </r>
  <r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45:46"/>
  </r>
  <r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29:00"/>
  </r>
  <r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1:55:59"/>
  </r>
  <r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01:47"/>
  </r>
  <r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26:43"/>
  </r>
  <r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13:17"/>
  </r>
  <r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44:01"/>
  </r>
  <r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29:37"/>
  </r>
  <r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37:37"/>
  </r>
  <r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1:49:25"/>
  </r>
  <r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04:00"/>
  </r>
  <r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09:30"/>
  </r>
  <r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39:00"/>
  </r>
  <r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44:00"/>
  </r>
  <r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20:13"/>
  </r>
  <r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00:00"/>
  </r>
  <r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09:21"/>
  </r>
  <r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3:48:03"/>
  </r>
  <r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3:58:10"/>
  </r>
  <r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8:59:29"/>
  </r>
  <r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22:11"/>
  </r>
  <r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8:00:55"/>
  </r>
  <r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2:31:48"/>
  </r>
  <r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11:00"/>
  </r>
  <r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33:10"/>
  </r>
  <r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37:03"/>
  </r>
  <r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3:59:00"/>
  </r>
  <r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07:25"/>
  </r>
  <r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19:07"/>
  </r>
  <r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00:00"/>
  </r>
  <r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07:02"/>
  </r>
  <r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40:00"/>
  </r>
  <r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44:55"/>
  </r>
  <r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42:49"/>
  </r>
  <r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00:00"/>
  </r>
  <r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45:06"/>
  </r>
  <r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33:45"/>
  </r>
  <r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26:32"/>
  </r>
  <r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26:00"/>
  </r>
  <r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20:45"/>
  </r>
  <r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07:57"/>
  </r>
  <r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20:25"/>
  </r>
  <r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09:00"/>
  </r>
  <r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00:00"/>
  </r>
  <r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8:49:05"/>
  </r>
  <r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16:17"/>
  </r>
  <r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6:54:43"/>
  </r>
  <r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00:00"/>
  </r>
  <r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2:57:36"/>
  </r>
  <r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00:00"/>
  </r>
  <r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44:22"/>
  </r>
  <r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4:04:53"/>
  </r>
  <r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6:53:24"/>
  </r>
  <r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2:08:07"/>
  </r>
  <r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5:40:24"/>
  </r>
  <r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5:56:40"/>
  </r>
  <r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1:53:45"/>
  </r>
  <r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9:58:50"/>
  </r>
  <r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6:47:48"/>
  </r>
  <r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6:05:21"/>
  </r>
  <r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1:47:30"/>
  </r>
  <r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9:08:47"/>
  </r>
  <r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3:22:00"/>
  </r>
  <r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8:19:43"/>
  </r>
  <r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1:27:43"/>
  </r>
  <r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0:42:42"/>
  </r>
  <r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0:45:00"/>
  </r>
  <r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0:06:29"/>
  </r>
  <r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2:22:00"/>
  </r>
  <r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2:23:02"/>
  </r>
  <r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1:22:32"/>
  </r>
  <r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0:51:36"/>
  </r>
  <r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2:00:00"/>
  </r>
  <r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8:20:30"/>
  </r>
  <r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20:00:00"/>
  </r>
  <r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3:55:42"/>
  </r>
  <r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1:00:00"/>
  </r>
  <r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1:47:45"/>
  </r>
  <r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8:06:07"/>
  </r>
  <r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26:48"/>
  </r>
  <r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33:45"/>
  </r>
  <r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17:33"/>
  </r>
  <r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3:12:15"/>
  </r>
  <r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8:13:39"/>
  </r>
  <r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2:09:19"/>
  </r>
  <r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4:22:00"/>
  </r>
  <r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0:27:22"/>
  </r>
  <r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3:43:48"/>
  </r>
  <r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0:29:18"/>
  </r>
  <r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7:13:29"/>
  </r>
  <r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5:57:42"/>
  </r>
  <r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8:00:55"/>
  </r>
  <r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5:44:38"/>
  </r>
  <r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25:00"/>
  </r>
  <r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4:28:25"/>
  </r>
  <r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1:52:43"/>
  </r>
  <r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0:42:27"/>
  </r>
  <r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7:30:44"/>
  </r>
  <r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3:00:00"/>
  </r>
  <r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2:25:00"/>
  </r>
  <r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8:45:00"/>
  </r>
  <r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9:51:00"/>
  </r>
  <r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01:11"/>
  </r>
  <r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40:52"/>
  </r>
  <r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47:55"/>
  </r>
  <r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3:57:11"/>
  </r>
  <r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24:19"/>
  </r>
  <r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18:00"/>
  </r>
  <r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14:42"/>
  </r>
  <r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47:19"/>
  </r>
  <r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47:27"/>
  </r>
  <r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03:10"/>
  </r>
  <r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00:00"/>
  </r>
  <r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9:50:00"/>
  </r>
  <r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18:34"/>
  </r>
  <r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12:06"/>
  </r>
  <r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35:01"/>
  </r>
  <r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30:22"/>
  </r>
  <r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12:00"/>
  </r>
  <r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38:06"/>
  </r>
  <r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44:45"/>
  </r>
  <r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29:57"/>
  </r>
  <r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6:56:16"/>
  </r>
  <r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3:07:40"/>
  </r>
  <r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9:40:11"/>
  </r>
  <r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2:33:00"/>
  </r>
  <r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00:00"/>
  </r>
  <r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21:12"/>
  </r>
  <r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5:48:26"/>
  </r>
  <r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6:55:53"/>
  </r>
  <r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04:23"/>
  </r>
  <r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15:06"/>
  </r>
  <r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06:23"/>
  </r>
  <r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00:00"/>
  </r>
  <r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00:00"/>
  </r>
  <r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30:00"/>
  </r>
  <r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37:02"/>
  </r>
  <r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38:08"/>
  </r>
  <r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20:12"/>
  </r>
  <r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45:37"/>
  </r>
  <r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37:30"/>
  </r>
  <r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2:12:21"/>
  </r>
  <r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9:04:09"/>
  </r>
  <r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1:50:05"/>
  </r>
  <r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9:42:05"/>
  </r>
  <r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9:12:35"/>
  </r>
  <r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04:47"/>
  </r>
  <r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07:17"/>
  </r>
  <r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09:02"/>
  </r>
  <r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40:11"/>
  </r>
  <r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20:12"/>
  </r>
  <r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1:39:19"/>
  </r>
  <r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9:00:00"/>
  </r>
  <r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31:44"/>
  </r>
  <r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00:00"/>
  </r>
  <r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39:00"/>
  </r>
  <r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37:08"/>
  </r>
  <r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12:50"/>
  </r>
  <r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12:32"/>
  </r>
  <r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13:42"/>
  </r>
  <r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3:48:24"/>
  </r>
  <r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9:52:58"/>
  </r>
  <r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39:00"/>
  </r>
  <r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00:00"/>
  </r>
  <r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16:40"/>
  </r>
  <r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25:56"/>
  </r>
  <r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00:00"/>
  </r>
  <r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30:11"/>
  </r>
  <r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39:56"/>
  </r>
  <r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03:57"/>
  </r>
  <r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6:53:03"/>
  </r>
  <r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18:50"/>
  </r>
  <r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23:36"/>
  </r>
  <r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07:04"/>
  </r>
  <r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17:44"/>
  </r>
  <r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1:53:43"/>
  </r>
  <r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3:57:00"/>
  </r>
  <r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14:16"/>
  </r>
  <r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6:59:44"/>
  </r>
  <r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28:26"/>
  </r>
  <r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26:04"/>
  </r>
  <r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9:56:47"/>
  </r>
  <r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4:47:55"/>
  </r>
  <r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3:41:13"/>
  </r>
  <r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6:13:07"/>
  </r>
  <r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2:43:09"/>
  </r>
  <r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3:04:52"/>
  </r>
  <r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6:35:43"/>
  </r>
  <r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3:00:00"/>
  </r>
  <r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4:38:49"/>
  </r>
  <r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6:06:00"/>
  </r>
  <r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20:22:14"/>
  </r>
  <r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9:20:16"/>
  </r>
  <r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20:45:04"/>
  </r>
  <r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7:50:34"/>
  </r>
  <r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5:43:33"/>
  </r>
  <r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6:02:41"/>
  </r>
  <r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9:09:49"/>
  </r>
  <r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1:40:52"/>
  </r>
  <r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2:20:28"/>
  </r>
  <r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4:21:00"/>
  </r>
  <r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7:41:29"/>
  </r>
  <r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2:20:51"/>
  </r>
  <r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9:58:19"/>
  </r>
  <r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8:32:28"/>
  </r>
  <r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1:51:57"/>
  </r>
  <r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9:12:29"/>
  </r>
  <r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4:49:05"/>
  </r>
  <r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1:36:34"/>
  </r>
  <r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8:14:07"/>
  </r>
  <r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4:41:37"/>
  </r>
  <r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2:00:00"/>
  </r>
  <r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3:09:29"/>
  </r>
  <r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9:08:17"/>
  </r>
  <r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5:17:06"/>
  </r>
  <r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</r>
  <r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8:23:43"/>
  </r>
  <r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0:21:58"/>
  </r>
  <r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6:31:03"/>
  </r>
  <r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</r>
  <r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</r>
  <r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</r>
  <r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</r>
  <r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</r>
  <r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</r>
  <r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</r>
  <r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</r>
  <r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</r>
  <r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00:00"/>
  </r>
  <r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00:00"/>
  </r>
  <r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36:34"/>
  </r>
  <r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21:05"/>
  </r>
  <r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17:00"/>
  </r>
  <r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34:57"/>
  </r>
  <r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28:00"/>
  </r>
  <r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44:19"/>
  </r>
  <r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47:18"/>
  </r>
  <r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2:51:19"/>
  </r>
  <r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20:36"/>
  </r>
  <r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3:59:00"/>
  </r>
  <r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40:15"/>
  </r>
  <r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0:52:38"/>
  </r>
  <r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2:06:20"/>
  </r>
  <r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2:21:00"/>
  </r>
  <r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3:45:52"/>
  </r>
  <r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00:03"/>
  </r>
  <r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41:57"/>
  </r>
  <r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12:05"/>
  </r>
  <r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10:23"/>
  </r>
  <r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04:00"/>
  </r>
  <r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16:24"/>
  </r>
  <r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36:51"/>
  </r>
  <r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3:49:08"/>
  </r>
  <r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09:06"/>
  </r>
  <r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10:50"/>
  </r>
  <r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3:57:52"/>
  </r>
  <r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33:49"/>
  </r>
  <r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0:30:07"/>
  </r>
  <r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3:35:56"/>
  </r>
  <r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8:58:54"/>
  </r>
  <r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3:37:55"/>
  </r>
  <r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0:29:58"/>
  </r>
  <r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14:00"/>
  </r>
  <r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37:31"/>
  </r>
  <r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5:59:56"/>
  </r>
  <r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1:40:29"/>
  </r>
  <r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00:00"/>
  </r>
  <r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27:19"/>
  </r>
  <r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30:00"/>
  </r>
  <r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05:50"/>
  </r>
  <r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02:44"/>
  </r>
  <r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2:59:00"/>
  </r>
  <r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00:23"/>
  </r>
  <r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36:32"/>
  </r>
  <r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01:46"/>
  </r>
  <r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00:00"/>
  </r>
  <r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11:45"/>
  </r>
  <r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2:29:56"/>
  </r>
  <r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1:42:15"/>
  </r>
  <r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0:00:00"/>
  </r>
  <r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5:00:00"/>
  </r>
  <r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39:56"/>
  </r>
  <r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03:00"/>
  </r>
  <r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27:49"/>
  </r>
  <r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2:59:52"/>
  </r>
  <r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7:49:51"/>
  </r>
  <r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28:22"/>
  </r>
  <r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2:00:00"/>
  </r>
  <r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38:00"/>
  </r>
  <r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19:12"/>
  </r>
  <r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00:00"/>
  </r>
  <r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00:00"/>
  </r>
  <r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38:27"/>
  </r>
  <r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18:40"/>
  </r>
  <r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41:54"/>
  </r>
  <r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0:54:35"/>
  </r>
  <r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2:48:43"/>
  </r>
  <r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29:00"/>
  </r>
  <r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37:44"/>
  </r>
  <r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20:00"/>
  </r>
  <r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41:57"/>
  </r>
  <r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5:48:18"/>
  </r>
  <r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3:59:41"/>
  </r>
  <r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23:41"/>
  </r>
  <r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04:09"/>
  </r>
  <r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0:54:29"/>
  </r>
  <r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7:59:23"/>
  </r>
  <r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43:59"/>
  </r>
  <r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36:10"/>
  </r>
  <r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02:44"/>
  </r>
  <r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7:58:45"/>
  </r>
  <r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1:53:00"/>
  </r>
  <r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00:00"/>
  </r>
  <r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23:43"/>
  </r>
  <r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18:51"/>
  </r>
  <r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4:51:00"/>
  </r>
  <r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3:54:02"/>
  </r>
  <r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3:54:00"/>
  </r>
  <r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2:49:46"/>
  </r>
  <r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8:55:00"/>
  </r>
  <r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19:57"/>
  </r>
  <r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1:59:50"/>
  </r>
  <r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41:22"/>
  </r>
  <r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8:56:44"/>
  </r>
  <r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1B66BA-7AAA-407A-B31A-960019C8EC6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14" firstHeaderRow="1" firstDataRow="2" firstDataCol="1" rowPageCount="1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>
      <items count="4106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980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t="default"/>
      </items>
    </pivotField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8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formats count="1">
    <format dxfId="4">
      <pivotArea outline="0" collapsedLevelsAreSubtotals="1" fieldPosition="0"/>
    </format>
  </formats>
  <chartFormats count="4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A3AD18-8397-436A-8679-902D118DD663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F47" firstHeaderRow="1" firstDataRow="2" firstDataCol="1" rowPageCount="2" colPageCount="1"/>
  <pivotFields count="13"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8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2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2">
    <pageField fld="1" hier="-1"/>
    <pageField fld="11" hier="-1"/>
  </pageFields>
  <dataFields count="1">
    <dataField name="Count of state" fld="0" subtotal="count" baseField="0" baseItem="0"/>
  </dataFields>
  <chartFormats count="4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303CF9-64DF-4133-A88D-D1E02D8D8B61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19">
    <pivotField numFmtId="6" showAll="0"/>
    <pivotField numFmtId="6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8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2"/>
  </colFields>
  <colItems count="4">
    <i>
      <x/>
    </i>
    <i>
      <x v="1"/>
    </i>
    <i>
      <x v="3"/>
    </i>
    <i t="grand">
      <x/>
    </i>
  </colItems>
  <pageFields count="2">
    <pageField fld="13" hier="-1"/>
    <pageField fld="18" hier="-1"/>
  </pageFields>
  <dataFields count="1">
    <dataField name="Count of state" fld="2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A1894-DA23-43D7-97C5-22950B6DF424}">
  <sheetPr codeName="Sheet1"/>
  <dimension ref="A1:F14"/>
  <sheetViews>
    <sheetView showGridLines="0" workbookViewId="0">
      <selection activeCell="A4" sqref="A4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8222</v>
      </c>
      <c r="B1" t="s">
        <v>8321</v>
      </c>
    </row>
    <row r="3" spans="1:6" x14ac:dyDescent="0.25">
      <c r="A3" s="8" t="s">
        <v>8322</v>
      </c>
      <c r="B3" s="8" t="s">
        <v>8320</v>
      </c>
    </row>
    <row r="4" spans="1:6" x14ac:dyDescent="0.25">
      <c r="A4" s="8" t="s">
        <v>8309</v>
      </c>
      <c r="B4" t="s">
        <v>8306</v>
      </c>
      <c r="C4" t="s">
        <v>8220</v>
      </c>
      <c r="D4" t="s">
        <v>8221</v>
      </c>
      <c r="E4" t="s">
        <v>8219</v>
      </c>
      <c r="F4" t="s">
        <v>8310</v>
      </c>
    </row>
    <row r="5" spans="1:6" x14ac:dyDescent="0.25">
      <c r="A5" s="9" t="s">
        <v>8311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5">
      <c r="A6" s="9" t="s">
        <v>8312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5">
      <c r="A7" s="9" t="s">
        <v>8313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5">
      <c r="A8" s="9" t="s">
        <v>8314</v>
      </c>
      <c r="B8" s="10">
        <v>24</v>
      </c>
      <c r="C8" s="10"/>
      <c r="D8" s="10"/>
      <c r="E8" s="10"/>
      <c r="F8" s="10">
        <v>24</v>
      </c>
    </row>
    <row r="9" spans="1:6" x14ac:dyDescent="0.25">
      <c r="A9" s="9" t="s">
        <v>8315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5">
      <c r="A10" s="9" t="s">
        <v>8316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5">
      <c r="A11" s="9" t="s">
        <v>8317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5">
      <c r="A12" s="9" t="s">
        <v>8318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5">
      <c r="A13" s="9" t="s">
        <v>8319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5">
      <c r="A14" s="9" t="s">
        <v>8310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9F8C8-743B-421D-B906-E8FAE952153A}">
  <sheetPr codeName="Sheet3"/>
  <dimension ref="A1:F47"/>
  <sheetViews>
    <sheetView showGridLines="0" topLeftCell="A2" zoomScale="85" zoomScaleNormal="85" workbookViewId="0">
      <selection activeCell="A2" sqref="A2"/>
    </sheetView>
  </sheetViews>
  <sheetFormatPr defaultRowHeight="15" x14ac:dyDescent="0.25"/>
  <cols>
    <col min="1" max="1" width="18.28515625" bestFit="1" customWidth="1"/>
    <col min="2" max="2" width="21.7109375" bestFit="1" customWidth="1"/>
    <col min="3" max="3" width="8.140625" bestFit="1" customWidth="1"/>
    <col min="4" max="4" width="5.7109375" bestFit="1" customWidth="1"/>
    <col min="5" max="5" width="14" bestFit="1" customWidth="1"/>
    <col min="6" max="6" width="15" bestFit="1" customWidth="1"/>
  </cols>
  <sheetData>
    <row r="1" spans="1:6" x14ac:dyDescent="0.25">
      <c r="A1" s="8" t="s">
        <v>8222</v>
      </c>
      <c r="B1" t="s">
        <v>8321</v>
      </c>
    </row>
    <row r="2" spans="1:6" x14ac:dyDescent="0.25">
      <c r="A2" s="8" t="s">
        <v>8307</v>
      </c>
      <c r="B2" t="s">
        <v>8321</v>
      </c>
    </row>
    <row r="4" spans="1:6" x14ac:dyDescent="0.25">
      <c r="A4" s="8" t="s">
        <v>8366</v>
      </c>
      <c r="B4" s="8" t="s">
        <v>8320</v>
      </c>
    </row>
    <row r="5" spans="1:6" x14ac:dyDescent="0.25">
      <c r="A5" s="8" t="s">
        <v>8309</v>
      </c>
      <c r="B5" t="s">
        <v>8306</v>
      </c>
      <c r="C5" t="s">
        <v>8220</v>
      </c>
      <c r="D5" t="s">
        <v>8221</v>
      </c>
      <c r="E5" t="s">
        <v>8219</v>
      </c>
      <c r="F5" t="s">
        <v>8310</v>
      </c>
    </row>
    <row r="6" spans="1:6" x14ac:dyDescent="0.25">
      <c r="A6" s="9" t="s">
        <v>8325</v>
      </c>
      <c r="B6" s="12"/>
      <c r="C6" s="12">
        <v>100</v>
      </c>
      <c r="D6" s="12"/>
      <c r="E6" s="12"/>
      <c r="F6" s="12">
        <v>100</v>
      </c>
    </row>
    <row r="7" spans="1:6" x14ac:dyDescent="0.25">
      <c r="A7" s="9" t="s">
        <v>8326</v>
      </c>
      <c r="B7" s="12">
        <v>20</v>
      </c>
      <c r="C7" s="12"/>
      <c r="D7" s="12"/>
      <c r="E7" s="12"/>
      <c r="F7" s="12">
        <v>20</v>
      </c>
    </row>
    <row r="8" spans="1:6" x14ac:dyDescent="0.25">
      <c r="A8" s="9" t="s">
        <v>8327</v>
      </c>
      <c r="B8" s="12">
        <v>24</v>
      </c>
      <c r="C8" s="12"/>
      <c r="D8" s="12"/>
      <c r="E8" s="12"/>
      <c r="F8" s="12">
        <v>24</v>
      </c>
    </row>
    <row r="9" spans="1:6" x14ac:dyDescent="0.25">
      <c r="A9" s="9" t="s">
        <v>8328</v>
      </c>
      <c r="B9" s="12"/>
      <c r="C9" s="12">
        <v>40</v>
      </c>
      <c r="D9" s="12"/>
      <c r="E9" s="12"/>
      <c r="F9" s="12">
        <v>40</v>
      </c>
    </row>
    <row r="10" spans="1:6" x14ac:dyDescent="0.25">
      <c r="A10" s="9" t="s">
        <v>8329</v>
      </c>
      <c r="B10" s="12"/>
      <c r="C10" s="12"/>
      <c r="D10" s="12"/>
      <c r="E10" s="12">
        <v>40</v>
      </c>
      <c r="F10" s="12">
        <v>40</v>
      </c>
    </row>
    <row r="11" spans="1:6" x14ac:dyDescent="0.25">
      <c r="A11" s="9" t="s">
        <v>8330</v>
      </c>
      <c r="B11" s="12"/>
      <c r="C11" s="12"/>
      <c r="D11" s="12"/>
      <c r="E11" s="12">
        <v>180</v>
      </c>
      <c r="F11" s="12">
        <v>180</v>
      </c>
    </row>
    <row r="12" spans="1:6" x14ac:dyDescent="0.25">
      <c r="A12" s="9" t="s">
        <v>8331</v>
      </c>
      <c r="B12" s="12"/>
      <c r="C12" s="12">
        <v>80</v>
      </c>
      <c r="D12" s="12"/>
      <c r="E12" s="12"/>
      <c r="F12" s="12">
        <v>80</v>
      </c>
    </row>
    <row r="13" spans="1:6" x14ac:dyDescent="0.25">
      <c r="A13" s="9" t="s">
        <v>8332</v>
      </c>
      <c r="B13" s="12"/>
      <c r="C13" s="12"/>
      <c r="D13" s="12"/>
      <c r="E13" s="12">
        <v>40</v>
      </c>
      <c r="F13" s="12">
        <v>40</v>
      </c>
    </row>
    <row r="14" spans="1:6" x14ac:dyDescent="0.25">
      <c r="A14" s="9" t="s">
        <v>8333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25">
      <c r="A15" s="9" t="s">
        <v>8334</v>
      </c>
      <c r="B15" s="12"/>
      <c r="C15" s="12">
        <v>40</v>
      </c>
      <c r="D15" s="12"/>
      <c r="E15" s="12"/>
      <c r="F15" s="12">
        <v>40</v>
      </c>
    </row>
    <row r="16" spans="1:6" x14ac:dyDescent="0.25">
      <c r="A16" s="9" t="s">
        <v>8335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25">
      <c r="A17" s="9" t="s">
        <v>8336</v>
      </c>
      <c r="B17" s="12"/>
      <c r="C17" s="12">
        <v>20</v>
      </c>
      <c r="D17" s="12"/>
      <c r="E17" s="12"/>
      <c r="F17" s="12">
        <v>20</v>
      </c>
    </row>
    <row r="18" spans="1:6" x14ac:dyDescent="0.25">
      <c r="A18" s="9" t="s">
        <v>8337</v>
      </c>
      <c r="B18" s="12"/>
      <c r="C18" s="12"/>
      <c r="D18" s="12"/>
      <c r="E18" s="12">
        <v>140</v>
      </c>
      <c r="F18" s="12">
        <v>140</v>
      </c>
    </row>
    <row r="19" spans="1:6" x14ac:dyDescent="0.25">
      <c r="A19" s="9" t="s">
        <v>8338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25">
      <c r="A20" s="9" t="s">
        <v>8339</v>
      </c>
      <c r="B20" s="12"/>
      <c r="C20" s="12">
        <v>60</v>
      </c>
      <c r="D20" s="12"/>
      <c r="E20" s="12"/>
      <c r="F20" s="12">
        <v>60</v>
      </c>
    </row>
    <row r="21" spans="1:6" x14ac:dyDescent="0.25">
      <c r="A21" s="9" t="s">
        <v>8340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25">
      <c r="A22" s="9" t="s">
        <v>8341</v>
      </c>
      <c r="B22" s="12"/>
      <c r="C22" s="12"/>
      <c r="D22" s="12"/>
      <c r="E22" s="12">
        <v>20</v>
      </c>
      <c r="F22" s="12">
        <v>20</v>
      </c>
    </row>
    <row r="23" spans="1:6" x14ac:dyDescent="0.25">
      <c r="A23" s="9" t="s">
        <v>8342</v>
      </c>
      <c r="B23" s="12"/>
      <c r="C23" s="12">
        <v>40</v>
      </c>
      <c r="D23" s="12"/>
      <c r="E23" s="12"/>
      <c r="F23" s="12">
        <v>40</v>
      </c>
    </row>
    <row r="24" spans="1:6" x14ac:dyDescent="0.25">
      <c r="A24" s="9" t="s">
        <v>8343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25">
      <c r="A25" s="9" t="s">
        <v>8344</v>
      </c>
      <c r="B25" s="12"/>
      <c r="C25" s="12">
        <v>20</v>
      </c>
      <c r="D25" s="12"/>
      <c r="E25" s="12"/>
      <c r="F25" s="12">
        <v>20</v>
      </c>
    </row>
    <row r="26" spans="1:6" x14ac:dyDescent="0.25">
      <c r="A26" s="9" t="s">
        <v>8345</v>
      </c>
      <c r="B26" s="12"/>
      <c r="C26" s="12"/>
      <c r="D26" s="12"/>
      <c r="E26" s="12">
        <v>60</v>
      </c>
      <c r="F26" s="12">
        <v>60</v>
      </c>
    </row>
    <row r="27" spans="1:6" x14ac:dyDescent="0.25">
      <c r="A27" s="9" t="s">
        <v>8346</v>
      </c>
      <c r="B27" s="12"/>
      <c r="C27" s="12">
        <v>20</v>
      </c>
      <c r="D27" s="12"/>
      <c r="E27" s="12"/>
      <c r="F27" s="12">
        <v>20</v>
      </c>
    </row>
    <row r="28" spans="1:6" x14ac:dyDescent="0.25">
      <c r="A28" s="9" t="s">
        <v>8347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25">
      <c r="A29" s="9" t="s">
        <v>8348</v>
      </c>
      <c r="B29" s="12"/>
      <c r="C29" s="12">
        <v>20</v>
      </c>
      <c r="D29" s="12"/>
      <c r="E29" s="12"/>
      <c r="F29" s="12">
        <v>20</v>
      </c>
    </row>
    <row r="30" spans="1:6" x14ac:dyDescent="0.25">
      <c r="A30" s="9" t="s">
        <v>8349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25">
      <c r="A31" s="9" t="s">
        <v>8350</v>
      </c>
      <c r="B31" s="12"/>
      <c r="C31" s="12"/>
      <c r="D31" s="12"/>
      <c r="E31" s="12">
        <v>40</v>
      </c>
      <c r="F31" s="12">
        <v>40</v>
      </c>
    </row>
    <row r="32" spans="1:6" x14ac:dyDescent="0.25">
      <c r="A32" s="9" t="s">
        <v>8351</v>
      </c>
      <c r="B32" s="12"/>
      <c r="C32" s="12"/>
      <c r="D32" s="12"/>
      <c r="E32" s="12">
        <v>20</v>
      </c>
      <c r="F32" s="12">
        <v>20</v>
      </c>
    </row>
    <row r="33" spans="1:6" x14ac:dyDescent="0.25">
      <c r="A33" s="9" t="s">
        <v>8352</v>
      </c>
      <c r="B33" s="12"/>
      <c r="C33" s="12">
        <v>20</v>
      </c>
      <c r="D33" s="12"/>
      <c r="E33" s="12"/>
      <c r="F33" s="12">
        <v>20</v>
      </c>
    </row>
    <row r="34" spans="1:6" x14ac:dyDescent="0.25">
      <c r="A34" s="9" t="s">
        <v>8353</v>
      </c>
      <c r="B34" s="12"/>
      <c r="C34" s="12"/>
      <c r="D34" s="12"/>
      <c r="E34" s="12">
        <v>260</v>
      </c>
      <c r="F34" s="12">
        <v>260</v>
      </c>
    </row>
    <row r="35" spans="1:6" x14ac:dyDescent="0.25">
      <c r="A35" s="9" t="s">
        <v>8354</v>
      </c>
      <c r="B35" s="12">
        <v>40</v>
      </c>
      <c r="C35" s="12"/>
      <c r="D35" s="12"/>
      <c r="E35" s="12"/>
      <c r="F35" s="12">
        <v>40</v>
      </c>
    </row>
    <row r="36" spans="1:6" x14ac:dyDescent="0.25">
      <c r="A36" s="9" t="s">
        <v>8355</v>
      </c>
      <c r="B36" s="12"/>
      <c r="C36" s="12"/>
      <c r="D36" s="12"/>
      <c r="E36" s="12">
        <v>60</v>
      </c>
      <c r="F36" s="12">
        <v>60</v>
      </c>
    </row>
    <row r="37" spans="1:6" x14ac:dyDescent="0.25">
      <c r="A37" s="9" t="s">
        <v>8356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25">
      <c r="A38" s="9" t="s">
        <v>8357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25">
      <c r="A39" s="9" t="s">
        <v>8358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25">
      <c r="A40" s="9" t="s">
        <v>8359</v>
      </c>
      <c r="B40" s="12"/>
      <c r="C40" s="12"/>
      <c r="D40" s="12"/>
      <c r="E40" s="12">
        <v>80</v>
      </c>
      <c r="F40" s="12">
        <v>80</v>
      </c>
    </row>
    <row r="41" spans="1:6" x14ac:dyDescent="0.25">
      <c r="A41" s="9" t="s">
        <v>8360</v>
      </c>
      <c r="B41" s="12"/>
      <c r="C41" s="12"/>
      <c r="D41" s="12"/>
      <c r="E41" s="12">
        <v>60</v>
      </c>
      <c r="F41" s="12">
        <v>60</v>
      </c>
    </row>
    <row r="42" spans="1:6" x14ac:dyDescent="0.25">
      <c r="A42" s="9" t="s">
        <v>8361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25">
      <c r="A43" s="9" t="s">
        <v>8362</v>
      </c>
      <c r="B43" s="12"/>
      <c r="C43" s="12">
        <v>100</v>
      </c>
      <c r="D43" s="12"/>
      <c r="E43" s="12"/>
      <c r="F43" s="12">
        <v>100</v>
      </c>
    </row>
    <row r="44" spans="1:6" x14ac:dyDescent="0.25">
      <c r="A44" s="9" t="s">
        <v>8363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25">
      <c r="A45" s="9" t="s">
        <v>8364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25">
      <c r="A46" s="9" t="s">
        <v>8365</v>
      </c>
      <c r="B46" s="12">
        <v>20</v>
      </c>
      <c r="C46" s="12"/>
      <c r="D46" s="12"/>
      <c r="E46" s="12"/>
      <c r="F46" s="12">
        <v>20</v>
      </c>
    </row>
    <row r="47" spans="1:6" x14ac:dyDescent="0.25">
      <c r="A47" s="9" t="s">
        <v>8310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6A568C-4897-4F8F-A1EF-73CC2679E72A}">
  <dimension ref="A1:K15"/>
  <sheetViews>
    <sheetView showGridLines="0" topLeftCell="D2" workbookViewId="0">
      <selection activeCell="D2" sqref="D2"/>
    </sheetView>
  </sheetViews>
  <sheetFormatPr defaultRowHeight="15" outlineLevelRow="1" outlineLevelCol="1" x14ac:dyDescent="0.25"/>
  <cols>
    <col min="1" max="1" width="0" hidden="1" customWidth="1" outlineLevel="1"/>
    <col min="2" max="3" width="10.85546875" hidden="1" customWidth="1" outlineLevel="1"/>
    <col min="4" max="4" width="28.140625" bestFit="1" customWidth="1" collapsed="1"/>
    <col min="5" max="11" width="20.7109375" customWidth="1"/>
  </cols>
  <sheetData>
    <row r="1" spans="2:11" hidden="1" outlineLevel="1" x14ac:dyDescent="0.25">
      <c r="E1" t="s">
        <v>8387</v>
      </c>
      <c r="F1" t="s">
        <v>8388</v>
      </c>
      <c r="G1" t="s">
        <v>4600</v>
      </c>
    </row>
    <row r="2" spans="2:11" collapsed="1" x14ac:dyDescent="0.25"/>
    <row r="3" spans="2:11" x14ac:dyDescent="0.25">
      <c r="D3" s="1" t="s">
        <v>8380</v>
      </c>
      <c r="E3" s="13" t="s">
        <v>8381</v>
      </c>
      <c r="F3" s="13" t="s">
        <v>8382</v>
      </c>
      <c r="G3" s="13" t="s">
        <v>8389</v>
      </c>
      <c r="H3" s="13" t="s">
        <v>8383</v>
      </c>
      <c r="I3" s="13" t="s">
        <v>8384</v>
      </c>
      <c r="J3" s="13" t="s">
        <v>8385</v>
      </c>
      <c r="K3" s="13" t="s">
        <v>8386</v>
      </c>
    </row>
    <row r="4" spans="2:11" x14ac:dyDescent="0.25">
      <c r="B4" s="14"/>
      <c r="C4" s="14">
        <v>1000</v>
      </c>
      <c r="D4" t="s">
        <v>8368</v>
      </c>
      <c r="E4" s="6">
        <f>COUNTIFS(Data!$F$2:$F$4115,Goal!E1,Data!$D$2:$D$4115,"&lt;"&amp;Goal!$C4)</f>
        <v>322</v>
      </c>
      <c r="F4" s="6">
        <f>COUNTIFS(Data!$F$2:$F$4115,Goal!F1,Data!$D$2:$D$4115,"&lt;"&amp;Goal!$C4)</f>
        <v>113</v>
      </c>
      <c r="G4" s="6">
        <f>COUNTIFS(Data!$F$2:$F$4115,Goal!G1,Data!$D$2:$D$4115,"&lt;"&amp;Goal!$C4)</f>
        <v>18</v>
      </c>
      <c r="H4" s="6">
        <f>SUM(E4:G4)</f>
        <v>453</v>
      </c>
      <c r="I4" s="5">
        <f>E4/$H4</f>
        <v>0.71081677704194257</v>
      </c>
      <c r="J4" s="5">
        <f t="shared" ref="J4:K4" si="0">F4/$H4</f>
        <v>0.24944812362030905</v>
      </c>
      <c r="K4" s="5">
        <f t="shared" si="0"/>
        <v>3.9735099337748346E-2</v>
      </c>
    </row>
    <row r="5" spans="2:11" x14ac:dyDescent="0.25">
      <c r="B5" s="14">
        <v>1000</v>
      </c>
      <c r="C5" s="14">
        <v>4999</v>
      </c>
      <c r="D5" t="s">
        <v>8369</v>
      </c>
      <c r="E5" s="6">
        <f>COUNTIFS(Data!$F$2:$F$4115,Goal!E$1,Data!$D$2:$D$4115,"&lt;="&amp;Goal!$C5,Data!$D2:$D$4115,"&gt;="&amp;$B5)</f>
        <v>932</v>
      </c>
      <c r="F5" s="6">
        <f>COUNTIFS(Data!$F$2:$F$4115,Goal!F$1,Data!$D$2:$D$4115,"&lt;="&amp;Goal!$C5,Data!$D2:$D$4115,"&gt;="&amp;$B5)</f>
        <v>420</v>
      </c>
      <c r="G5" s="6">
        <f>COUNTIFS(Data!$F$2:$F$4115,Goal!G$1,Data!$D$2:$D$4115,"&lt;="&amp;Goal!$C5,Data!$D2:$D$4115,"&gt;="&amp;$B5)</f>
        <v>60</v>
      </c>
      <c r="H5" s="6">
        <f t="shared" ref="H5:H14" si="1">SUM(E5:G5)</f>
        <v>1412</v>
      </c>
      <c r="I5" s="5">
        <f t="shared" ref="I5:I14" si="2">E5/$H5</f>
        <v>0.66005665722379603</v>
      </c>
      <c r="J5" s="5">
        <f t="shared" ref="J5:J15" si="3">F5/$H5</f>
        <v>0.29745042492917845</v>
      </c>
      <c r="K5" s="5">
        <f t="shared" ref="K5:K15" si="4">G5/$H5</f>
        <v>4.2492917847025496E-2</v>
      </c>
    </row>
    <row r="6" spans="2:11" x14ac:dyDescent="0.25">
      <c r="B6" s="14">
        <v>5000</v>
      </c>
      <c r="C6" s="14">
        <v>9999</v>
      </c>
      <c r="D6" t="s">
        <v>8370</v>
      </c>
      <c r="E6" s="6">
        <f>COUNTIFS(Data!$F$2:$F$4115,Goal!E$1,Data!$D$2:$D$4115,"&gt;="&amp;Goal!$B6,Data!$D$2:$D$4115,"&lt;="&amp;Goal!$C6)</f>
        <v>381</v>
      </c>
      <c r="F6" s="6">
        <f>COUNTIFS(Data!$F$2:$F$4115,Goal!F$1,Data!$D$2:$D$4115,"&gt;="&amp;Goal!$B6,Data!$D$2:$D$4115,"&lt;="&amp;Goal!$C6)</f>
        <v>283</v>
      </c>
      <c r="G6" s="6">
        <f>COUNTIFS(Data!$F$2:$F$4115,Goal!G$1,Data!$D$2:$D$4115,"&gt;="&amp;Goal!$B6,Data!$D$2:$D$4115,"&lt;="&amp;Goal!$C6)</f>
        <v>52</v>
      </c>
      <c r="H6" s="6">
        <f t="shared" si="1"/>
        <v>716</v>
      </c>
      <c r="I6" s="5">
        <f t="shared" si="2"/>
        <v>0.53212290502793291</v>
      </c>
      <c r="J6" s="5">
        <f t="shared" si="3"/>
        <v>0.39525139664804471</v>
      </c>
      <c r="K6" s="5">
        <f t="shared" si="4"/>
        <v>7.2625698324022353E-2</v>
      </c>
    </row>
    <row r="7" spans="2:11" x14ac:dyDescent="0.25">
      <c r="B7" s="14">
        <v>10000</v>
      </c>
      <c r="C7" s="14">
        <v>14999</v>
      </c>
      <c r="D7" t="s">
        <v>8371</v>
      </c>
      <c r="E7" s="6">
        <f>COUNTIFS(Data!$F$2:$F$4115,Goal!E$1,Data!$D$2:$D$4115,"&gt;="&amp;Goal!$B7,Data!$D$2:$D$4115,"&lt;="&amp;Goal!$C7)</f>
        <v>168</v>
      </c>
      <c r="F7" s="6">
        <f>COUNTIFS(Data!$F$2:$F$4115,Goal!F$1,Data!$D$2:$D$4115,"&gt;="&amp;Goal!$B7,Data!$D$2:$D$4115,"&lt;="&amp;Goal!$C7)</f>
        <v>144</v>
      </c>
      <c r="G7" s="6">
        <f>COUNTIFS(Data!$F$2:$F$4115,Goal!G$1,Data!$D$2:$D$4115,"&gt;="&amp;Goal!$B7,Data!$D$2:$D$4115,"&lt;="&amp;Goal!$C7)</f>
        <v>40</v>
      </c>
      <c r="H7" s="6">
        <f t="shared" si="1"/>
        <v>352</v>
      </c>
      <c r="I7" s="5">
        <f t="shared" si="2"/>
        <v>0.47727272727272729</v>
      </c>
      <c r="J7" s="5">
        <f t="shared" si="3"/>
        <v>0.40909090909090912</v>
      </c>
      <c r="K7" s="5">
        <f t="shared" si="4"/>
        <v>0.11363636363636363</v>
      </c>
    </row>
    <row r="8" spans="2:11" x14ac:dyDescent="0.25">
      <c r="B8" s="14">
        <v>15000</v>
      </c>
      <c r="C8" s="14">
        <v>19999</v>
      </c>
      <c r="D8" t="s">
        <v>8372</v>
      </c>
      <c r="E8" s="6">
        <f>COUNTIFS(Data!$F$2:$F$4115,Goal!E$1,Data!$D$2:$D$4115,"&gt;="&amp;Goal!$B8,Data!$D$2:$D$4115,"&lt;="&amp;Goal!$C8)</f>
        <v>94</v>
      </c>
      <c r="F8" s="6">
        <f>COUNTIFS(Data!$F$2:$F$4115,Goal!F$1,Data!$D$2:$D$4115,"&gt;="&amp;Goal!$B8,Data!$D$2:$D$4115,"&lt;="&amp;Goal!$C8)</f>
        <v>90</v>
      </c>
      <c r="G8" s="6">
        <f>COUNTIFS(Data!$F$2:$F$4115,Goal!G$1,Data!$D$2:$D$4115,"&gt;="&amp;Goal!$B8,Data!$D$2:$D$4115,"&lt;="&amp;Goal!$C8)</f>
        <v>17</v>
      </c>
      <c r="H8" s="6">
        <f t="shared" si="1"/>
        <v>201</v>
      </c>
      <c r="I8" s="5">
        <f t="shared" si="2"/>
        <v>0.46766169154228854</v>
      </c>
      <c r="J8" s="5">
        <f t="shared" si="3"/>
        <v>0.44776119402985076</v>
      </c>
      <c r="K8" s="5">
        <f t="shared" si="4"/>
        <v>8.45771144278607E-2</v>
      </c>
    </row>
    <row r="9" spans="2:11" x14ac:dyDescent="0.25">
      <c r="B9" s="14">
        <v>20000</v>
      </c>
      <c r="C9" s="14">
        <v>24999</v>
      </c>
      <c r="D9" t="s">
        <v>8373</v>
      </c>
      <c r="E9" s="6">
        <f>COUNTIFS(Data!$F$2:$F$4115,Goal!E$1,Data!$D$2:$D$4115,"&gt;="&amp;Goal!$B9,Data!$D$2:$D$4115,"&lt;="&amp;Goal!$C9)</f>
        <v>62</v>
      </c>
      <c r="F9" s="6">
        <f>COUNTIFS(Data!$F$2:$F$4115,Goal!F$1,Data!$D$2:$D$4115,"&gt;="&amp;Goal!$B9,Data!$D$2:$D$4115,"&lt;="&amp;Goal!$C9)</f>
        <v>72</v>
      </c>
      <c r="G9" s="6">
        <f>COUNTIFS(Data!$F$2:$F$4115,Goal!G$1,Data!$D$2:$D$4115,"&gt;="&amp;Goal!$B9,Data!$D$2:$D$4115,"&lt;="&amp;Goal!$C9)</f>
        <v>14</v>
      </c>
      <c r="H9" s="6">
        <f t="shared" si="1"/>
        <v>148</v>
      </c>
      <c r="I9" s="5">
        <f t="shared" si="2"/>
        <v>0.41891891891891891</v>
      </c>
      <c r="J9" s="5">
        <f t="shared" si="3"/>
        <v>0.48648648648648651</v>
      </c>
      <c r="K9" s="5">
        <f t="shared" si="4"/>
        <v>9.45945945945946E-2</v>
      </c>
    </row>
    <row r="10" spans="2:11" x14ac:dyDescent="0.25">
      <c r="B10" s="14">
        <v>25000</v>
      </c>
      <c r="C10" s="14">
        <v>29999</v>
      </c>
      <c r="D10" t="s">
        <v>8374</v>
      </c>
      <c r="E10" s="6">
        <f>COUNTIFS(Data!$F$2:$F$4115,Goal!E$1,Data!$D$2:$D$4115,"&gt;="&amp;Goal!$B10,Data!$D$2:$D$4115,"&lt;="&amp;Goal!$C10)</f>
        <v>55</v>
      </c>
      <c r="F10" s="6">
        <f>COUNTIFS(Data!$F$2:$F$4115,Goal!F$1,Data!$D$2:$D$4115,"&gt;="&amp;Goal!$B10,Data!$D$2:$D$4115,"&lt;="&amp;Goal!$C10)</f>
        <v>64</v>
      </c>
      <c r="G10" s="6">
        <f>COUNTIFS(Data!$F$2:$F$4115,Goal!G$1,Data!$D$2:$D$4115,"&gt;="&amp;Goal!$B10,Data!$D$2:$D$4115,"&lt;="&amp;Goal!$C10)</f>
        <v>18</v>
      </c>
      <c r="H10" s="6">
        <f t="shared" si="1"/>
        <v>137</v>
      </c>
      <c r="I10" s="5">
        <f t="shared" si="2"/>
        <v>0.40145985401459855</v>
      </c>
      <c r="J10" s="5">
        <f t="shared" si="3"/>
        <v>0.46715328467153283</v>
      </c>
      <c r="K10" s="5">
        <f t="shared" si="4"/>
        <v>0.13138686131386862</v>
      </c>
    </row>
    <row r="11" spans="2:11" x14ac:dyDescent="0.25">
      <c r="B11" s="14">
        <v>30000</v>
      </c>
      <c r="C11" s="14">
        <v>34999</v>
      </c>
      <c r="D11" t="s">
        <v>8375</v>
      </c>
      <c r="E11" s="6">
        <f>COUNTIFS(Data!$F$2:$F$4115,Goal!E$1,Data!$D$2:$D$4115,"&gt;="&amp;Goal!$B11,Data!$D$2:$D$4115,"&lt;="&amp;Goal!$C11)</f>
        <v>32</v>
      </c>
      <c r="F11" s="6">
        <f>COUNTIFS(Data!$F$2:$F$4115,Goal!F$1,Data!$D$2:$D$4115,"&gt;="&amp;Goal!$B11,Data!$D$2:$D$4115,"&lt;="&amp;Goal!$C11)</f>
        <v>37</v>
      </c>
      <c r="G11" s="6">
        <f>COUNTIFS(Data!$F$2:$F$4115,Goal!G$1,Data!$D$2:$D$4115,"&gt;="&amp;Goal!$B11,Data!$D$2:$D$4115,"&lt;="&amp;Goal!$C11)</f>
        <v>13</v>
      </c>
      <c r="H11" s="6">
        <f t="shared" si="1"/>
        <v>82</v>
      </c>
      <c r="I11" s="5">
        <f t="shared" si="2"/>
        <v>0.3902439024390244</v>
      </c>
      <c r="J11" s="5">
        <f t="shared" si="3"/>
        <v>0.45121951219512196</v>
      </c>
      <c r="K11" s="5">
        <f t="shared" si="4"/>
        <v>0.15853658536585366</v>
      </c>
    </row>
    <row r="12" spans="2:11" x14ac:dyDescent="0.25">
      <c r="B12" s="14">
        <v>35000</v>
      </c>
      <c r="C12" s="14">
        <v>39999</v>
      </c>
      <c r="D12" t="s">
        <v>8376</v>
      </c>
      <c r="E12" s="6">
        <f>COUNTIFS(Data!$F$2:$F$4115,Goal!E$1,Data!$D$2:$D$4115,"&gt;="&amp;Goal!$B12,Data!$D$2:$D$4115,"&lt;="&amp;Goal!$C12)</f>
        <v>26</v>
      </c>
      <c r="F12" s="6">
        <f>COUNTIFS(Data!$F$2:$F$4115,Goal!F$1,Data!$D$2:$D$4115,"&gt;="&amp;Goal!$B12,Data!$D$2:$D$4115,"&lt;="&amp;Goal!$C12)</f>
        <v>22</v>
      </c>
      <c r="G12" s="6">
        <f>COUNTIFS(Data!$F$2:$F$4115,Goal!G$1,Data!$D$2:$D$4115,"&gt;="&amp;Goal!$B12,Data!$D$2:$D$4115,"&lt;="&amp;Goal!$C12)</f>
        <v>7</v>
      </c>
      <c r="H12" s="6">
        <f t="shared" si="1"/>
        <v>55</v>
      </c>
      <c r="I12" s="5">
        <f t="shared" si="2"/>
        <v>0.47272727272727272</v>
      </c>
      <c r="J12" s="5">
        <f t="shared" si="3"/>
        <v>0.4</v>
      </c>
      <c r="K12" s="5">
        <f t="shared" si="4"/>
        <v>0.12727272727272726</v>
      </c>
    </row>
    <row r="13" spans="2:11" x14ac:dyDescent="0.25">
      <c r="B13" s="14">
        <v>40000</v>
      </c>
      <c r="C13" s="14">
        <v>44999</v>
      </c>
      <c r="D13" t="s">
        <v>8377</v>
      </c>
      <c r="E13" s="6">
        <f>COUNTIFS(Data!$F$2:$F$4115,Goal!E$1,Data!$D$2:$D$4115,"&gt;="&amp;Goal!$B13,Data!$D$2:$D$4115,"&lt;="&amp;Goal!$C13)</f>
        <v>21</v>
      </c>
      <c r="F13" s="6">
        <f>COUNTIFS(Data!$F$2:$F$4115,Goal!F$1,Data!$D$2:$D$4115,"&gt;="&amp;Goal!$B13,Data!$D$2:$D$4115,"&lt;="&amp;Goal!$C13)</f>
        <v>16</v>
      </c>
      <c r="G13" s="6">
        <f>COUNTIFS(Data!$F$2:$F$4115,Goal!G$1,Data!$D$2:$D$4115,"&gt;="&amp;Goal!$B13,Data!$D$2:$D$4115,"&lt;="&amp;Goal!$C13)</f>
        <v>6</v>
      </c>
      <c r="H13" s="6">
        <f t="shared" si="1"/>
        <v>43</v>
      </c>
      <c r="I13" s="5">
        <f t="shared" si="2"/>
        <v>0.48837209302325579</v>
      </c>
      <c r="J13" s="5">
        <f t="shared" si="3"/>
        <v>0.37209302325581395</v>
      </c>
      <c r="K13" s="5">
        <f t="shared" si="4"/>
        <v>0.13953488372093023</v>
      </c>
    </row>
    <row r="14" spans="2:11" x14ac:dyDescent="0.25">
      <c r="B14" s="14">
        <v>45000</v>
      </c>
      <c r="C14" s="14">
        <v>49999</v>
      </c>
      <c r="D14" t="s">
        <v>8378</v>
      </c>
      <c r="E14" s="6">
        <f>COUNTIFS(Data!$F$2:$F$4115,Goal!E$1,Data!$D$2:$D$4115,"&gt;="&amp;Goal!$B14,Data!$D$2:$D$4115,"&lt;="&amp;Goal!$C14)</f>
        <v>6</v>
      </c>
      <c r="F14" s="6">
        <f>COUNTIFS(Data!$F$2:$F$4115,Goal!F$1,Data!$D$2:$D$4115,"&gt;="&amp;Goal!$B14,Data!$D$2:$D$4115,"&lt;="&amp;Goal!$C14)</f>
        <v>11</v>
      </c>
      <c r="G14" s="6">
        <f>COUNTIFS(Data!$F$2:$F$4115,Goal!G$1,Data!$D$2:$D$4115,"&gt;="&amp;Goal!$B14,Data!$D$2:$D$4115,"&lt;="&amp;Goal!$C14)</f>
        <v>4</v>
      </c>
      <c r="H14" s="6">
        <f t="shared" si="1"/>
        <v>21</v>
      </c>
      <c r="I14" s="5">
        <f t="shared" si="2"/>
        <v>0.2857142857142857</v>
      </c>
      <c r="J14" s="5">
        <f t="shared" si="3"/>
        <v>0.52380952380952384</v>
      </c>
      <c r="K14" s="5">
        <f t="shared" si="4"/>
        <v>0.19047619047619047</v>
      </c>
    </row>
    <row r="15" spans="2:11" x14ac:dyDescent="0.25">
      <c r="B15" s="14">
        <v>50000</v>
      </c>
      <c r="C15" s="14"/>
      <c r="D15" t="s">
        <v>8379</v>
      </c>
      <c r="E15" s="6">
        <f>COUNTIFS(Data!$F$2:$F$4115,Goal!E1,Data!$D$2:$D$4115,"&gt;="&amp;Goal!$B15)</f>
        <v>86</v>
      </c>
      <c r="F15" s="6">
        <f>COUNTIFS(Data!$F$2:$F$4115,Goal!F1,Data!$D$2:$D$4115,"&gt;="&amp;Goal!$B15)</f>
        <v>258</v>
      </c>
      <c r="G15" s="6">
        <f>COUNTIFS(Data!$F$2:$F$4115,Goal!G1,Data!$D$2:$D$4115,"&gt;="&amp;Goal!$B15)</f>
        <v>100</v>
      </c>
      <c r="H15" s="6">
        <f>SUM(E15:G15)</f>
        <v>444</v>
      </c>
      <c r="I15" s="5">
        <f>E15/$H15</f>
        <v>0.19369369369369369</v>
      </c>
      <c r="J15" s="5">
        <f t="shared" si="3"/>
        <v>0.58108108108108103</v>
      </c>
      <c r="K15" s="5">
        <f t="shared" si="4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6ECF58-DE0F-4697-999F-090A348FD87A}">
  <dimension ref="A1:E18"/>
  <sheetViews>
    <sheetView workbookViewId="0">
      <selection activeCell="E28" sqref="E28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8" t="s">
        <v>8367</v>
      </c>
      <c r="B1" t="s">
        <v>8321</v>
      </c>
    </row>
    <row r="2" spans="1:5" x14ac:dyDescent="0.25">
      <c r="A2" s="8" t="s">
        <v>8402</v>
      </c>
      <c r="B2" t="s">
        <v>8321</v>
      </c>
    </row>
    <row r="4" spans="1:5" x14ac:dyDescent="0.25">
      <c r="A4" s="8" t="s">
        <v>8366</v>
      </c>
      <c r="B4" s="8" t="s">
        <v>8320</v>
      </c>
    </row>
    <row r="5" spans="1:5" x14ac:dyDescent="0.25">
      <c r="A5" s="8" t="s">
        <v>8309</v>
      </c>
      <c r="B5" t="s">
        <v>8306</v>
      </c>
      <c r="C5" t="s">
        <v>8220</v>
      </c>
      <c r="D5" t="s">
        <v>8219</v>
      </c>
      <c r="E5" t="s">
        <v>8310</v>
      </c>
    </row>
    <row r="6" spans="1:5" x14ac:dyDescent="0.25">
      <c r="A6" s="15" t="s">
        <v>8396</v>
      </c>
      <c r="B6" s="12">
        <v>34</v>
      </c>
      <c r="C6" s="12">
        <v>149</v>
      </c>
      <c r="D6" s="12">
        <v>183</v>
      </c>
      <c r="E6" s="12">
        <v>366</v>
      </c>
    </row>
    <row r="7" spans="1:5" x14ac:dyDescent="0.25">
      <c r="A7" s="15" t="s">
        <v>8397</v>
      </c>
      <c r="B7" s="12">
        <v>27</v>
      </c>
      <c r="C7" s="12">
        <v>105</v>
      </c>
      <c r="D7" s="12">
        <v>202</v>
      </c>
      <c r="E7" s="12">
        <v>334</v>
      </c>
    </row>
    <row r="8" spans="1:5" x14ac:dyDescent="0.25">
      <c r="A8" s="15" t="s">
        <v>8398</v>
      </c>
      <c r="B8" s="12">
        <v>28</v>
      </c>
      <c r="C8" s="12">
        <v>108</v>
      </c>
      <c r="D8" s="12">
        <v>179</v>
      </c>
      <c r="E8" s="12">
        <v>315</v>
      </c>
    </row>
    <row r="9" spans="1:5" x14ac:dyDescent="0.25">
      <c r="A9" s="15" t="s">
        <v>8399</v>
      </c>
      <c r="B9" s="12">
        <v>27</v>
      </c>
      <c r="C9" s="12">
        <v>103</v>
      </c>
      <c r="D9" s="12">
        <v>193</v>
      </c>
      <c r="E9" s="12">
        <v>323</v>
      </c>
    </row>
    <row r="10" spans="1:5" x14ac:dyDescent="0.25">
      <c r="A10" s="15" t="s">
        <v>8390</v>
      </c>
      <c r="B10" s="12">
        <v>26</v>
      </c>
      <c r="C10" s="12">
        <v>126</v>
      </c>
      <c r="D10" s="12">
        <v>233</v>
      </c>
      <c r="E10" s="12">
        <v>385</v>
      </c>
    </row>
    <row r="11" spans="1:5" x14ac:dyDescent="0.25">
      <c r="A11" s="15" t="s">
        <v>8400</v>
      </c>
      <c r="B11" s="12">
        <v>27</v>
      </c>
      <c r="C11" s="12">
        <v>148</v>
      </c>
      <c r="D11" s="12">
        <v>213</v>
      </c>
      <c r="E11" s="12">
        <v>388</v>
      </c>
    </row>
    <row r="12" spans="1:5" x14ac:dyDescent="0.25">
      <c r="A12" s="15" t="s">
        <v>8391</v>
      </c>
      <c r="B12" s="12">
        <v>44</v>
      </c>
      <c r="C12" s="12">
        <v>148</v>
      </c>
      <c r="D12" s="12">
        <v>192</v>
      </c>
      <c r="E12" s="12">
        <v>384</v>
      </c>
    </row>
    <row r="13" spans="1:5" x14ac:dyDescent="0.25">
      <c r="A13" s="15" t="s">
        <v>8392</v>
      </c>
      <c r="B13" s="12">
        <v>32</v>
      </c>
      <c r="C13" s="12">
        <v>134</v>
      </c>
      <c r="D13" s="12">
        <v>167</v>
      </c>
      <c r="E13" s="12">
        <v>333</v>
      </c>
    </row>
    <row r="14" spans="1:5" x14ac:dyDescent="0.25">
      <c r="A14" s="15" t="s">
        <v>8393</v>
      </c>
      <c r="B14" s="12">
        <v>24</v>
      </c>
      <c r="C14" s="12">
        <v>127</v>
      </c>
      <c r="D14" s="12">
        <v>148</v>
      </c>
      <c r="E14" s="12">
        <v>299</v>
      </c>
    </row>
    <row r="15" spans="1:5" x14ac:dyDescent="0.25">
      <c r="A15" s="15" t="s">
        <v>8394</v>
      </c>
      <c r="B15" s="12">
        <v>20</v>
      </c>
      <c r="C15" s="12">
        <v>150</v>
      </c>
      <c r="D15" s="12">
        <v>184</v>
      </c>
      <c r="E15" s="12">
        <v>354</v>
      </c>
    </row>
    <row r="16" spans="1:5" x14ac:dyDescent="0.25">
      <c r="A16" s="15" t="s">
        <v>8395</v>
      </c>
      <c r="B16" s="12">
        <v>37</v>
      </c>
      <c r="C16" s="12">
        <v>113</v>
      </c>
      <c r="D16" s="12">
        <v>180</v>
      </c>
      <c r="E16" s="12">
        <v>330</v>
      </c>
    </row>
    <row r="17" spans="1:5" x14ac:dyDescent="0.25">
      <c r="A17" s="15" t="s">
        <v>8401</v>
      </c>
      <c r="B17" s="12">
        <v>23</v>
      </c>
      <c r="C17" s="12">
        <v>119</v>
      </c>
      <c r="D17" s="12">
        <v>111</v>
      </c>
      <c r="E17" s="12">
        <v>253</v>
      </c>
    </row>
    <row r="18" spans="1:5" x14ac:dyDescent="0.25">
      <c r="A18" s="15" t="s">
        <v>8310</v>
      </c>
      <c r="B18" s="12">
        <v>349</v>
      </c>
      <c r="C18" s="12">
        <v>1530</v>
      </c>
      <c r="D18" s="12">
        <v>2185</v>
      </c>
      <c r="E18" s="12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T4115"/>
  <sheetViews>
    <sheetView showGridLines="0" tabSelected="1" topLeftCell="E1" zoomScale="70" zoomScaleNormal="70" workbookViewId="0">
      <selection activeCell="S1" sqref="S1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5.570312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140625" bestFit="1" customWidth="1"/>
    <col min="16" max="16" width="23.7109375" bestFit="1" customWidth="1"/>
    <col min="17" max="17" width="21.7109375" bestFit="1" customWidth="1"/>
    <col min="18" max="18" width="18.5703125" bestFit="1" customWidth="1"/>
    <col min="19" max="19" width="32.5703125" bestFit="1" customWidth="1"/>
    <col min="20" max="20" width="30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8305</v>
      </c>
      <c r="P1" s="1" t="s">
        <v>8403</v>
      </c>
      <c r="Q1" s="1" t="s">
        <v>8367</v>
      </c>
      <c r="R1" s="1" t="s">
        <v>8308</v>
      </c>
      <c r="S1" s="1" t="s">
        <v>8323</v>
      </c>
      <c r="T1" s="1" t="s">
        <v>8324</v>
      </c>
    </row>
    <row r="2" spans="1:20" ht="60" x14ac:dyDescent="0.25">
      <c r="A2">
        <v>0</v>
      </c>
      <c r="B2" s="3" t="s">
        <v>2</v>
      </c>
      <c r="C2" s="3" t="s">
        <v>4111</v>
      </c>
      <c r="D2" s="14">
        <v>8500</v>
      </c>
      <c r="E2" s="14">
        <v>11633</v>
      </c>
      <c r="F2" s="6" t="s">
        <v>8219</v>
      </c>
      <c r="G2" s="6" t="s">
        <v>8223</v>
      </c>
      <c r="H2" s="6" t="s">
        <v>8245</v>
      </c>
      <c r="I2" s="6">
        <v>1437620400</v>
      </c>
      <c r="J2" s="6">
        <v>1434931811</v>
      </c>
      <c r="K2" s="6" t="b">
        <v>0</v>
      </c>
      <c r="L2" s="6">
        <v>182</v>
      </c>
      <c r="M2" s="6" t="b">
        <v>1</v>
      </c>
      <c r="N2" s="6" t="s">
        <v>8264</v>
      </c>
      <c r="O2" s="5">
        <f>E2/D2</f>
        <v>1.3685882352941177</v>
      </c>
      <c r="P2" s="7">
        <f>IFERROR(E2/L2,0)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1">
        <f>(J2/86400)+25569+(-5/24)</f>
        <v>42176.798738425925</v>
      </c>
      <c r="T2" s="11">
        <f>(I2/86400)+25569+(-5/24)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 s="14">
        <v>10275</v>
      </c>
      <c r="E3" s="14">
        <v>14653</v>
      </c>
      <c r="F3" s="6" t="s">
        <v>8219</v>
      </c>
      <c r="G3" s="6" t="s">
        <v>8223</v>
      </c>
      <c r="H3" s="6" t="s">
        <v>8245</v>
      </c>
      <c r="I3" s="6">
        <v>1488464683</v>
      </c>
      <c r="J3" s="6">
        <v>1485872683</v>
      </c>
      <c r="K3" s="6" t="b">
        <v>0</v>
      </c>
      <c r="L3" s="6">
        <v>79</v>
      </c>
      <c r="M3" s="6" t="b">
        <v>1</v>
      </c>
      <c r="N3" s="6" t="s">
        <v>8264</v>
      </c>
      <c r="O3" s="5">
        <f t="shared" ref="O3:O66" si="0">E3/D3</f>
        <v>1.4260827250608272</v>
      </c>
      <c r="P3" s="7">
        <f t="shared" ref="P3:P66" si="1">IFERROR(E3/L3,0)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1">
        <f t="shared" ref="S3:S66" si="4">(J3/86400)+25569+(-5/24)</f>
        <v>42766.392164351848</v>
      </c>
      <c r="T3" s="11">
        <f t="shared" ref="T3:T66" si="5">(I3/86400)+25569+(-5/24)</f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 s="14">
        <v>500</v>
      </c>
      <c r="E4" s="14">
        <v>525</v>
      </c>
      <c r="F4" s="6" t="s">
        <v>8219</v>
      </c>
      <c r="G4" s="6" t="s">
        <v>8224</v>
      </c>
      <c r="H4" s="6" t="s">
        <v>8246</v>
      </c>
      <c r="I4" s="6">
        <v>1455555083</v>
      </c>
      <c r="J4" s="6">
        <v>1454691083</v>
      </c>
      <c r="K4" s="6" t="b">
        <v>0</v>
      </c>
      <c r="L4" s="6">
        <v>35</v>
      </c>
      <c r="M4" s="6" t="b">
        <v>1</v>
      </c>
      <c r="N4" s="6" t="s">
        <v>8264</v>
      </c>
      <c r="O4" s="5">
        <f t="shared" si="0"/>
        <v>1.05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42405.494016203702</v>
      </c>
      <c r="T4" s="11">
        <f t="shared" si="5"/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 s="14">
        <v>10000</v>
      </c>
      <c r="E5" s="14">
        <v>10390</v>
      </c>
      <c r="F5" s="6" t="s">
        <v>8219</v>
      </c>
      <c r="G5" s="6" t="s">
        <v>8223</v>
      </c>
      <c r="H5" s="6" t="s">
        <v>8245</v>
      </c>
      <c r="I5" s="6">
        <v>1407414107</v>
      </c>
      <c r="J5" s="6">
        <v>1404822107</v>
      </c>
      <c r="K5" s="6" t="b">
        <v>0</v>
      </c>
      <c r="L5" s="6">
        <v>150</v>
      </c>
      <c r="M5" s="6" t="b">
        <v>1</v>
      </c>
      <c r="N5" s="6" t="s">
        <v>8264</v>
      </c>
      <c r="O5" s="5">
        <f t="shared" si="0"/>
        <v>1.0389999999999999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41828.306793981479</v>
      </c>
      <c r="T5" s="11">
        <f t="shared" si="5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 s="14">
        <v>44000</v>
      </c>
      <c r="E6" s="14">
        <v>54116.28</v>
      </c>
      <c r="F6" s="6" t="s">
        <v>8219</v>
      </c>
      <c r="G6" s="6" t="s">
        <v>8223</v>
      </c>
      <c r="H6" s="6" t="s">
        <v>8245</v>
      </c>
      <c r="I6" s="6">
        <v>1450555279</v>
      </c>
      <c r="J6" s="6">
        <v>1447963279</v>
      </c>
      <c r="K6" s="6" t="b">
        <v>0</v>
      </c>
      <c r="L6" s="6">
        <v>284</v>
      </c>
      <c r="M6" s="6" t="b">
        <v>1</v>
      </c>
      <c r="N6" s="6" t="s">
        <v>8264</v>
      </c>
      <c r="O6" s="5">
        <f t="shared" si="0"/>
        <v>1.2299154545454545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42327.625914351847</v>
      </c>
      <c r="T6" s="11">
        <f t="shared" si="5"/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 s="14">
        <v>3999</v>
      </c>
      <c r="E7" s="14">
        <v>4390</v>
      </c>
      <c r="F7" s="6" t="s">
        <v>8219</v>
      </c>
      <c r="G7" s="6" t="s">
        <v>8223</v>
      </c>
      <c r="H7" s="6" t="s">
        <v>8245</v>
      </c>
      <c r="I7" s="6">
        <v>1469770500</v>
      </c>
      <c r="J7" s="6">
        <v>1468362207</v>
      </c>
      <c r="K7" s="6" t="b">
        <v>0</v>
      </c>
      <c r="L7" s="6">
        <v>47</v>
      </c>
      <c r="M7" s="6" t="b">
        <v>1</v>
      </c>
      <c r="N7" s="6" t="s">
        <v>8264</v>
      </c>
      <c r="O7" s="5">
        <f t="shared" si="0"/>
        <v>1.0977744436109027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42563.724618055552</v>
      </c>
      <c r="T7" s="11">
        <f t="shared" si="5"/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 s="14">
        <v>8000</v>
      </c>
      <c r="E8" s="14">
        <v>8519</v>
      </c>
      <c r="F8" s="6" t="s">
        <v>8219</v>
      </c>
      <c r="G8" s="6" t="s">
        <v>8223</v>
      </c>
      <c r="H8" s="6" t="s">
        <v>8245</v>
      </c>
      <c r="I8" s="6">
        <v>1402710250</v>
      </c>
      <c r="J8" s="6">
        <v>1401846250</v>
      </c>
      <c r="K8" s="6" t="b">
        <v>0</v>
      </c>
      <c r="L8" s="6">
        <v>58</v>
      </c>
      <c r="M8" s="6" t="b">
        <v>1</v>
      </c>
      <c r="N8" s="6" t="s">
        <v>8264</v>
      </c>
      <c r="O8" s="5">
        <f t="shared" si="0"/>
        <v>1.064875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41793.864004629628</v>
      </c>
      <c r="T8" s="11">
        <f t="shared" si="5"/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 s="14">
        <v>9000</v>
      </c>
      <c r="E9" s="14">
        <v>9110</v>
      </c>
      <c r="F9" s="6" t="s">
        <v>8219</v>
      </c>
      <c r="G9" s="6" t="s">
        <v>8223</v>
      </c>
      <c r="H9" s="6" t="s">
        <v>8245</v>
      </c>
      <c r="I9" s="6">
        <v>1467680867</v>
      </c>
      <c r="J9" s="6">
        <v>1464224867</v>
      </c>
      <c r="K9" s="6" t="b">
        <v>0</v>
      </c>
      <c r="L9" s="6">
        <v>57</v>
      </c>
      <c r="M9" s="6" t="b">
        <v>1</v>
      </c>
      <c r="N9" s="6" t="s">
        <v>8264</v>
      </c>
      <c r="O9" s="5">
        <f t="shared" si="0"/>
        <v>1.0122222222222221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42515.838738425919</v>
      </c>
      <c r="T9" s="11">
        <f t="shared" si="5"/>
        <v>42555.838738425919</v>
      </c>
    </row>
    <row r="10" spans="1:20" ht="30" x14ac:dyDescent="0.25">
      <c r="A10">
        <v>8</v>
      </c>
      <c r="B10" s="3" t="s">
        <v>10</v>
      </c>
      <c r="C10" s="3" t="s">
        <v>4119</v>
      </c>
      <c r="D10" s="14">
        <v>3500</v>
      </c>
      <c r="E10" s="14">
        <v>3501.52</v>
      </c>
      <c r="F10" s="6" t="s">
        <v>8219</v>
      </c>
      <c r="G10" s="6" t="s">
        <v>8223</v>
      </c>
      <c r="H10" s="6" t="s">
        <v>8245</v>
      </c>
      <c r="I10" s="6">
        <v>1460754000</v>
      </c>
      <c r="J10" s="6">
        <v>1460155212</v>
      </c>
      <c r="K10" s="6" t="b">
        <v>0</v>
      </c>
      <c r="L10" s="6">
        <v>12</v>
      </c>
      <c r="M10" s="6" t="b">
        <v>1</v>
      </c>
      <c r="N10" s="6" t="s">
        <v>8264</v>
      </c>
      <c r="O10" s="5">
        <f t="shared" si="0"/>
        <v>1.0004342857142856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42468.736249999994</v>
      </c>
      <c r="T10" s="11">
        <f t="shared" si="5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 s="14">
        <v>500</v>
      </c>
      <c r="E11" s="14">
        <v>629.99</v>
      </c>
      <c r="F11" s="6" t="s">
        <v>8219</v>
      </c>
      <c r="G11" s="6" t="s">
        <v>8223</v>
      </c>
      <c r="H11" s="6" t="s">
        <v>8245</v>
      </c>
      <c r="I11" s="6">
        <v>1460860144</v>
      </c>
      <c r="J11" s="6">
        <v>1458268144</v>
      </c>
      <c r="K11" s="6" t="b">
        <v>0</v>
      </c>
      <c r="L11" s="6">
        <v>20</v>
      </c>
      <c r="M11" s="6" t="b">
        <v>1</v>
      </c>
      <c r="N11" s="6" t="s">
        <v>8264</v>
      </c>
      <c r="O11" s="5">
        <f t="shared" si="0"/>
        <v>1.2599800000000001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42446.895185185182</v>
      </c>
      <c r="T11" s="11">
        <f t="shared" si="5"/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 s="14">
        <v>3000</v>
      </c>
      <c r="E12" s="14">
        <v>3015</v>
      </c>
      <c r="F12" s="6" t="s">
        <v>8219</v>
      </c>
      <c r="G12" s="6" t="s">
        <v>8223</v>
      </c>
      <c r="H12" s="6" t="s">
        <v>8245</v>
      </c>
      <c r="I12" s="6">
        <v>1403660279</v>
      </c>
      <c r="J12" s="6">
        <v>1400636279</v>
      </c>
      <c r="K12" s="6" t="b">
        <v>0</v>
      </c>
      <c r="L12" s="6">
        <v>19</v>
      </c>
      <c r="M12" s="6" t="b">
        <v>1</v>
      </c>
      <c r="N12" s="6" t="s">
        <v>8264</v>
      </c>
      <c r="O12" s="5">
        <f t="shared" si="0"/>
        <v>1.0049999999999999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41779.859710648147</v>
      </c>
      <c r="T12" s="11">
        <f t="shared" si="5"/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 s="14">
        <v>5000</v>
      </c>
      <c r="E13" s="14">
        <v>6025</v>
      </c>
      <c r="F13" s="6" t="s">
        <v>8219</v>
      </c>
      <c r="G13" s="6" t="s">
        <v>8223</v>
      </c>
      <c r="H13" s="6" t="s">
        <v>8245</v>
      </c>
      <c r="I13" s="6">
        <v>1471834800</v>
      </c>
      <c r="J13" s="6">
        <v>1469126462</v>
      </c>
      <c r="K13" s="6" t="b">
        <v>0</v>
      </c>
      <c r="L13" s="6">
        <v>75</v>
      </c>
      <c r="M13" s="6" t="b">
        <v>1</v>
      </c>
      <c r="N13" s="6" t="s">
        <v>8264</v>
      </c>
      <c r="O13" s="5">
        <f t="shared" si="0"/>
        <v>1.2050000000000001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42572.570162037031</v>
      </c>
      <c r="T13" s="11">
        <f t="shared" si="5"/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 s="14">
        <v>30000</v>
      </c>
      <c r="E14" s="14">
        <v>49588</v>
      </c>
      <c r="F14" s="6" t="s">
        <v>8219</v>
      </c>
      <c r="G14" s="6" t="s">
        <v>8223</v>
      </c>
      <c r="H14" s="6" t="s">
        <v>8245</v>
      </c>
      <c r="I14" s="6">
        <v>1405479600</v>
      </c>
      <c r="J14" s="6">
        <v>1401642425</v>
      </c>
      <c r="K14" s="6" t="b">
        <v>0</v>
      </c>
      <c r="L14" s="6">
        <v>827</v>
      </c>
      <c r="M14" s="6" t="b">
        <v>1</v>
      </c>
      <c r="N14" s="6" t="s">
        <v>8264</v>
      </c>
      <c r="O14" s="5">
        <f t="shared" si="0"/>
        <v>1.6529333333333334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41791.504918981482</v>
      </c>
      <c r="T14" s="11">
        <f t="shared" si="5"/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 s="14">
        <v>3500</v>
      </c>
      <c r="E15" s="14">
        <v>5599</v>
      </c>
      <c r="F15" s="6" t="s">
        <v>8219</v>
      </c>
      <c r="G15" s="6" t="s">
        <v>8223</v>
      </c>
      <c r="H15" s="6" t="s">
        <v>8245</v>
      </c>
      <c r="I15" s="6">
        <v>1466713620</v>
      </c>
      <c r="J15" s="6">
        <v>1463588109</v>
      </c>
      <c r="K15" s="6" t="b">
        <v>0</v>
      </c>
      <c r="L15" s="6">
        <v>51</v>
      </c>
      <c r="M15" s="6" t="b">
        <v>1</v>
      </c>
      <c r="N15" s="6" t="s">
        <v>8264</v>
      </c>
      <c r="O15" s="5">
        <f t="shared" si="0"/>
        <v>1.5997142857142856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42508.468854166662</v>
      </c>
      <c r="T15" s="11">
        <f t="shared" si="5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 s="14">
        <v>6000</v>
      </c>
      <c r="E16" s="14">
        <v>6056</v>
      </c>
      <c r="F16" s="6" t="s">
        <v>8219</v>
      </c>
      <c r="G16" s="6" t="s">
        <v>8225</v>
      </c>
      <c r="H16" s="6" t="s">
        <v>8247</v>
      </c>
      <c r="I16" s="6">
        <v>1405259940</v>
      </c>
      <c r="J16" s="6">
        <v>1403051888</v>
      </c>
      <c r="K16" s="6" t="b">
        <v>0</v>
      </c>
      <c r="L16" s="6">
        <v>41</v>
      </c>
      <c r="M16" s="6" t="b">
        <v>1</v>
      </c>
      <c r="N16" s="6" t="s">
        <v>8264</v>
      </c>
      <c r="O16" s="5">
        <f t="shared" si="0"/>
        <v>1.0093333333333334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41807.818148148144</v>
      </c>
      <c r="T16" s="11">
        <f t="shared" si="5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 s="14">
        <v>2000</v>
      </c>
      <c r="E17" s="14">
        <v>2132</v>
      </c>
      <c r="F17" s="6" t="s">
        <v>8219</v>
      </c>
      <c r="G17" s="6" t="s">
        <v>8226</v>
      </c>
      <c r="H17" s="6" t="s">
        <v>8248</v>
      </c>
      <c r="I17" s="6">
        <v>1443384840</v>
      </c>
      <c r="J17" s="6">
        <v>1441790658</v>
      </c>
      <c r="K17" s="6" t="b">
        <v>0</v>
      </c>
      <c r="L17" s="6">
        <v>98</v>
      </c>
      <c r="M17" s="6" t="b">
        <v>1</v>
      </c>
      <c r="N17" s="6" t="s">
        <v>8264</v>
      </c>
      <c r="O17" s="5">
        <f t="shared" si="0"/>
        <v>1.0660000000000001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42256.183541666665</v>
      </c>
      <c r="T17" s="11">
        <f t="shared" si="5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 s="14">
        <v>12000</v>
      </c>
      <c r="E18" s="14">
        <v>12029</v>
      </c>
      <c r="F18" s="6" t="s">
        <v>8219</v>
      </c>
      <c r="G18" s="6" t="s">
        <v>8223</v>
      </c>
      <c r="H18" s="6" t="s">
        <v>8245</v>
      </c>
      <c r="I18" s="6">
        <v>1402896600</v>
      </c>
      <c r="J18" s="6">
        <v>1398971211</v>
      </c>
      <c r="K18" s="6" t="b">
        <v>0</v>
      </c>
      <c r="L18" s="6">
        <v>70</v>
      </c>
      <c r="M18" s="6" t="b">
        <v>1</v>
      </c>
      <c r="N18" s="6" t="s">
        <v>8264</v>
      </c>
      <c r="O18" s="5">
        <f t="shared" si="0"/>
        <v>1.0024166666666667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41760.588090277779</v>
      </c>
      <c r="T18" s="11">
        <f t="shared" si="5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 s="14">
        <v>1500</v>
      </c>
      <c r="E19" s="14">
        <v>1510</v>
      </c>
      <c r="F19" s="6" t="s">
        <v>8219</v>
      </c>
      <c r="G19" s="6" t="s">
        <v>8224</v>
      </c>
      <c r="H19" s="6" t="s">
        <v>8246</v>
      </c>
      <c r="I19" s="6">
        <v>1415126022</v>
      </c>
      <c r="J19" s="6">
        <v>1412530422</v>
      </c>
      <c r="K19" s="6" t="b">
        <v>0</v>
      </c>
      <c r="L19" s="6">
        <v>36</v>
      </c>
      <c r="M19" s="6" t="b">
        <v>1</v>
      </c>
      <c r="N19" s="6" t="s">
        <v>8264</v>
      </c>
      <c r="O19" s="5">
        <f t="shared" si="0"/>
        <v>1.0066666666666666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41917.523402777777</v>
      </c>
      <c r="T19" s="11">
        <f t="shared" si="5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 s="14">
        <v>30000</v>
      </c>
      <c r="E20" s="14">
        <v>31896.33</v>
      </c>
      <c r="F20" s="6" t="s">
        <v>8219</v>
      </c>
      <c r="G20" s="6" t="s">
        <v>8223</v>
      </c>
      <c r="H20" s="6" t="s">
        <v>8245</v>
      </c>
      <c r="I20" s="6">
        <v>1410958856</v>
      </c>
      <c r="J20" s="6">
        <v>1408366856</v>
      </c>
      <c r="K20" s="6" t="b">
        <v>0</v>
      </c>
      <c r="L20" s="6">
        <v>342</v>
      </c>
      <c r="M20" s="6" t="b">
        <v>1</v>
      </c>
      <c r="N20" s="6" t="s">
        <v>8264</v>
      </c>
      <c r="O20" s="5">
        <f t="shared" si="0"/>
        <v>1.0632110000000001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41869.333981481475</v>
      </c>
      <c r="T20" s="11">
        <f t="shared" si="5"/>
        <v>41899.333981481475</v>
      </c>
    </row>
    <row r="21" spans="1:20" ht="60" x14ac:dyDescent="0.25">
      <c r="A21">
        <v>19</v>
      </c>
      <c r="B21" s="3" t="s">
        <v>21</v>
      </c>
      <c r="C21" s="3" t="s">
        <v>4130</v>
      </c>
      <c r="D21" s="14">
        <v>850</v>
      </c>
      <c r="E21" s="14">
        <v>1235</v>
      </c>
      <c r="F21" s="6" t="s">
        <v>8219</v>
      </c>
      <c r="G21" s="6" t="s">
        <v>8223</v>
      </c>
      <c r="H21" s="6" t="s">
        <v>8245</v>
      </c>
      <c r="I21" s="6">
        <v>1437420934</v>
      </c>
      <c r="J21" s="6">
        <v>1434828934</v>
      </c>
      <c r="K21" s="6" t="b">
        <v>0</v>
      </c>
      <c r="L21" s="6">
        <v>22</v>
      </c>
      <c r="M21" s="6" t="b">
        <v>1</v>
      </c>
      <c r="N21" s="6" t="s">
        <v>8264</v>
      </c>
      <c r="O21" s="5">
        <f t="shared" si="0"/>
        <v>1.4529411764705882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42175.608032407406</v>
      </c>
      <c r="T21" s="11">
        <f t="shared" si="5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 s="14">
        <v>2000</v>
      </c>
      <c r="E22" s="14">
        <v>2004</v>
      </c>
      <c r="F22" s="6" t="s">
        <v>8219</v>
      </c>
      <c r="G22" s="6" t="s">
        <v>8223</v>
      </c>
      <c r="H22" s="6" t="s">
        <v>8245</v>
      </c>
      <c r="I22" s="6">
        <v>1442167912</v>
      </c>
      <c r="J22" s="6">
        <v>1436983912</v>
      </c>
      <c r="K22" s="6" t="b">
        <v>0</v>
      </c>
      <c r="L22" s="6">
        <v>25</v>
      </c>
      <c r="M22" s="6" t="b">
        <v>1</v>
      </c>
      <c r="N22" s="6" t="s">
        <v>8264</v>
      </c>
      <c r="O22" s="5">
        <f t="shared" si="0"/>
        <v>1.002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42200.549907407403</v>
      </c>
      <c r="T22" s="11">
        <f t="shared" si="5"/>
        <v>42260.549907407403</v>
      </c>
    </row>
    <row r="23" spans="1:20" ht="45" x14ac:dyDescent="0.25">
      <c r="A23">
        <v>21</v>
      </c>
      <c r="B23" s="3" t="s">
        <v>23</v>
      </c>
      <c r="C23" s="3" t="s">
        <v>4132</v>
      </c>
      <c r="D23" s="14">
        <v>18500</v>
      </c>
      <c r="E23" s="14">
        <v>20190</v>
      </c>
      <c r="F23" s="6" t="s">
        <v>8219</v>
      </c>
      <c r="G23" s="6" t="s">
        <v>8223</v>
      </c>
      <c r="H23" s="6" t="s">
        <v>8245</v>
      </c>
      <c r="I23" s="6">
        <v>1411743789</v>
      </c>
      <c r="J23" s="6">
        <v>1409151789</v>
      </c>
      <c r="K23" s="6" t="b">
        <v>0</v>
      </c>
      <c r="L23" s="6">
        <v>101</v>
      </c>
      <c r="M23" s="6" t="b">
        <v>1</v>
      </c>
      <c r="N23" s="6" t="s">
        <v>8264</v>
      </c>
      <c r="O23" s="5">
        <f t="shared" si="0"/>
        <v>1.0913513513513513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41878.418854166666</v>
      </c>
      <c r="T23" s="11">
        <f t="shared" si="5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 s="14">
        <v>350</v>
      </c>
      <c r="E24" s="14">
        <v>410</v>
      </c>
      <c r="F24" s="6" t="s">
        <v>8219</v>
      </c>
      <c r="G24" s="6" t="s">
        <v>8223</v>
      </c>
      <c r="H24" s="6" t="s">
        <v>8245</v>
      </c>
      <c r="I24" s="6">
        <v>1420099140</v>
      </c>
      <c r="J24" s="6">
        <v>1418766740</v>
      </c>
      <c r="K24" s="6" t="b">
        <v>0</v>
      </c>
      <c r="L24" s="6">
        <v>8</v>
      </c>
      <c r="M24" s="6" t="b">
        <v>1</v>
      </c>
      <c r="N24" s="6" t="s">
        <v>8264</v>
      </c>
      <c r="O24" s="5">
        <f t="shared" si="0"/>
        <v>1.1714285714285715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41989.703009259254</v>
      </c>
      <c r="T24" s="11">
        <f t="shared" si="5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 s="14">
        <v>2000</v>
      </c>
      <c r="E25" s="14">
        <v>2370</v>
      </c>
      <c r="F25" s="6" t="s">
        <v>8219</v>
      </c>
      <c r="G25" s="6" t="s">
        <v>8223</v>
      </c>
      <c r="H25" s="6" t="s">
        <v>8245</v>
      </c>
      <c r="I25" s="6">
        <v>1430407200</v>
      </c>
      <c r="J25" s="6">
        <v>1428086501</v>
      </c>
      <c r="K25" s="6" t="b">
        <v>0</v>
      </c>
      <c r="L25" s="6">
        <v>23</v>
      </c>
      <c r="M25" s="6" t="b">
        <v>1</v>
      </c>
      <c r="N25" s="6" t="s">
        <v>8264</v>
      </c>
      <c r="O25" s="5">
        <f t="shared" si="0"/>
        <v>1.1850000000000001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42097.570613425924</v>
      </c>
      <c r="T25" s="11">
        <f t="shared" si="5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 s="14">
        <v>35000</v>
      </c>
      <c r="E26" s="14">
        <v>38082.69</v>
      </c>
      <c r="F26" s="6" t="s">
        <v>8219</v>
      </c>
      <c r="G26" s="6" t="s">
        <v>8223</v>
      </c>
      <c r="H26" s="6" t="s">
        <v>8245</v>
      </c>
      <c r="I26" s="6">
        <v>1442345940</v>
      </c>
      <c r="J26" s="6">
        <v>1439494863</v>
      </c>
      <c r="K26" s="6" t="b">
        <v>0</v>
      </c>
      <c r="L26" s="6">
        <v>574</v>
      </c>
      <c r="M26" s="6" t="b">
        <v>1</v>
      </c>
      <c r="N26" s="6" t="s">
        <v>8264</v>
      </c>
      <c r="O26" s="5">
        <f t="shared" si="0"/>
        <v>1.0880768571428572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42229.611840277772</v>
      </c>
      <c r="T26" s="11">
        <f t="shared" si="5"/>
        <v>42262.610416666663</v>
      </c>
    </row>
    <row r="27" spans="1:20" ht="60" x14ac:dyDescent="0.25">
      <c r="A27">
        <v>25</v>
      </c>
      <c r="B27" s="3" t="s">
        <v>27</v>
      </c>
      <c r="C27" s="3" t="s">
        <v>4136</v>
      </c>
      <c r="D27" s="14">
        <v>600</v>
      </c>
      <c r="E27" s="14">
        <v>800</v>
      </c>
      <c r="F27" s="6" t="s">
        <v>8219</v>
      </c>
      <c r="G27" s="6" t="s">
        <v>8223</v>
      </c>
      <c r="H27" s="6" t="s">
        <v>8245</v>
      </c>
      <c r="I27" s="6">
        <v>1452299761</v>
      </c>
      <c r="J27" s="6">
        <v>1447115761</v>
      </c>
      <c r="K27" s="6" t="b">
        <v>0</v>
      </c>
      <c r="L27" s="6">
        <v>14</v>
      </c>
      <c r="M27" s="6" t="b">
        <v>1</v>
      </c>
      <c r="N27" s="6" t="s">
        <v>8264</v>
      </c>
      <c r="O27" s="5">
        <f t="shared" si="0"/>
        <v>1.3333333333333333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42317.816678240742</v>
      </c>
      <c r="T27" s="11">
        <f t="shared" si="5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 s="14">
        <v>1250</v>
      </c>
      <c r="E28" s="14">
        <v>1940</v>
      </c>
      <c r="F28" s="6" t="s">
        <v>8219</v>
      </c>
      <c r="G28" s="6" t="s">
        <v>8223</v>
      </c>
      <c r="H28" s="6" t="s">
        <v>8245</v>
      </c>
      <c r="I28" s="6">
        <v>1408278144</v>
      </c>
      <c r="J28" s="6">
        <v>1404822144</v>
      </c>
      <c r="K28" s="6" t="b">
        <v>0</v>
      </c>
      <c r="L28" s="6">
        <v>19</v>
      </c>
      <c r="M28" s="6" t="b">
        <v>1</v>
      </c>
      <c r="N28" s="6" t="s">
        <v>8264</v>
      </c>
      <c r="O28" s="5">
        <f t="shared" si="0"/>
        <v>1.552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41828.307222222218</v>
      </c>
      <c r="T28" s="11">
        <f t="shared" si="5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 s="14">
        <v>20000</v>
      </c>
      <c r="E29" s="14">
        <v>22345</v>
      </c>
      <c r="F29" s="6" t="s">
        <v>8219</v>
      </c>
      <c r="G29" s="6" t="s">
        <v>8227</v>
      </c>
      <c r="H29" s="6" t="s">
        <v>8249</v>
      </c>
      <c r="I29" s="6">
        <v>1416113833</v>
      </c>
      <c r="J29" s="6">
        <v>1413518233</v>
      </c>
      <c r="K29" s="6" t="b">
        <v>0</v>
      </c>
      <c r="L29" s="6">
        <v>150</v>
      </c>
      <c r="M29" s="6" t="b">
        <v>1</v>
      </c>
      <c r="N29" s="6" t="s">
        <v>8264</v>
      </c>
      <c r="O29" s="5">
        <f t="shared" si="0"/>
        <v>1.1172500000000001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41928.956400462957</v>
      </c>
      <c r="T29" s="11">
        <f t="shared" si="5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 s="14">
        <v>12000</v>
      </c>
      <c r="E30" s="14">
        <v>12042</v>
      </c>
      <c r="F30" s="6" t="s">
        <v>8219</v>
      </c>
      <c r="G30" s="6" t="s">
        <v>8223</v>
      </c>
      <c r="H30" s="6" t="s">
        <v>8245</v>
      </c>
      <c r="I30" s="6">
        <v>1450307284</v>
      </c>
      <c r="J30" s="6">
        <v>1447715284</v>
      </c>
      <c r="K30" s="6" t="b">
        <v>0</v>
      </c>
      <c r="L30" s="6">
        <v>71</v>
      </c>
      <c r="M30" s="6" t="b">
        <v>1</v>
      </c>
      <c r="N30" s="6" t="s">
        <v>8264</v>
      </c>
      <c r="O30" s="5">
        <f t="shared" si="0"/>
        <v>1.0035000000000001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42324.755601851844</v>
      </c>
      <c r="T30" s="11">
        <f t="shared" si="5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 s="14">
        <v>3000</v>
      </c>
      <c r="E31" s="14">
        <v>3700</v>
      </c>
      <c r="F31" s="6" t="s">
        <v>8219</v>
      </c>
      <c r="G31" s="6" t="s">
        <v>8224</v>
      </c>
      <c r="H31" s="6" t="s">
        <v>8246</v>
      </c>
      <c r="I31" s="6">
        <v>1406045368</v>
      </c>
      <c r="J31" s="6">
        <v>1403453368</v>
      </c>
      <c r="K31" s="6" t="b">
        <v>0</v>
      </c>
      <c r="L31" s="6">
        <v>117</v>
      </c>
      <c r="M31" s="6" t="b">
        <v>1</v>
      </c>
      <c r="N31" s="6" t="s">
        <v>8264</v>
      </c>
      <c r="O31" s="5">
        <f t="shared" si="0"/>
        <v>1.2333333333333334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41812.464907407404</v>
      </c>
      <c r="T31" s="11">
        <f t="shared" si="5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 s="14">
        <v>4000</v>
      </c>
      <c r="E32" s="14">
        <v>4051.99</v>
      </c>
      <c r="F32" s="6" t="s">
        <v>8219</v>
      </c>
      <c r="G32" s="6" t="s">
        <v>8223</v>
      </c>
      <c r="H32" s="6" t="s">
        <v>8245</v>
      </c>
      <c r="I32" s="6">
        <v>1408604515</v>
      </c>
      <c r="J32" s="6">
        <v>1406012515</v>
      </c>
      <c r="K32" s="6" t="b">
        <v>0</v>
      </c>
      <c r="L32" s="6">
        <v>53</v>
      </c>
      <c r="M32" s="6" t="b">
        <v>1</v>
      </c>
      <c r="N32" s="6" t="s">
        <v>8264</v>
      </c>
      <c r="O32" s="5">
        <f t="shared" si="0"/>
        <v>1.0129975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41842.084664351853</v>
      </c>
      <c r="T32" s="11">
        <f t="shared" si="5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 s="14">
        <v>13</v>
      </c>
      <c r="E33" s="14">
        <v>13</v>
      </c>
      <c r="F33" s="6" t="s">
        <v>8219</v>
      </c>
      <c r="G33" s="6" t="s">
        <v>8223</v>
      </c>
      <c r="H33" s="6" t="s">
        <v>8245</v>
      </c>
      <c r="I33" s="6">
        <v>1453748434</v>
      </c>
      <c r="J33" s="6">
        <v>1452193234</v>
      </c>
      <c r="K33" s="6" t="b">
        <v>0</v>
      </c>
      <c r="L33" s="6">
        <v>1</v>
      </c>
      <c r="M33" s="6" t="b">
        <v>1</v>
      </c>
      <c r="N33" s="6" t="s">
        <v>8264</v>
      </c>
      <c r="O33" s="5">
        <f t="shared" si="0"/>
        <v>1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42376.583726851844</v>
      </c>
      <c r="T33" s="11">
        <f t="shared" si="5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 s="14">
        <v>28450</v>
      </c>
      <c r="E34" s="14">
        <v>28520</v>
      </c>
      <c r="F34" s="6" t="s">
        <v>8219</v>
      </c>
      <c r="G34" s="6" t="s">
        <v>8223</v>
      </c>
      <c r="H34" s="6" t="s">
        <v>8245</v>
      </c>
      <c r="I34" s="6">
        <v>1463111940</v>
      </c>
      <c r="J34" s="6">
        <v>1459523017</v>
      </c>
      <c r="K34" s="6" t="b">
        <v>0</v>
      </c>
      <c r="L34" s="6">
        <v>89</v>
      </c>
      <c r="M34" s="6" t="b">
        <v>1</v>
      </c>
      <c r="N34" s="6" t="s">
        <v>8264</v>
      </c>
      <c r="O34" s="5">
        <f t="shared" si="0"/>
        <v>1.0024604569420035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42461.419178240736</v>
      </c>
      <c r="T34" s="11">
        <f t="shared" si="5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 s="14">
        <v>5250</v>
      </c>
      <c r="E35" s="14">
        <v>5360</v>
      </c>
      <c r="F35" s="6" t="s">
        <v>8219</v>
      </c>
      <c r="G35" s="6" t="s">
        <v>8223</v>
      </c>
      <c r="H35" s="6" t="s">
        <v>8245</v>
      </c>
      <c r="I35" s="6">
        <v>1447001501</v>
      </c>
      <c r="J35" s="6">
        <v>1444405901</v>
      </c>
      <c r="K35" s="6" t="b">
        <v>0</v>
      </c>
      <c r="L35" s="6">
        <v>64</v>
      </c>
      <c r="M35" s="6" t="b">
        <v>1</v>
      </c>
      <c r="N35" s="6" t="s">
        <v>8264</v>
      </c>
      <c r="O35" s="5">
        <f t="shared" si="0"/>
        <v>1.0209523809523811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42286.452557870369</v>
      </c>
      <c r="T35" s="11">
        <f t="shared" si="5"/>
        <v>42316.494224537033</v>
      </c>
    </row>
    <row r="36" spans="1:20" ht="60" x14ac:dyDescent="0.25">
      <c r="A36">
        <v>34</v>
      </c>
      <c r="B36" s="3" t="s">
        <v>36</v>
      </c>
      <c r="C36" s="3" t="s">
        <v>4145</v>
      </c>
      <c r="D36" s="14">
        <v>2600</v>
      </c>
      <c r="E36" s="14">
        <v>3392</v>
      </c>
      <c r="F36" s="6" t="s">
        <v>8219</v>
      </c>
      <c r="G36" s="6" t="s">
        <v>8223</v>
      </c>
      <c r="H36" s="6" t="s">
        <v>8245</v>
      </c>
      <c r="I36" s="6">
        <v>1407224601</v>
      </c>
      <c r="J36" s="6">
        <v>1405928601</v>
      </c>
      <c r="K36" s="6" t="b">
        <v>0</v>
      </c>
      <c r="L36" s="6">
        <v>68</v>
      </c>
      <c r="M36" s="6" t="b">
        <v>1</v>
      </c>
      <c r="N36" s="6" t="s">
        <v>8264</v>
      </c>
      <c r="O36" s="5">
        <f t="shared" si="0"/>
        <v>1.3046153846153845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41841.113437499997</v>
      </c>
      <c r="T36" s="11">
        <f t="shared" si="5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 s="14">
        <v>1000</v>
      </c>
      <c r="E37" s="14">
        <v>1665</v>
      </c>
      <c r="F37" s="6" t="s">
        <v>8219</v>
      </c>
      <c r="G37" s="6" t="s">
        <v>8223</v>
      </c>
      <c r="H37" s="6" t="s">
        <v>8245</v>
      </c>
      <c r="I37" s="6">
        <v>1430179200</v>
      </c>
      <c r="J37" s="6">
        <v>1428130814</v>
      </c>
      <c r="K37" s="6" t="b">
        <v>0</v>
      </c>
      <c r="L37" s="6">
        <v>28</v>
      </c>
      <c r="M37" s="6" t="b">
        <v>1</v>
      </c>
      <c r="N37" s="6" t="s">
        <v>8264</v>
      </c>
      <c r="O37" s="5">
        <f t="shared" si="0"/>
        <v>1.665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42098.083495370367</v>
      </c>
      <c r="T37" s="11">
        <f t="shared" si="5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 s="14">
        <v>6000</v>
      </c>
      <c r="E38" s="14">
        <v>8529</v>
      </c>
      <c r="F38" s="6" t="s">
        <v>8219</v>
      </c>
      <c r="G38" s="6" t="s">
        <v>8223</v>
      </c>
      <c r="H38" s="6" t="s">
        <v>8245</v>
      </c>
      <c r="I38" s="6">
        <v>1428128525</v>
      </c>
      <c r="J38" s="6">
        <v>1425540125</v>
      </c>
      <c r="K38" s="6" t="b">
        <v>0</v>
      </c>
      <c r="L38" s="6">
        <v>44</v>
      </c>
      <c r="M38" s="6" t="b">
        <v>1</v>
      </c>
      <c r="N38" s="6" t="s">
        <v>8264</v>
      </c>
      <c r="O38" s="5">
        <f t="shared" si="0"/>
        <v>1.4215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42068.098668981482</v>
      </c>
      <c r="T38" s="11">
        <f t="shared" si="5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 s="14">
        <v>22000</v>
      </c>
      <c r="E39" s="14">
        <v>40357</v>
      </c>
      <c r="F39" s="6" t="s">
        <v>8219</v>
      </c>
      <c r="G39" s="6" t="s">
        <v>8223</v>
      </c>
      <c r="H39" s="6" t="s">
        <v>8245</v>
      </c>
      <c r="I39" s="6">
        <v>1425055079</v>
      </c>
      <c r="J39" s="6">
        <v>1422463079</v>
      </c>
      <c r="K39" s="6" t="b">
        <v>0</v>
      </c>
      <c r="L39" s="6">
        <v>253</v>
      </c>
      <c r="M39" s="6" t="b">
        <v>1</v>
      </c>
      <c r="N39" s="6" t="s">
        <v>8264</v>
      </c>
      <c r="O39" s="5">
        <f t="shared" si="0"/>
        <v>1.8344090909090909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42032.484710648147</v>
      </c>
      <c r="T39" s="11">
        <f t="shared" si="5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 s="14">
        <v>2500</v>
      </c>
      <c r="E40" s="14">
        <v>2751</v>
      </c>
      <c r="F40" s="6" t="s">
        <v>8219</v>
      </c>
      <c r="G40" s="6" t="s">
        <v>8223</v>
      </c>
      <c r="H40" s="6" t="s">
        <v>8245</v>
      </c>
      <c r="I40" s="6">
        <v>1368235344</v>
      </c>
      <c r="J40" s="6">
        <v>1365643344</v>
      </c>
      <c r="K40" s="6" t="b">
        <v>0</v>
      </c>
      <c r="L40" s="6">
        <v>66</v>
      </c>
      <c r="M40" s="6" t="b">
        <v>1</v>
      </c>
      <c r="N40" s="6" t="s">
        <v>8264</v>
      </c>
      <c r="O40" s="5">
        <f t="shared" si="0"/>
        <v>1.1004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41374.84888888889</v>
      </c>
      <c r="T40" s="11">
        <f t="shared" si="5"/>
        <v>41404.84888888889</v>
      </c>
    </row>
    <row r="41" spans="1:20" ht="60" x14ac:dyDescent="0.25">
      <c r="A41">
        <v>39</v>
      </c>
      <c r="B41" s="3" t="s">
        <v>41</v>
      </c>
      <c r="C41" s="3" t="s">
        <v>4150</v>
      </c>
      <c r="D41" s="14">
        <v>25000</v>
      </c>
      <c r="E41" s="14">
        <v>32745</v>
      </c>
      <c r="F41" s="6" t="s">
        <v>8219</v>
      </c>
      <c r="G41" s="6" t="s">
        <v>8224</v>
      </c>
      <c r="H41" s="6" t="s">
        <v>8246</v>
      </c>
      <c r="I41" s="6">
        <v>1401058740</v>
      </c>
      <c r="J41" s="6">
        <v>1398388068</v>
      </c>
      <c r="K41" s="6" t="b">
        <v>0</v>
      </c>
      <c r="L41" s="6">
        <v>217</v>
      </c>
      <c r="M41" s="6" t="b">
        <v>1</v>
      </c>
      <c r="N41" s="6" t="s">
        <v>8264</v>
      </c>
      <c r="O41" s="5">
        <f t="shared" si="0"/>
        <v>1.3098000000000001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41753.838749999995</v>
      </c>
      <c r="T41" s="11">
        <f t="shared" si="5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 s="14">
        <v>2000</v>
      </c>
      <c r="E42" s="14">
        <v>2027</v>
      </c>
      <c r="F42" s="6" t="s">
        <v>8219</v>
      </c>
      <c r="G42" s="6" t="s">
        <v>8223</v>
      </c>
      <c r="H42" s="6" t="s">
        <v>8245</v>
      </c>
      <c r="I42" s="6">
        <v>1403150400</v>
      </c>
      <c r="J42" s="6">
        <v>1401426488</v>
      </c>
      <c r="K42" s="6" t="b">
        <v>0</v>
      </c>
      <c r="L42" s="6">
        <v>16</v>
      </c>
      <c r="M42" s="6" t="b">
        <v>1</v>
      </c>
      <c r="N42" s="6" t="s">
        <v>8264</v>
      </c>
      <c r="O42" s="5">
        <f t="shared" si="0"/>
        <v>1.0135000000000001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41789.005648148144</v>
      </c>
      <c r="T42" s="11">
        <f t="shared" si="5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 s="14">
        <v>2000</v>
      </c>
      <c r="E43" s="14">
        <v>2000</v>
      </c>
      <c r="F43" s="6" t="s">
        <v>8219</v>
      </c>
      <c r="G43" s="6" t="s">
        <v>8223</v>
      </c>
      <c r="H43" s="6" t="s">
        <v>8245</v>
      </c>
      <c r="I43" s="6">
        <v>1412516354</v>
      </c>
      <c r="J43" s="6">
        <v>1409924354</v>
      </c>
      <c r="K43" s="6" t="b">
        <v>0</v>
      </c>
      <c r="L43" s="6">
        <v>19</v>
      </c>
      <c r="M43" s="6" t="b">
        <v>1</v>
      </c>
      <c r="N43" s="6" t="s">
        <v>8264</v>
      </c>
      <c r="O43" s="5">
        <f t="shared" si="0"/>
        <v>1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41887.360578703701</v>
      </c>
      <c r="T43" s="11">
        <f t="shared" si="5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 s="14">
        <v>14000</v>
      </c>
      <c r="E44" s="14">
        <v>19860</v>
      </c>
      <c r="F44" s="6" t="s">
        <v>8219</v>
      </c>
      <c r="G44" s="6" t="s">
        <v>8223</v>
      </c>
      <c r="H44" s="6" t="s">
        <v>8245</v>
      </c>
      <c r="I44" s="6">
        <v>1419780026</v>
      </c>
      <c r="J44" s="6">
        <v>1417188026</v>
      </c>
      <c r="K44" s="6" t="b">
        <v>0</v>
      </c>
      <c r="L44" s="6">
        <v>169</v>
      </c>
      <c r="M44" s="6" t="b">
        <v>1</v>
      </c>
      <c r="N44" s="6" t="s">
        <v>8264</v>
      </c>
      <c r="O44" s="5">
        <f t="shared" si="0"/>
        <v>1.4185714285714286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41971.430856481478</v>
      </c>
      <c r="T44" s="11">
        <f t="shared" si="5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 s="14">
        <v>10000</v>
      </c>
      <c r="E45" s="14">
        <v>30866</v>
      </c>
      <c r="F45" s="6" t="s">
        <v>8219</v>
      </c>
      <c r="G45" s="6" t="s">
        <v>8223</v>
      </c>
      <c r="H45" s="6" t="s">
        <v>8245</v>
      </c>
      <c r="I45" s="6">
        <v>1405209600</v>
      </c>
      <c r="J45" s="6">
        <v>1402599486</v>
      </c>
      <c r="K45" s="6" t="b">
        <v>0</v>
      </c>
      <c r="L45" s="6">
        <v>263</v>
      </c>
      <c r="M45" s="6" t="b">
        <v>1</v>
      </c>
      <c r="N45" s="6" t="s">
        <v>8264</v>
      </c>
      <c r="O45" s="5">
        <f t="shared" si="0"/>
        <v>3.0865999999999998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41802.582013888888</v>
      </c>
      <c r="T45" s="11">
        <f t="shared" si="5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 s="14">
        <v>2000</v>
      </c>
      <c r="E46" s="14">
        <v>2000</v>
      </c>
      <c r="F46" s="6" t="s">
        <v>8219</v>
      </c>
      <c r="G46" s="6" t="s">
        <v>8223</v>
      </c>
      <c r="H46" s="6" t="s">
        <v>8245</v>
      </c>
      <c r="I46" s="6">
        <v>1412648537</v>
      </c>
      <c r="J46" s="6">
        <v>1408760537</v>
      </c>
      <c r="K46" s="6" t="b">
        <v>0</v>
      </c>
      <c r="L46" s="6">
        <v>15</v>
      </c>
      <c r="M46" s="6" t="b">
        <v>1</v>
      </c>
      <c r="N46" s="6" t="s">
        <v>8264</v>
      </c>
      <c r="O46" s="5">
        <f t="shared" si="0"/>
        <v>1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41873.890474537031</v>
      </c>
      <c r="T46" s="11">
        <f t="shared" si="5"/>
        <v>41918.890474537031</v>
      </c>
    </row>
    <row r="47" spans="1:20" ht="45" x14ac:dyDescent="0.25">
      <c r="A47">
        <v>45</v>
      </c>
      <c r="B47" s="3" t="s">
        <v>47</v>
      </c>
      <c r="C47" s="3" t="s">
        <v>4156</v>
      </c>
      <c r="D47" s="14">
        <v>5000</v>
      </c>
      <c r="E47" s="14">
        <v>6000</v>
      </c>
      <c r="F47" s="6" t="s">
        <v>8219</v>
      </c>
      <c r="G47" s="6" t="s">
        <v>8223</v>
      </c>
      <c r="H47" s="6" t="s">
        <v>8245</v>
      </c>
      <c r="I47" s="6">
        <v>1461769107</v>
      </c>
      <c r="J47" s="6">
        <v>1459177107</v>
      </c>
      <c r="K47" s="6" t="b">
        <v>0</v>
      </c>
      <c r="L47" s="6">
        <v>61</v>
      </c>
      <c r="M47" s="6" t="b">
        <v>1</v>
      </c>
      <c r="N47" s="6" t="s">
        <v>8264</v>
      </c>
      <c r="O47" s="5">
        <f t="shared" si="0"/>
        <v>1.2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42457.415590277778</v>
      </c>
      <c r="T47" s="11">
        <f t="shared" si="5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 s="14">
        <v>8400</v>
      </c>
      <c r="E48" s="14">
        <v>8750</v>
      </c>
      <c r="F48" s="6" t="s">
        <v>8219</v>
      </c>
      <c r="G48" s="6" t="s">
        <v>8225</v>
      </c>
      <c r="H48" s="6" t="s">
        <v>8247</v>
      </c>
      <c r="I48" s="6">
        <v>1450220974</v>
      </c>
      <c r="J48" s="6">
        <v>1447628974</v>
      </c>
      <c r="K48" s="6" t="b">
        <v>0</v>
      </c>
      <c r="L48" s="6">
        <v>45</v>
      </c>
      <c r="M48" s="6" t="b">
        <v>1</v>
      </c>
      <c r="N48" s="6" t="s">
        <v>8264</v>
      </c>
      <c r="O48" s="5">
        <f t="shared" si="0"/>
        <v>1.0416666666666667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42323.756643518514</v>
      </c>
      <c r="T48" s="11">
        <f t="shared" si="5"/>
        <v>42353.756643518514</v>
      </c>
    </row>
    <row r="49" spans="1:20" ht="60" x14ac:dyDescent="0.25">
      <c r="A49">
        <v>47</v>
      </c>
      <c r="B49" s="3" t="s">
        <v>49</v>
      </c>
      <c r="C49" s="3" t="s">
        <v>4158</v>
      </c>
      <c r="D49" s="14">
        <v>5000</v>
      </c>
      <c r="E49" s="14">
        <v>5380.55</v>
      </c>
      <c r="F49" s="6" t="s">
        <v>8219</v>
      </c>
      <c r="G49" s="6" t="s">
        <v>8223</v>
      </c>
      <c r="H49" s="6" t="s">
        <v>8245</v>
      </c>
      <c r="I49" s="6">
        <v>1419021607</v>
      </c>
      <c r="J49" s="6">
        <v>1413834007</v>
      </c>
      <c r="K49" s="6" t="b">
        <v>0</v>
      </c>
      <c r="L49" s="6">
        <v>70</v>
      </c>
      <c r="M49" s="6" t="b">
        <v>1</v>
      </c>
      <c r="N49" s="6" t="s">
        <v>8264</v>
      </c>
      <c r="O49" s="5">
        <f t="shared" si="0"/>
        <v>1.0761100000000001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41932.611192129625</v>
      </c>
      <c r="T49" s="11">
        <f t="shared" si="5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 s="14">
        <v>2000</v>
      </c>
      <c r="E50" s="14">
        <v>2159</v>
      </c>
      <c r="F50" s="6" t="s">
        <v>8219</v>
      </c>
      <c r="G50" s="6" t="s">
        <v>8224</v>
      </c>
      <c r="H50" s="6" t="s">
        <v>8246</v>
      </c>
      <c r="I50" s="6">
        <v>1425211200</v>
      </c>
      <c r="J50" s="6">
        <v>1422534260</v>
      </c>
      <c r="K50" s="6" t="b">
        <v>0</v>
      </c>
      <c r="L50" s="6">
        <v>38</v>
      </c>
      <c r="M50" s="6" t="b">
        <v>1</v>
      </c>
      <c r="N50" s="6" t="s">
        <v>8264</v>
      </c>
      <c r="O50" s="5">
        <f t="shared" si="0"/>
        <v>1.0794999999999999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42033.308564814812</v>
      </c>
      <c r="T50" s="11">
        <f t="shared" si="5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 s="14">
        <v>12000</v>
      </c>
      <c r="E51" s="14">
        <v>12000</v>
      </c>
      <c r="F51" s="6" t="s">
        <v>8219</v>
      </c>
      <c r="G51" s="6" t="s">
        <v>8223</v>
      </c>
      <c r="H51" s="6" t="s">
        <v>8245</v>
      </c>
      <c r="I51" s="6">
        <v>1445660045</v>
      </c>
      <c r="J51" s="6">
        <v>1443068045</v>
      </c>
      <c r="K51" s="6" t="b">
        <v>0</v>
      </c>
      <c r="L51" s="6">
        <v>87</v>
      </c>
      <c r="M51" s="6" t="b">
        <v>1</v>
      </c>
      <c r="N51" s="6" t="s">
        <v>8264</v>
      </c>
      <c r="O51" s="5">
        <f t="shared" si="0"/>
        <v>1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42270.968113425923</v>
      </c>
      <c r="T51" s="11">
        <f t="shared" si="5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 s="14">
        <v>600</v>
      </c>
      <c r="E52" s="14">
        <v>600</v>
      </c>
      <c r="F52" s="6" t="s">
        <v>8219</v>
      </c>
      <c r="G52" s="6" t="s">
        <v>8224</v>
      </c>
      <c r="H52" s="6" t="s">
        <v>8246</v>
      </c>
      <c r="I52" s="6">
        <v>1422637200</v>
      </c>
      <c r="J52" s="6">
        <v>1419271458</v>
      </c>
      <c r="K52" s="6" t="b">
        <v>0</v>
      </c>
      <c r="L52" s="6">
        <v>22</v>
      </c>
      <c r="M52" s="6" t="b">
        <v>1</v>
      </c>
      <c r="N52" s="6" t="s">
        <v>8264</v>
      </c>
      <c r="O52" s="5">
        <f t="shared" si="0"/>
        <v>1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41995.544652777775</v>
      </c>
      <c r="T52" s="11">
        <f t="shared" si="5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 s="14">
        <v>11000</v>
      </c>
      <c r="E53" s="14">
        <v>14082</v>
      </c>
      <c r="F53" s="6" t="s">
        <v>8219</v>
      </c>
      <c r="G53" s="6" t="s">
        <v>8223</v>
      </c>
      <c r="H53" s="6" t="s">
        <v>8245</v>
      </c>
      <c r="I53" s="6">
        <v>1439245037</v>
      </c>
      <c r="J53" s="6">
        <v>1436653037</v>
      </c>
      <c r="K53" s="6" t="b">
        <v>0</v>
      </c>
      <c r="L53" s="6">
        <v>119</v>
      </c>
      <c r="M53" s="6" t="b">
        <v>1</v>
      </c>
      <c r="N53" s="6" t="s">
        <v>8264</v>
      </c>
      <c r="O53" s="5">
        <f t="shared" si="0"/>
        <v>1.2801818181818181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42196.72033564814</v>
      </c>
      <c r="T53" s="11">
        <f t="shared" si="5"/>
        <v>42226.72033564814</v>
      </c>
    </row>
    <row r="54" spans="1:20" ht="45" x14ac:dyDescent="0.25">
      <c r="A54">
        <v>52</v>
      </c>
      <c r="B54" s="3" t="s">
        <v>54</v>
      </c>
      <c r="C54" s="3" t="s">
        <v>4163</v>
      </c>
      <c r="D54" s="14">
        <v>10000</v>
      </c>
      <c r="E54" s="14">
        <v>11621</v>
      </c>
      <c r="F54" s="6" t="s">
        <v>8219</v>
      </c>
      <c r="G54" s="6" t="s">
        <v>8223</v>
      </c>
      <c r="H54" s="6" t="s">
        <v>8245</v>
      </c>
      <c r="I54" s="6">
        <v>1405615846</v>
      </c>
      <c r="J54" s="6">
        <v>1403023846</v>
      </c>
      <c r="K54" s="6" t="b">
        <v>0</v>
      </c>
      <c r="L54" s="6">
        <v>52</v>
      </c>
      <c r="M54" s="6" t="b">
        <v>1</v>
      </c>
      <c r="N54" s="6" t="s">
        <v>8264</v>
      </c>
      <c r="O54" s="5">
        <f t="shared" si="0"/>
        <v>1.1620999999999999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41807.493587962963</v>
      </c>
      <c r="T54" s="11">
        <f t="shared" si="5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 s="14">
        <v>3000</v>
      </c>
      <c r="E55" s="14">
        <v>3289</v>
      </c>
      <c r="F55" s="6" t="s">
        <v>8219</v>
      </c>
      <c r="G55" s="6" t="s">
        <v>8223</v>
      </c>
      <c r="H55" s="6" t="s">
        <v>8245</v>
      </c>
      <c r="I55" s="6">
        <v>1396648800</v>
      </c>
      <c r="J55" s="6">
        <v>1395407445</v>
      </c>
      <c r="K55" s="6" t="b">
        <v>0</v>
      </c>
      <c r="L55" s="6">
        <v>117</v>
      </c>
      <c r="M55" s="6" t="b">
        <v>1</v>
      </c>
      <c r="N55" s="6" t="s">
        <v>8264</v>
      </c>
      <c r="O55" s="5">
        <f t="shared" si="0"/>
        <v>1.0963333333333334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41719.340798611105</v>
      </c>
      <c r="T55" s="11">
        <f t="shared" si="5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 s="14">
        <v>10000</v>
      </c>
      <c r="E56" s="14">
        <v>10100</v>
      </c>
      <c r="F56" s="6" t="s">
        <v>8219</v>
      </c>
      <c r="G56" s="6" t="s">
        <v>8223</v>
      </c>
      <c r="H56" s="6" t="s">
        <v>8245</v>
      </c>
      <c r="I56" s="6">
        <v>1451063221</v>
      </c>
      <c r="J56" s="6">
        <v>1448471221</v>
      </c>
      <c r="K56" s="6" t="b">
        <v>0</v>
      </c>
      <c r="L56" s="6">
        <v>52</v>
      </c>
      <c r="M56" s="6" t="b">
        <v>1</v>
      </c>
      <c r="N56" s="6" t="s">
        <v>8264</v>
      </c>
      <c r="O56" s="5">
        <f t="shared" si="0"/>
        <v>1.01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42333.504872685182</v>
      </c>
      <c r="T56" s="11">
        <f t="shared" si="5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 s="14">
        <v>8600</v>
      </c>
      <c r="E57" s="14">
        <v>11090</v>
      </c>
      <c r="F57" s="6" t="s">
        <v>8219</v>
      </c>
      <c r="G57" s="6" t="s">
        <v>8223</v>
      </c>
      <c r="H57" s="6" t="s">
        <v>8245</v>
      </c>
      <c r="I57" s="6">
        <v>1464390916</v>
      </c>
      <c r="J57" s="6">
        <v>1462576516</v>
      </c>
      <c r="K57" s="6" t="b">
        <v>0</v>
      </c>
      <c r="L57" s="6">
        <v>86</v>
      </c>
      <c r="M57" s="6" t="b">
        <v>1</v>
      </c>
      <c r="N57" s="6" t="s">
        <v>8264</v>
      </c>
      <c r="O57" s="5">
        <f t="shared" si="0"/>
        <v>1.2895348837209302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42496.760601851849</v>
      </c>
      <c r="T57" s="11">
        <f t="shared" si="5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 s="14">
        <v>8000</v>
      </c>
      <c r="E58" s="14">
        <v>8581</v>
      </c>
      <c r="F58" s="6" t="s">
        <v>8219</v>
      </c>
      <c r="G58" s="6" t="s">
        <v>8224</v>
      </c>
      <c r="H58" s="6" t="s">
        <v>8246</v>
      </c>
      <c r="I58" s="6">
        <v>1433779200</v>
      </c>
      <c r="J58" s="6">
        <v>1432559424</v>
      </c>
      <c r="K58" s="6" t="b">
        <v>0</v>
      </c>
      <c r="L58" s="6">
        <v>174</v>
      </c>
      <c r="M58" s="6" t="b">
        <v>1</v>
      </c>
      <c r="N58" s="6" t="s">
        <v>8264</v>
      </c>
      <c r="O58" s="5">
        <f t="shared" si="0"/>
        <v>1.0726249999999999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42149.340555555558</v>
      </c>
      <c r="T58" s="11">
        <f t="shared" si="5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 s="14">
        <v>15000</v>
      </c>
      <c r="E59" s="14">
        <v>15285</v>
      </c>
      <c r="F59" s="6" t="s">
        <v>8219</v>
      </c>
      <c r="G59" s="6" t="s">
        <v>8223</v>
      </c>
      <c r="H59" s="6" t="s">
        <v>8245</v>
      </c>
      <c r="I59" s="6">
        <v>1429991962</v>
      </c>
      <c r="J59" s="6">
        <v>1427399962</v>
      </c>
      <c r="K59" s="6" t="b">
        <v>0</v>
      </c>
      <c r="L59" s="6">
        <v>69</v>
      </c>
      <c r="M59" s="6" t="b">
        <v>1</v>
      </c>
      <c r="N59" s="6" t="s">
        <v>8264</v>
      </c>
      <c r="O59" s="5">
        <f t="shared" si="0"/>
        <v>1.0189999999999999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42089.624560185184</v>
      </c>
      <c r="T59" s="11">
        <f t="shared" si="5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 s="14">
        <v>10000</v>
      </c>
      <c r="E60" s="14">
        <v>10291</v>
      </c>
      <c r="F60" s="6" t="s">
        <v>8219</v>
      </c>
      <c r="G60" s="6" t="s">
        <v>8223</v>
      </c>
      <c r="H60" s="6" t="s">
        <v>8245</v>
      </c>
      <c r="I60" s="6">
        <v>1416423172</v>
      </c>
      <c r="J60" s="6">
        <v>1413827572</v>
      </c>
      <c r="K60" s="6" t="b">
        <v>0</v>
      </c>
      <c r="L60" s="6">
        <v>75</v>
      </c>
      <c r="M60" s="6" t="b">
        <v>1</v>
      </c>
      <c r="N60" s="6" t="s">
        <v>8264</v>
      </c>
      <c r="O60" s="5">
        <f t="shared" si="0"/>
        <v>1.0290999999999999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41932.536712962959</v>
      </c>
      <c r="T60" s="11">
        <f t="shared" si="5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 s="14">
        <v>20000</v>
      </c>
      <c r="E61" s="14">
        <v>20025.14</v>
      </c>
      <c r="F61" s="6" t="s">
        <v>8219</v>
      </c>
      <c r="G61" s="6" t="s">
        <v>8223</v>
      </c>
      <c r="H61" s="6" t="s">
        <v>8245</v>
      </c>
      <c r="I61" s="6">
        <v>1442264400</v>
      </c>
      <c r="J61" s="6">
        <v>1439530776</v>
      </c>
      <c r="K61" s="6" t="b">
        <v>0</v>
      </c>
      <c r="L61" s="6">
        <v>33</v>
      </c>
      <c r="M61" s="6" t="b">
        <v>1</v>
      </c>
      <c r="N61" s="6" t="s">
        <v>8264</v>
      </c>
      <c r="O61" s="5">
        <f t="shared" si="0"/>
        <v>1.0012570000000001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42230.027499999997</v>
      </c>
      <c r="T61" s="11">
        <f t="shared" si="5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 s="14">
        <v>4500</v>
      </c>
      <c r="E62" s="14">
        <v>4648.33</v>
      </c>
      <c r="F62" s="6" t="s">
        <v>8219</v>
      </c>
      <c r="G62" s="6" t="s">
        <v>8224</v>
      </c>
      <c r="H62" s="6" t="s">
        <v>8246</v>
      </c>
      <c r="I62" s="6">
        <v>1395532800</v>
      </c>
      <c r="J62" s="6">
        <v>1393882717</v>
      </c>
      <c r="K62" s="6" t="b">
        <v>0</v>
      </c>
      <c r="L62" s="6">
        <v>108</v>
      </c>
      <c r="M62" s="6" t="b">
        <v>1</v>
      </c>
      <c r="N62" s="6" t="s">
        <v>8265</v>
      </c>
      <c r="O62" s="5">
        <f t="shared" si="0"/>
        <v>1.0329622222222221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41701.693483796298</v>
      </c>
      <c r="T62" s="11">
        <f t="shared" si="5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 s="14">
        <v>5000</v>
      </c>
      <c r="E63" s="14">
        <v>7415</v>
      </c>
      <c r="F63" s="6" t="s">
        <v>8219</v>
      </c>
      <c r="G63" s="6" t="s">
        <v>8223</v>
      </c>
      <c r="H63" s="6" t="s">
        <v>8245</v>
      </c>
      <c r="I63" s="6">
        <v>1370547157</v>
      </c>
      <c r="J63" s="6">
        <v>1368646357</v>
      </c>
      <c r="K63" s="6" t="b">
        <v>0</v>
      </c>
      <c r="L63" s="6">
        <v>23</v>
      </c>
      <c r="M63" s="6" t="b">
        <v>1</v>
      </c>
      <c r="N63" s="6" t="s">
        <v>8265</v>
      </c>
      <c r="O63" s="5">
        <f t="shared" si="0"/>
        <v>1.4830000000000001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41409.605983796289</v>
      </c>
      <c r="T63" s="11">
        <f t="shared" si="5"/>
        <v>41431.605983796289</v>
      </c>
    </row>
    <row r="64" spans="1:20" ht="60" x14ac:dyDescent="0.25">
      <c r="A64">
        <v>62</v>
      </c>
      <c r="B64" s="3" t="s">
        <v>64</v>
      </c>
      <c r="C64" s="3" t="s">
        <v>4173</v>
      </c>
      <c r="D64" s="14">
        <v>3000</v>
      </c>
      <c r="E64" s="14">
        <v>4642</v>
      </c>
      <c r="F64" s="6" t="s">
        <v>8219</v>
      </c>
      <c r="G64" s="6" t="s">
        <v>8223</v>
      </c>
      <c r="H64" s="6" t="s">
        <v>8245</v>
      </c>
      <c r="I64" s="6">
        <v>1362337878</v>
      </c>
      <c r="J64" s="6">
        <v>1360177878</v>
      </c>
      <c r="K64" s="6" t="b">
        <v>0</v>
      </c>
      <c r="L64" s="6">
        <v>48</v>
      </c>
      <c r="M64" s="6" t="b">
        <v>1</v>
      </c>
      <c r="N64" s="6" t="s">
        <v>8265</v>
      </c>
      <c r="O64" s="5">
        <f t="shared" si="0"/>
        <v>1.5473333333333332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41311.591180555552</v>
      </c>
      <c r="T64" s="11">
        <f t="shared" si="5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 s="14">
        <v>2000</v>
      </c>
      <c r="E65" s="14">
        <v>2270.37</v>
      </c>
      <c r="F65" s="6" t="s">
        <v>8219</v>
      </c>
      <c r="G65" s="6" t="s">
        <v>8223</v>
      </c>
      <c r="H65" s="6" t="s">
        <v>8245</v>
      </c>
      <c r="I65" s="6">
        <v>1388206740</v>
      </c>
      <c r="J65" s="6">
        <v>1386194013</v>
      </c>
      <c r="K65" s="6" t="b">
        <v>0</v>
      </c>
      <c r="L65" s="6">
        <v>64</v>
      </c>
      <c r="M65" s="6" t="b">
        <v>1</v>
      </c>
      <c r="N65" s="6" t="s">
        <v>8265</v>
      </c>
      <c r="O65" s="5">
        <f t="shared" si="0"/>
        <v>1.1351849999999999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41612.703854166662</v>
      </c>
      <c r="T65" s="11">
        <f t="shared" si="5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 s="14">
        <v>1200</v>
      </c>
      <c r="E66" s="14">
        <v>2080</v>
      </c>
      <c r="F66" s="6" t="s">
        <v>8219</v>
      </c>
      <c r="G66" s="6" t="s">
        <v>8223</v>
      </c>
      <c r="H66" s="6" t="s">
        <v>8245</v>
      </c>
      <c r="I66" s="6">
        <v>1373243181</v>
      </c>
      <c r="J66" s="6">
        <v>1370651181</v>
      </c>
      <c r="K66" s="6" t="b">
        <v>0</v>
      </c>
      <c r="L66" s="6">
        <v>24</v>
      </c>
      <c r="M66" s="6" t="b">
        <v>1</v>
      </c>
      <c r="N66" s="6" t="s">
        <v>8265</v>
      </c>
      <c r="O66" s="5">
        <f t="shared" si="0"/>
        <v>1.7333333333333334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41432.809965277775</v>
      </c>
      <c r="T66" s="11">
        <f t="shared" si="5"/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 s="14">
        <v>7000</v>
      </c>
      <c r="E67" s="14">
        <v>7527</v>
      </c>
      <c r="F67" s="6" t="s">
        <v>8219</v>
      </c>
      <c r="G67" s="6" t="s">
        <v>8228</v>
      </c>
      <c r="H67" s="6" t="s">
        <v>8250</v>
      </c>
      <c r="I67" s="6">
        <v>1407736740</v>
      </c>
      <c r="J67" s="6">
        <v>1405453354</v>
      </c>
      <c r="K67" s="6" t="b">
        <v>0</v>
      </c>
      <c r="L67" s="6">
        <v>57</v>
      </c>
      <c r="M67" s="6" t="b">
        <v>1</v>
      </c>
      <c r="N67" s="6" t="s">
        <v>8265</v>
      </c>
      <c r="O67" s="5">
        <f t="shared" ref="O67:O130" si="6">E67/D67</f>
        <v>1.0752857142857142</v>
      </c>
      <c r="P67" s="7">
        <f t="shared" ref="P67:P130" si="7">IFERROR(E67/L67,0)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1">
        <f t="shared" ref="S67:S130" si="10">(J67/86400)+25569+(-5/24)</f>
        <v>41835.612893518519</v>
      </c>
      <c r="T67" s="11">
        <f t="shared" ref="T67:T130" si="11">(I67/86400)+25569+(-5/24)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 s="14">
        <v>2000</v>
      </c>
      <c r="E68" s="14">
        <v>2372</v>
      </c>
      <c r="F68" s="6" t="s">
        <v>8219</v>
      </c>
      <c r="G68" s="6" t="s">
        <v>8223</v>
      </c>
      <c r="H68" s="6" t="s">
        <v>8245</v>
      </c>
      <c r="I68" s="6">
        <v>1468873420</v>
      </c>
      <c r="J68" s="6">
        <v>1466281420</v>
      </c>
      <c r="K68" s="6" t="b">
        <v>0</v>
      </c>
      <c r="L68" s="6">
        <v>26</v>
      </c>
      <c r="M68" s="6" t="b">
        <v>1</v>
      </c>
      <c r="N68" s="6" t="s">
        <v>8265</v>
      </c>
      <c r="O68" s="5">
        <f t="shared" si="6"/>
        <v>1.1859999999999999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42539.641435185178</v>
      </c>
      <c r="T68" s="11">
        <f t="shared" si="11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 s="14">
        <v>2000</v>
      </c>
      <c r="E69" s="14">
        <v>2325</v>
      </c>
      <c r="F69" s="6" t="s">
        <v>8219</v>
      </c>
      <c r="G69" s="6" t="s">
        <v>8223</v>
      </c>
      <c r="H69" s="6" t="s">
        <v>8245</v>
      </c>
      <c r="I69" s="6">
        <v>1342360804</v>
      </c>
      <c r="J69" s="6">
        <v>1339768804</v>
      </c>
      <c r="K69" s="6" t="b">
        <v>0</v>
      </c>
      <c r="L69" s="6">
        <v>20</v>
      </c>
      <c r="M69" s="6" t="b">
        <v>1</v>
      </c>
      <c r="N69" s="6" t="s">
        <v>8265</v>
      </c>
      <c r="O69" s="5">
        <f t="shared" si="6"/>
        <v>1.1625000000000001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41075.375046296293</v>
      </c>
      <c r="T69" s="11">
        <f t="shared" si="11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 s="14">
        <v>600</v>
      </c>
      <c r="E70" s="14">
        <v>763</v>
      </c>
      <c r="F70" s="6" t="s">
        <v>8219</v>
      </c>
      <c r="G70" s="6" t="s">
        <v>8224</v>
      </c>
      <c r="H70" s="6" t="s">
        <v>8246</v>
      </c>
      <c r="I70" s="6">
        <v>1393162791</v>
      </c>
      <c r="J70" s="6">
        <v>1390570791</v>
      </c>
      <c r="K70" s="6" t="b">
        <v>0</v>
      </c>
      <c r="L70" s="6">
        <v>36</v>
      </c>
      <c r="M70" s="6" t="b">
        <v>1</v>
      </c>
      <c r="N70" s="6" t="s">
        <v>8265</v>
      </c>
      <c r="O70" s="5">
        <f t="shared" si="6"/>
        <v>1.2716666666666667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41663.36100694444</v>
      </c>
      <c r="T70" s="11">
        <f t="shared" si="11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 s="14">
        <v>10000</v>
      </c>
      <c r="E71" s="14">
        <v>11094.23</v>
      </c>
      <c r="F71" s="6" t="s">
        <v>8219</v>
      </c>
      <c r="G71" s="6" t="s">
        <v>8223</v>
      </c>
      <c r="H71" s="6" t="s">
        <v>8245</v>
      </c>
      <c r="I71" s="6">
        <v>1317538740</v>
      </c>
      <c r="J71" s="6">
        <v>1314765025</v>
      </c>
      <c r="K71" s="6" t="b">
        <v>0</v>
      </c>
      <c r="L71" s="6">
        <v>178</v>
      </c>
      <c r="M71" s="6" t="b">
        <v>1</v>
      </c>
      <c r="N71" s="6" t="s">
        <v>8265</v>
      </c>
      <c r="O71" s="5">
        <f t="shared" si="6"/>
        <v>1.109423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40785.979456018518</v>
      </c>
      <c r="T71" s="11">
        <f t="shared" si="11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 s="14">
        <v>500</v>
      </c>
      <c r="E72" s="14">
        <v>636</v>
      </c>
      <c r="F72" s="6" t="s">
        <v>8219</v>
      </c>
      <c r="G72" s="6" t="s">
        <v>8223</v>
      </c>
      <c r="H72" s="6" t="s">
        <v>8245</v>
      </c>
      <c r="I72" s="6">
        <v>1315171845</v>
      </c>
      <c r="J72" s="6">
        <v>1309987845</v>
      </c>
      <c r="K72" s="6" t="b">
        <v>0</v>
      </c>
      <c r="L72" s="6">
        <v>17</v>
      </c>
      <c r="M72" s="6" t="b">
        <v>1</v>
      </c>
      <c r="N72" s="6" t="s">
        <v>8265</v>
      </c>
      <c r="O72" s="5">
        <f t="shared" si="6"/>
        <v>1.272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40730.688020833331</v>
      </c>
      <c r="T72" s="11">
        <f t="shared" si="11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 s="14">
        <v>1800</v>
      </c>
      <c r="E73" s="14">
        <v>2231</v>
      </c>
      <c r="F73" s="6" t="s">
        <v>8219</v>
      </c>
      <c r="G73" s="6" t="s">
        <v>8223</v>
      </c>
      <c r="H73" s="6" t="s">
        <v>8245</v>
      </c>
      <c r="I73" s="6">
        <v>1338186657</v>
      </c>
      <c r="J73" s="6">
        <v>1333002657</v>
      </c>
      <c r="K73" s="6" t="b">
        <v>0</v>
      </c>
      <c r="L73" s="6">
        <v>32</v>
      </c>
      <c r="M73" s="6" t="b">
        <v>1</v>
      </c>
      <c r="N73" s="6" t="s">
        <v>8265</v>
      </c>
      <c r="O73" s="5">
        <f t="shared" si="6"/>
        <v>1.2394444444444443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40997.063159722216</v>
      </c>
      <c r="T73" s="11">
        <f t="shared" si="11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 s="14">
        <v>2200</v>
      </c>
      <c r="E74" s="14">
        <v>2385</v>
      </c>
      <c r="F74" s="6" t="s">
        <v>8219</v>
      </c>
      <c r="G74" s="6" t="s">
        <v>8223</v>
      </c>
      <c r="H74" s="6" t="s">
        <v>8245</v>
      </c>
      <c r="I74" s="6">
        <v>1352937600</v>
      </c>
      <c r="J74" s="6">
        <v>1351210481</v>
      </c>
      <c r="K74" s="6" t="b">
        <v>0</v>
      </c>
      <c r="L74" s="6">
        <v>41</v>
      </c>
      <c r="M74" s="6" t="b">
        <v>1</v>
      </c>
      <c r="N74" s="6" t="s">
        <v>8265</v>
      </c>
      <c r="O74" s="5">
        <f t="shared" si="6"/>
        <v>1.084090909090909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41207.801863425928</v>
      </c>
      <c r="T74" s="11">
        <f t="shared" si="11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 s="14">
        <v>900</v>
      </c>
      <c r="E75" s="14">
        <v>900</v>
      </c>
      <c r="F75" s="6" t="s">
        <v>8219</v>
      </c>
      <c r="G75" s="6" t="s">
        <v>8223</v>
      </c>
      <c r="H75" s="6" t="s">
        <v>8245</v>
      </c>
      <c r="I75" s="6">
        <v>1304395140</v>
      </c>
      <c r="J75" s="6">
        <v>1297620584</v>
      </c>
      <c r="K75" s="6" t="b">
        <v>0</v>
      </c>
      <c r="L75" s="6">
        <v>18</v>
      </c>
      <c r="M75" s="6" t="b">
        <v>1</v>
      </c>
      <c r="N75" s="6" t="s">
        <v>8265</v>
      </c>
      <c r="O75" s="5">
        <f t="shared" si="6"/>
        <v>1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40587.548425925925</v>
      </c>
      <c r="T75" s="11">
        <f t="shared" si="11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 s="14">
        <v>500</v>
      </c>
      <c r="E76" s="14">
        <v>564.66</v>
      </c>
      <c r="F76" s="6" t="s">
        <v>8219</v>
      </c>
      <c r="G76" s="6" t="s">
        <v>8229</v>
      </c>
      <c r="H76" s="6" t="s">
        <v>8248</v>
      </c>
      <c r="I76" s="6">
        <v>1453376495</v>
      </c>
      <c r="J76" s="6">
        <v>1450784495</v>
      </c>
      <c r="K76" s="6" t="b">
        <v>0</v>
      </c>
      <c r="L76" s="6">
        <v>29</v>
      </c>
      <c r="M76" s="6" t="b">
        <v>1</v>
      </c>
      <c r="N76" s="6" t="s">
        <v>8265</v>
      </c>
      <c r="O76" s="5">
        <f t="shared" si="6"/>
        <v>1.1293199999999999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42360.278877314813</v>
      </c>
      <c r="T76" s="11">
        <f t="shared" si="11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 s="14">
        <v>3500</v>
      </c>
      <c r="E77" s="14">
        <v>4040</v>
      </c>
      <c r="F77" s="6" t="s">
        <v>8219</v>
      </c>
      <c r="G77" s="6" t="s">
        <v>8223</v>
      </c>
      <c r="H77" s="6" t="s">
        <v>8245</v>
      </c>
      <c r="I77" s="6">
        <v>1366693272</v>
      </c>
      <c r="J77" s="6">
        <v>1364101272</v>
      </c>
      <c r="K77" s="6" t="b">
        <v>0</v>
      </c>
      <c r="L77" s="6">
        <v>47</v>
      </c>
      <c r="M77" s="6" t="b">
        <v>1</v>
      </c>
      <c r="N77" s="6" t="s">
        <v>8265</v>
      </c>
      <c r="O77" s="5">
        <f t="shared" si="6"/>
        <v>1.1542857142857144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41357.000833333332</v>
      </c>
      <c r="T77" s="11">
        <f t="shared" si="11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 s="14">
        <v>300</v>
      </c>
      <c r="E78" s="14">
        <v>460</v>
      </c>
      <c r="F78" s="6" t="s">
        <v>8219</v>
      </c>
      <c r="G78" s="6" t="s">
        <v>8223</v>
      </c>
      <c r="H78" s="6" t="s">
        <v>8245</v>
      </c>
      <c r="I78" s="6">
        <v>1325007358</v>
      </c>
      <c r="J78" s="6">
        <v>1319819758</v>
      </c>
      <c r="K78" s="6" t="b">
        <v>0</v>
      </c>
      <c r="L78" s="6">
        <v>15</v>
      </c>
      <c r="M78" s="6" t="b">
        <v>1</v>
      </c>
      <c r="N78" s="6" t="s">
        <v>8265</v>
      </c>
      <c r="O78" s="5">
        <f t="shared" si="6"/>
        <v>1.5333333333333334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40844.483310185184</v>
      </c>
      <c r="T78" s="11">
        <f t="shared" si="11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 s="14">
        <v>400</v>
      </c>
      <c r="E79" s="14">
        <v>1570</v>
      </c>
      <c r="F79" s="6" t="s">
        <v>8219</v>
      </c>
      <c r="G79" s="6" t="s">
        <v>8223</v>
      </c>
      <c r="H79" s="6" t="s">
        <v>8245</v>
      </c>
      <c r="I79" s="6">
        <v>1337569140</v>
      </c>
      <c r="J79" s="6">
        <v>1332991717</v>
      </c>
      <c r="K79" s="6" t="b">
        <v>0</v>
      </c>
      <c r="L79" s="6">
        <v>26</v>
      </c>
      <c r="M79" s="6" t="b">
        <v>1</v>
      </c>
      <c r="N79" s="6" t="s">
        <v>8265</v>
      </c>
      <c r="O79" s="5">
        <f t="shared" si="6"/>
        <v>3.9249999999999998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40996.936539351846</v>
      </c>
      <c r="T79" s="11">
        <f t="shared" si="11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 s="14">
        <v>50</v>
      </c>
      <c r="E80" s="14">
        <v>1351</v>
      </c>
      <c r="F80" s="6" t="s">
        <v>8219</v>
      </c>
      <c r="G80" s="6" t="s">
        <v>8229</v>
      </c>
      <c r="H80" s="6" t="s">
        <v>8248</v>
      </c>
      <c r="I80" s="6">
        <v>1472751121</v>
      </c>
      <c r="J80" s="6">
        <v>1471887121</v>
      </c>
      <c r="K80" s="6" t="b">
        <v>0</v>
      </c>
      <c r="L80" s="6">
        <v>35</v>
      </c>
      <c r="M80" s="6" t="b">
        <v>1</v>
      </c>
      <c r="N80" s="6" t="s">
        <v>8265</v>
      </c>
      <c r="O80" s="5">
        <f t="shared" si="6"/>
        <v>27.02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42604.522233796299</v>
      </c>
      <c r="T80" s="11">
        <f t="shared" si="11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 s="14">
        <v>1300</v>
      </c>
      <c r="E81" s="14">
        <v>1651</v>
      </c>
      <c r="F81" s="6" t="s">
        <v>8219</v>
      </c>
      <c r="G81" s="6" t="s">
        <v>8224</v>
      </c>
      <c r="H81" s="6" t="s">
        <v>8246</v>
      </c>
      <c r="I81" s="6">
        <v>1398451093</v>
      </c>
      <c r="J81" s="6">
        <v>1395859093</v>
      </c>
      <c r="K81" s="6" t="b">
        <v>0</v>
      </c>
      <c r="L81" s="6">
        <v>41</v>
      </c>
      <c r="M81" s="6" t="b">
        <v>1</v>
      </c>
      <c r="N81" s="6" t="s">
        <v>8265</v>
      </c>
      <c r="O81" s="5">
        <f t="shared" si="6"/>
        <v>1.27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41724.568206018514</v>
      </c>
      <c r="T81" s="11">
        <f t="shared" si="11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 s="14">
        <v>12000</v>
      </c>
      <c r="E82" s="14">
        <v>12870</v>
      </c>
      <c r="F82" s="6" t="s">
        <v>8219</v>
      </c>
      <c r="G82" s="6" t="s">
        <v>8223</v>
      </c>
      <c r="H82" s="6" t="s">
        <v>8245</v>
      </c>
      <c r="I82" s="6">
        <v>1386640856</v>
      </c>
      <c r="J82" s="6">
        <v>1383616856</v>
      </c>
      <c r="K82" s="6" t="b">
        <v>0</v>
      </c>
      <c r="L82" s="6">
        <v>47</v>
      </c>
      <c r="M82" s="6" t="b">
        <v>1</v>
      </c>
      <c r="N82" s="6" t="s">
        <v>8265</v>
      </c>
      <c r="O82" s="5">
        <f t="shared" si="6"/>
        <v>1.0725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41582.875648148147</v>
      </c>
      <c r="T82" s="11">
        <f t="shared" si="11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 s="14">
        <v>750</v>
      </c>
      <c r="E83" s="14">
        <v>1485</v>
      </c>
      <c r="F83" s="6" t="s">
        <v>8219</v>
      </c>
      <c r="G83" s="6" t="s">
        <v>8223</v>
      </c>
      <c r="H83" s="6" t="s">
        <v>8245</v>
      </c>
      <c r="I83" s="6">
        <v>1342234920</v>
      </c>
      <c r="J83" s="6">
        <v>1341892127</v>
      </c>
      <c r="K83" s="6" t="b">
        <v>0</v>
      </c>
      <c r="L83" s="6">
        <v>28</v>
      </c>
      <c r="M83" s="6" t="b">
        <v>1</v>
      </c>
      <c r="N83" s="6" t="s">
        <v>8265</v>
      </c>
      <c r="O83" s="5">
        <f t="shared" si="6"/>
        <v>1.98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41099.950543981475</v>
      </c>
      <c r="T83" s="11">
        <f t="shared" si="11"/>
        <v>41103.918055555558</v>
      </c>
    </row>
    <row r="84" spans="1:20" ht="60" x14ac:dyDescent="0.25">
      <c r="A84">
        <v>82</v>
      </c>
      <c r="B84" s="3" t="s">
        <v>84</v>
      </c>
      <c r="C84" s="3" t="s">
        <v>4193</v>
      </c>
      <c r="D84" s="14">
        <v>4000</v>
      </c>
      <c r="E84" s="14">
        <v>4000.5</v>
      </c>
      <c r="F84" s="6" t="s">
        <v>8219</v>
      </c>
      <c r="G84" s="6" t="s">
        <v>8223</v>
      </c>
      <c r="H84" s="6" t="s">
        <v>8245</v>
      </c>
      <c r="I84" s="6">
        <v>1318189261</v>
      </c>
      <c r="J84" s="6">
        <v>1315597261</v>
      </c>
      <c r="K84" s="6" t="b">
        <v>0</v>
      </c>
      <c r="L84" s="6">
        <v>100</v>
      </c>
      <c r="M84" s="6" t="b">
        <v>1</v>
      </c>
      <c r="N84" s="6" t="s">
        <v>8265</v>
      </c>
      <c r="O84" s="5">
        <f t="shared" si="6"/>
        <v>1.0001249999999999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40795.611817129626</v>
      </c>
      <c r="T84" s="11">
        <f t="shared" si="11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 s="14">
        <v>200</v>
      </c>
      <c r="E85" s="14">
        <v>205</v>
      </c>
      <c r="F85" s="6" t="s">
        <v>8219</v>
      </c>
      <c r="G85" s="6" t="s">
        <v>8224</v>
      </c>
      <c r="H85" s="6" t="s">
        <v>8246</v>
      </c>
      <c r="I85" s="6">
        <v>1424604600</v>
      </c>
      <c r="J85" s="6">
        <v>1423320389</v>
      </c>
      <c r="K85" s="6" t="b">
        <v>0</v>
      </c>
      <c r="L85" s="6">
        <v>13</v>
      </c>
      <c r="M85" s="6" t="b">
        <v>1</v>
      </c>
      <c r="N85" s="6" t="s">
        <v>8265</v>
      </c>
      <c r="O85" s="5">
        <f t="shared" si="6"/>
        <v>1.0249999999999999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42042.407280092586</v>
      </c>
      <c r="T85" s="11">
        <f t="shared" si="11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 s="14">
        <v>500</v>
      </c>
      <c r="E86" s="14">
        <v>500</v>
      </c>
      <c r="F86" s="6" t="s">
        <v>8219</v>
      </c>
      <c r="G86" s="6" t="s">
        <v>8223</v>
      </c>
      <c r="H86" s="6" t="s">
        <v>8245</v>
      </c>
      <c r="I86" s="6">
        <v>1305483086</v>
      </c>
      <c r="J86" s="6">
        <v>1302891086</v>
      </c>
      <c r="K86" s="6" t="b">
        <v>0</v>
      </c>
      <c r="L86" s="6">
        <v>7</v>
      </c>
      <c r="M86" s="6" t="b">
        <v>1</v>
      </c>
      <c r="N86" s="6" t="s">
        <v>8265</v>
      </c>
      <c r="O86" s="5">
        <f t="shared" si="6"/>
        <v>1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40648.54960648148</v>
      </c>
      <c r="T86" s="11">
        <f t="shared" si="11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 s="14">
        <v>1200</v>
      </c>
      <c r="E87" s="14">
        <v>1506</v>
      </c>
      <c r="F87" s="6" t="s">
        <v>8219</v>
      </c>
      <c r="G87" s="6" t="s">
        <v>8223</v>
      </c>
      <c r="H87" s="6" t="s">
        <v>8245</v>
      </c>
      <c r="I87" s="6">
        <v>1316746837</v>
      </c>
      <c r="J87" s="6">
        <v>1314154837</v>
      </c>
      <c r="K87" s="6" t="b">
        <v>0</v>
      </c>
      <c r="L87" s="6">
        <v>21</v>
      </c>
      <c r="M87" s="6" t="b">
        <v>1</v>
      </c>
      <c r="N87" s="6" t="s">
        <v>8265</v>
      </c>
      <c r="O87" s="5">
        <f t="shared" si="6"/>
        <v>1.2549999999999999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40778.917094907403</v>
      </c>
      <c r="T87" s="11">
        <f t="shared" si="11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 s="14">
        <v>6000</v>
      </c>
      <c r="E88" s="14">
        <v>6388</v>
      </c>
      <c r="F88" s="6" t="s">
        <v>8219</v>
      </c>
      <c r="G88" s="6" t="s">
        <v>8229</v>
      </c>
      <c r="H88" s="6" t="s">
        <v>8248</v>
      </c>
      <c r="I88" s="6">
        <v>1451226045</v>
      </c>
      <c r="J88" s="6">
        <v>1444828845</v>
      </c>
      <c r="K88" s="6" t="b">
        <v>0</v>
      </c>
      <c r="L88" s="6">
        <v>17</v>
      </c>
      <c r="M88" s="6" t="b">
        <v>1</v>
      </c>
      <c r="N88" s="6" t="s">
        <v>8265</v>
      </c>
      <c r="O88" s="5">
        <f t="shared" si="6"/>
        <v>1.0646666666666667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42291.347743055558</v>
      </c>
      <c r="T88" s="11">
        <f t="shared" si="11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 s="14">
        <v>2500</v>
      </c>
      <c r="E89" s="14">
        <v>2615</v>
      </c>
      <c r="F89" s="6" t="s">
        <v>8219</v>
      </c>
      <c r="G89" s="6" t="s">
        <v>8223</v>
      </c>
      <c r="H89" s="6" t="s">
        <v>8245</v>
      </c>
      <c r="I89" s="6">
        <v>1275529260</v>
      </c>
      <c r="J89" s="6">
        <v>1274705803</v>
      </c>
      <c r="K89" s="6" t="b">
        <v>0</v>
      </c>
      <c r="L89" s="6">
        <v>25</v>
      </c>
      <c r="M89" s="6" t="b">
        <v>1</v>
      </c>
      <c r="N89" s="6" t="s">
        <v>8265</v>
      </c>
      <c r="O89" s="5">
        <f t="shared" si="6"/>
        <v>1.046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40322.331053240741</v>
      </c>
      <c r="T89" s="11">
        <f t="shared" si="11"/>
        <v>40331.861805555549</v>
      </c>
    </row>
    <row r="90" spans="1:20" ht="60" x14ac:dyDescent="0.25">
      <c r="A90">
        <v>88</v>
      </c>
      <c r="B90" s="3" t="s">
        <v>90</v>
      </c>
      <c r="C90" s="3" t="s">
        <v>4199</v>
      </c>
      <c r="D90" s="14">
        <v>3500</v>
      </c>
      <c r="E90" s="14">
        <v>3600</v>
      </c>
      <c r="F90" s="6" t="s">
        <v>8219</v>
      </c>
      <c r="G90" s="6" t="s">
        <v>8223</v>
      </c>
      <c r="H90" s="6" t="s">
        <v>8245</v>
      </c>
      <c r="I90" s="6">
        <v>1403452131</v>
      </c>
      <c r="J90" s="6">
        <v>1401205731</v>
      </c>
      <c r="K90" s="6" t="b">
        <v>0</v>
      </c>
      <c r="L90" s="6">
        <v>60</v>
      </c>
      <c r="M90" s="6" t="b">
        <v>1</v>
      </c>
      <c r="N90" s="6" t="s">
        <v>8265</v>
      </c>
      <c r="O90" s="5">
        <f t="shared" si="6"/>
        <v>1.0285714285714285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41786.450590277775</v>
      </c>
      <c r="T90" s="11">
        <f t="shared" si="11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 s="14">
        <v>6000</v>
      </c>
      <c r="E91" s="14">
        <v>6904</v>
      </c>
      <c r="F91" s="6" t="s">
        <v>8219</v>
      </c>
      <c r="G91" s="6" t="s">
        <v>8223</v>
      </c>
      <c r="H91" s="6" t="s">
        <v>8245</v>
      </c>
      <c r="I91" s="6">
        <v>1370196192</v>
      </c>
      <c r="J91" s="6">
        <v>1368036192</v>
      </c>
      <c r="K91" s="6" t="b">
        <v>0</v>
      </c>
      <c r="L91" s="6">
        <v>56</v>
      </c>
      <c r="M91" s="6" t="b">
        <v>1</v>
      </c>
      <c r="N91" s="6" t="s">
        <v>8265</v>
      </c>
      <c r="O91" s="5">
        <f t="shared" si="6"/>
        <v>1.1506666666666667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41402.543888888882</v>
      </c>
      <c r="T91" s="11">
        <f t="shared" si="11"/>
        <v>41427.543888888882</v>
      </c>
    </row>
    <row r="92" spans="1:20" ht="30" x14ac:dyDescent="0.25">
      <c r="A92">
        <v>90</v>
      </c>
      <c r="B92" s="3" t="s">
        <v>92</v>
      </c>
      <c r="C92" s="3" t="s">
        <v>4201</v>
      </c>
      <c r="D92" s="14">
        <v>500</v>
      </c>
      <c r="E92" s="14">
        <v>502</v>
      </c>
      <c r="F92" s="6" t="s">
        <v>8219</v>
      </c>
      <c r="G92" s="6" t="s">
        <v>8223</v>
      </c>
      <c r="H92" s="6" t="s">
        <v>8245</v>
      </c>
      <c r="I92" s="6">
        <v>1310454499</v>
      </c>
      <c r="J92" s="6">
        <v>1307862499</v>
      </c>
      <c r="K92" s="6" t="b">
        <v>0</v>
      </c>
      <c r="L92" s="6">
        <v>16</v>
      </c>
      <c r="M92" s="6" t="b">
        <v>1</v>
      </c>
      <c r="N92" s="6" t="s">
        <v>8265</v>
      </c>
      <c r="O92" s="5">
        <f t="shared" si="6"/>
        <v>1.004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40706.089108796295</v>
      </c>
      <c r="T92" s="11">
        <f t="shared" si="11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 s="14">
        <v>3000</v>
      </c>
      <c r="E93" s="14">
        <v>3600</v>
      </c>
      <c r="F93" s="6" t="s">
        <v>8219</v>
      </c>
      <c r="G93" s="6" t="s">
        <v>8223</v>
      </c>
      <c r="H93" s="6" t="s">
        <v>8245</v>
      </c>
      <c r="I93" s="6">
        <v>1305625164</v>
      </c>
      <c r="J93" s="6">
        <v>1300354764</v>
      </c>
      <c r="K93" s="6" t="b">
        <v>0</v>
      </c>
      <c r="L93" s="6">
        <v>46</v>
      </c>
      <c r="M93" s="6" t="b">
        <v>1</v>
      </c>
      <c r="N93" s="6" t="s">
        <v>8265</v>
      </c>
      <c r="O93" s="5">
        <f t="shared" si="6"/>
        <v>1.2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40619.194027777776</v>
      </c>
      <c r="T93" s="11">
        <f t="shared" si="11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 s="14">
        <v>5000</v>
      </c>
      <c r="E94" s="14">
        <v>5260</v>
      </c>
      <c r="F94" s="6" t="s">
        <v>8219</v>
      </c>
      <c r="G94" s="6" t="s">
        <v>8228</v>
      </c>
      <c r="H94" s="6" t="s">
        <v>8250</v>
      </c>
      <c r="I94" s="6">
        <v>1485936000</v>
      </c>
      <c r="J94" s="6">
        <v>1481949983</v>
      </c>
      <c r="K94" s="6" t="b">
        <v>0</v>
      </c>
      <c r="L94" s="6">
        <v>43</v>
      </c>
      <c r="M94" s="6" t="b">
        <v>1</v>
      </c>
      <c r="N94" s="6" t="s">
        <v>8265</v>
      </c>
      <c r="O94" s="5">
        <f t="shared" si="6"/>
        <v>1.052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42720.990543981483</v>
      </c>
      <c r="T94" s="11">
        <f t="shared" si="11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 s="14">
        <v>1000</v>
      </c>
      <c r="E95" s="14">
        <v>1106</v>
      </c>
      <c r="F95" s="6" t="s">
        <v>8219</v>
      </c>
      <c r="G95" s="6" t="s">
        <v>8223</v>
      </c>
      <c r="H95" s="6" t="s">
        <v>8245</v>
      </c>
      <c r="I95" s="6">
        <v>1341349200</v>
      </c>
      <c r="J95" s="6">
        <v>1338928537</v>
      </c>
      <c r="K95" s="6" t="b">
        <v>0</v>
      </c>
      <c r="L95" s="6">
        <v>15</v>
      </c>
      <c r="M95" s="6" t="b">
        <v>1</v>
      </c>
      <c r="N95" s="6" t="s">
        <v>8265</v>
      </c>
      <c r="O95" s="5">
        <f t="shared" si="6"/>
        <v>1.1060000000000001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41065.649733796294</v>
      </c>
      <c r="T95" s="11">
        <f t="shared" si="11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 s="14">
        <v>250</v>
      </c>
      <c r="E96" s="14">
        <v>260</v>
      </c>
      <c r="F96" s="6" t="s">
        <v>8219</v>
      </c>
      <c r="G96" s="6" t="s">
        <v>8224</v>
      </c>
      <c r="H96" s="6" t="s">
        <v>8246</v>
      </c>
      <c r="I96" s="6">
        <v>1396890822</v>
      </c>
      <c r="J96" s="6">
        <v>1395162822</v>
      </c>
      <c r="K96" s="6" t="b">
        <v>0</v>
      </c>
      <c r="L96" s="6">
        <v>12</v>
      </c>
      <c r="M96" s="6" t="b">
        <v>1</v>
      </c>
      <c r="N96" s="6" t="s">
        <v>8265</v>
      </c>
      <c r="O96" s="5">
        <f t="shared" si="6"/>
        <v>1.04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41716.509513888886</v>
      </c>
      <c r="T96" s="11">
        <f t="shared" si="11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 s="14">
        <v>350</v>
      </c>
      <c r="E97" s="14">
        <v>460</v>
      </c>
      <c r="F97" s="6" t="s">
        <v>8219</v>
      </c>
      <c r="G97" s="6" t="s">
        <v>8223</v>
      </c>
      <c r="H97" s="6" t="s">
        <v>8245</v>
      </c>
      <c r="I97" s="6">
        <v>1330214841</v>
      </c>
      <c r="J97" s="6">
        <v>1327622841</v>
      </c>
      <c r="K97" s="6" t="b">
        <v>0</v>
      </c>
      <c r="L97" s="6">
        <v>21</v>
      </c>
      <c r="M97" s="6" t="b">
        <v>1</v>
      </c>
      <c r="N97" s="6" t="s">
        <v>8265</v>
      </c>
      <c r="O97" s="5">
        <f t="shared" si="6"/>
        <v>1.3142857142857143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40934.796770833331</v>
      </c>
      <c r="T97" s="11">
        <f t="shared" si="11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 s="14">
        <v>1500</v>
      </c>
      <c r="E98" s="14">
        <v>1720</v>
      </c>
      <c r="F98" s="6" t="s">
        <v>8219</v>
      </c>
      <c r="G98" s="6" t="s">
        <v>8223</v>
      </c>
      <c r="H98" s="6" t="s">
        <v>8245</v>
      </c>
      <c r="I98" s="6">
        <v>1280631600</v>
      </c>
      <c r="J98" s="6">
        <v>1274889241</v>
      </c>
      <c r="K98" s="6" t="b">
        <v>0</v>
      </c>
      <c r="L98" s="6">
        <v>34</v>
      </c>
      <c r="M98" s="6" t="b">
        <v>1</v>
      </c>
      <c r="N98" s="6" t="s">
        <v>8265</v>
      </c>
      <c r="O98" s="5">
        <f t="shared" si="6"/>
        <v>1.1466666666666667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40324.45417824074</v>
      </c>
      <c r="T98" s="11">
        <f t="shared" si="11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 s="14">
        <v>400</v>
      </c>
      <c r="E99" s="14">
        <v>425</v>
      </c>
      <c r="F99" s="6" t="s">
        <v>8219</v>
      </c>
      <c r="G99" s="6" t="s">
        <v>8223</v>
      </c>
      <c r="H99" s="6" t="s">
        <v>8245</v>
      </c>
      <c r="I99" s="6">
        <v>1310440482</v>
      </c>
      <c r="J99" s="6">
        <v>1307848482</v>
      </c>
      <c r="K99" s="6" t="b">
        <v>0</v>
      </c>
      <c r="L99" s="6">
        <v>8</v>
      </c>
      <c r="M99" s="6" t="b">
        <v>1</v>
      </c>
      <c r="N99" s="6" t="s">
        <v>8265</v>
      </c>
      <c r="O99" s="5">
        <f t="shared" si="6"/>
        <v>1.0625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40705.926874999997</v>
      </c>
      <c r="T99" s="11">
        <f t="shared" si="11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14">
        <v>3200</v>
      </c>
      <c r="E100" s="14">
        <v>3400</v>
      </c>
      <c r="F100" s="6" t="s">
        <v>8219</v>
      </c>
      <c r="G100" s="6" t="s">
        <v>8223</v>
      </c>
      <c r="H100" s="6" t="s">
        <v>8245</v>
      </c>
      <c r="I100" s="6">
        <v>1354923000</v>
      </c>
      <c r="J100" s="6">
        <v>1351796674</v>
      </c>
      <c r="K100" s="6" t="b">
        <v>0</v>
      </c>
      <c r="L100" s="6">
        <v>60</v>
      </c>
      <c r="M100" s="6" t="b">
        <v>1</v>
      </c>
      <c r="N100" s="6" t="s">
        <v>8265</v>
      </c>
      <c r="O100" s="5">
        <f t="shared" si="6"/>
        <v>1.0625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41214.586504629631</v>
      </c>
      <c r="T100" s="11">
        <f t="shared" si="11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14">
        <v>1500</v>
      </c>
      <c r="E101" s="14">
        <v>1590.29</v>
      </c>
      <c r="F101" s="6" t="s">
        <v>8219</v>
      </c>
      <c r="G101" s="6" t="s">
        <v>8223</v>
      </c>
      <c r="H101" s="6" t="s">
        <v>8245</v>
      </c>
      <c r="I101" s="6">
        <v>1390426799</v>
      </c>
      <c r="J101" s="6">
        <v>1387834799</v>
      </c>
      <c r="K101" s="6" t="b">
        <v>0</v>
      </c>
      <c r="L101" s="6">
        <v>39</v>
      </c>
      <c r="M101" s="6" t="b">
        <v>1</v>
      </c>
      <c r="N101" s="6" t="s">
        <v>8265</v>
      </c>
      <c r="O101" s="5">
        <f t="shared" si="6"/>
        <v>1.0601933333333333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41631.694432870368</v>
      </c>
      <c r="T101" s="11">
        <f t="shared" si="11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14">
        <v>5000</v>
      </c>
      <c r="E102" s="14">
        <v>5000</v>
      </c>
      <c r="F102" s="6" t="s">
        <v>8219</v>
      </c>
      <c r="G102" s="6" t="s">
        <v>8223</v>
      </c>
      <c r="H102" s="6" t="s">
        <v>8245</v>
      </c>
      <c r="I102" s="6">
        <v>1352055886</v>
      </c>
      <c r="J102" s="6">
        <v>1350324286</v>
      </c>
      <c r="K102" s="6" t="b">
        <v>0</v>
      </c>
      <c r="L102" s="6">
        <v>26</v>
      </c>
      <c r="M102" s="6" t="b">
        <v>1</v>
      </c>
      <c r="N102" s="6" t="s">
        <v>8265</v>
      </c>
      <c r="O102" s="5">
        <f t="shared" si="6"/>
        <v>1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41197.544976851852</v>
      </c>
      <c r="T102" s="11">
        <f t="shared" si="11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14">
        <v>3500</v>
      </c>
      <c r="E103" s="14">
        <v>3500</v>
      </c>
      <c r="F103" s="6" t="s">
        <v>8219</v>
      </c>
      <c r="G103" s="6" t="s">
        <v>8223</v>
      </c>
      <c r="H103" s="6" t="s">
        <v>8245</v>
      </c>
      <c r="I103" s="6">
        <v>1359052710</v>
      </c>
      <c r="J103" s="6">
        <v>1356979110</v>
      </c>
      <c r="K103" s="6" t="b">
        <v>0</v>
      </c>
      <c r="L103" s="6">
        <v>35</v>
      </c>
      <c r="M103" s="6" t="b">
        <v>1</v>
      </c>
      <c r="N103" s="6" t="s">
        <v>8265</v>
      </c>
      <c r="O103" s="5">
        <f t="shared" si="6"/>
        <v>1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41274.568402777775</v>
      </c>
      <c r="T103" s="11">
        <f t="shared" si="11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14">
        <v>6000</v>
      </c>
      <c r="E104" s="14">
        <v>7665</v>
      </c>
      <c r="F104" s="6" t="s">
        <v>8219</v>
      </c>
      <c r="G104" s="6" t="s">
        <v>8223</v>
      </c>
      <c r="H104" s="6" t="s">
        <v>8245</v>
      </c>
      <c r="I104" s="6">
        <v>1293073733</v>
      </c>
      <c r="J104" s="6">
        <v>1290481733</v>
      </c>
      <c r="K104" s="6" t="b">
        <v>0</v>
      </c>
      <c r="L104" s="6">
        <v>65</v>
      </c>
      <c r="M104" s="6" t="b">
        <v>1</v>
      </c>
      <c r="N104" s="6" t="s">
        <v>8265</v>
      </c>
      <c r="O104" s="5">
        <f t="shared" si="6"/>
        <v>1.2775000000000001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40504.922835648147</v>
      </c>
      <c r="T104" s="11">
        <f t="shared" si="11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14">
        <v>1300</v>
      </c>
      <c r="E105" s="14">
        <v>1367</v>
      </c>
      <c r="F105" s="6" t="s">
        <v>8219</v>
      </c>
      <c r="G105" s="6" t="s">
        <v>8224</v>
      </c>
      <c r="H105" s="6" t="s">
        <v>8246</v>
      </c>
      <c r="I105" s="6">
        <v>1394220030</v>
      </c>
      <c r="J105" s="6">
        <v>1392232830</v>
      </c>
      <c r="K105" s="6" t="b">
        <v>0</v>
      </c>
      <c r="L105" s="6">
        <v>49</v>
      </c>
      <c r="M105" s="6" t="b">
        <v>1</v>
      </c>
      <c r="N105" s="6" t="s">
        <v>8265</v>
      </c>
      <c r="O105" s="5">
        <f t="shared" si="6"/>
        <v>1.0515384615384615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41682.597569444442</v>
      </c>
      <c r="T105" s="11">
        <f t="shared" si="11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14">
        <v>500</v>
      </c>
      <c r="E106" s="14">
        <v>600</v>
      </c>
      <c r="F106" s="6" t="s">
        <v>8219</v>
      </c>
      <c r="G106" s="6" t="s">
        <v>8223</v>
      </c>
      <c r="H106" s="6" t="s">
        <v>8245</v>
      </c>
      <c r="I106" s="6">
        <v>1301792400</v>
      </c>
      <c r="J106" s="6">
        <v>1299775266</v>
      </c>
      <c r="K106" s="6" t="b">
        <v>0</v>
      </c>
      <c r="L106" s="6">
        <v>10</v>
      </c>
      <c r="M106" s="6" t="b">
        <v>1</v>
      </c>
      <c r="N106" s="6" t="s">
        <v>8265</v>
      </c>
      <c r="O106" s="5">
        <f t="shared" si="6"/>
        <v>1.2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40612.486874999995</v>
      </c>
      <c r="T106" s="11">
        <f t="shared" si="11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14">
        <v>2200</v>
      </c>
      <c r="E107" s="14">
        <v>2363</v>
      </c>
      <c r="F107" s="6" t="s">
        <v>8219</v>
      </c>
      <c r="G107" s="6" t="s">
        <v>8223</v>
      </c>
      <c r="H107" s="6" t="s">
        <v>8245</v>
      </c>
      <c r="I107" s="6">
        <v>1463184000</v>
      </c>
      <c r="J107" s="6">
        <v>1461605020</v>
      </c>
      <c r="K107" s="6" t="b">
        <v>0</v>
      </c>
      <c r="L107" s="6">
        <v>60</v>
      </c>
      <c r="M107" s="6" t="b">
        <v>1</v>
      </c>
      <c r="N107" s="6" t="s">
        <v>8265</v>
      </c>
      <c r="O107" s="5">
        <f t="shared" si="6"/>
        <v>1.074090909090909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42485.516435185178</v>
      </c>
      <c r="T107" s="11">
        <f t="shared" si="11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 s="14">
        <v>5000</v>
      </c>
      <c r="E108" s="14">
        <v>5025</v>
      </c>
      <c r="F108" s="6" t="s">
        <v>8219</v>
      </c>
      <c r="G108" s="6" t="s">
        <v>8223</v>
      </c>
      <c r="H108" s="6" t="s">
        <v>8245</v>
      </c>
      <c r="I108" s="6">
        <v>1333391901</v>
      </c>
      <c r="J108" s="6">
        <v>1332182301</v>
      </c>
      <c r="K108" s="6" t="b">
        <v>0</v>
      </c>
      <c r="L108" s="6">
        <v>27</v>
      </c>
      <c r="M108" s="6" t="b">
        <v>1</v>
      </c>
      <c r="N108" s="6" t="s">
        <v>8265</v>
      </c>
      <c r="O108" s="5">
        <f t="shared" si="6"/>
        <v>1.0049999999999999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40987.568298611106</v>
      </c>
      <c r="T108" s="11">
        <f t="shared" si="11"/>
        <v>41001.568298611106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14">
        <v>7500</v>
      </c>
      <c r="E109" s="14">
        <v>7685</v>
      </c>
      <c r="F109" s="6" t="s">
        <v>8219</v>
      </c>
      <c r="G109" s="6" t="s">
        <v>8223</v>
      </c>
      <c r="H109" s="6" t="s">
        <v>8245</v>
      </c>
      <c r="I109" s="6">
        <v>1303688087</v>
      </c>
      <c r="J109" s="6">
        <v>1301787287</v>
      </c>
      <c r="K109" s="6" t="b">
        <v>0</v>
      </c>
      <c r="L109" s="6">
        <v>69</v>
      </c>
      <c r="M109" s="6" t="b">
        <v>1</v>
      </c>
      <c r="N109" s="6" t="s">
        <v>8265</v>
      </c>
      <c r="O109" s="5">
        <f t="shared" si="6"/>
        <v>1.0246666666666666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40635.774155092593</v>
      </c>
      <c r="T109" s="11">
        <f t="shared" si="11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14">
        <v>1500</v>
      </c>
      <c r="E110" s="14">
        <v>3700</v>
      </c>
      <c r="F110" s="6" t="s">
        <v>8219</v>
      </c>
      <c r="G110" s="6" t="s">
        <v>8223</v>
      </c>
      <c r="H110" s="6" t="s">
        <v>8245</v>
      </c>
      <c r="I110" s="6">
        <v>1370011370</v>
      </c>
      <c r="J110" s="6">
        <v>1364827370</v>
      </c>
      <c r="K110" s="6" t="b">
        <v>0</v>
      </c>
      <c r="L110" s="6">
        <v>47</v>
      </c>
      <c r="M110" s="6" t="b">
        <v>1</v>
      </c>
      <c r="N110" s="6" t="s">
        <v>8265</v>
      </c>
      <c r="O110" s="5">
        <f t="shared" si="6"/>
        <v>2.4666666666666668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41365.404745370368</v>
      </c>
      <c r="T110" s="11">
        <f t="shared" si="11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14">
        <v>1000</v>
      </c>
      <c r="E111" s="14">
        <v>2195</v>
      </c>
      <c r="F111" s="6" t="s">
        <v>8219</v>
      </c>
      <c r="G111" s="6" t="s">
        <v>8223</v>
      </c>
      <c r="H111" s="6" t="s">
        <v>8245</v>
      </c>
      <c r="I111" s="6">
        <v>1298680630</v>
      </c>
      <c r="J111" s="6">
        <v>1296088630</v>
      </c>
      <c r="K111" s="6" t="b">
        <v>0</v>
      </c>
      <c r="L111" s="6">
        <v>47</v>
      </c>
      <c r="M111" s="6" t="b">
        <v>1</v>
      </c>
      <c r="N111" s="6" t="s">
        <v>8265</v>
      </c>
      <c r="O111" s="5">
        <f t="shared" si="6"/>
        <v>2.1949999999999998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40569.817476851851</v>
      </c>
      <c r="T111" s="11">
        <f t="shared" si="11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14">
        <v>1300</v>
      </c>
      <c r="E112" s="14">
        <v>1700</v>
      </c>
      <c r="F112" s="6" t="s">
        <v>8219</v>
      </c>
      <c r="G112" s="6" t="s">
        <v>8223</v>
      </c>
      <c r="H112" s="6" t="s">
        <v>8245</v>
      </c>
      <c r="I112" s="6">
        <v>1384408740</v>
      </c>
      <c r="J112" s="6">
        <v>1381445253</v>
      </c>
      <c r="K112" s="6" t="b">
        <v>0</v>
      </c>
      <c r="L112" s="6">
        <v>26</v>
      </c>
      <c r="M112" s="6" t="b">
        <v>1</v>
      </c>
      <c r="N112" s="6" t="s">
        <v>8265</v>
      </c>
      <c r="O112" s="5">
        <f t="shared" si="6"/>
        <v>1.3076923076923077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41557.741354166668</v>
      </c>
      <c r="T112" s="11">
        <f t="shared" si="11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14">
        <v>3500</v>
      </c>
      <c r="E113" s="14">
        <v>5410</v>
      </c>
      <c r="F113" s="6" t="s">
        <v>8219</v>
      </c>
      <c r="G113" s="6" t="s">
        <v>8225</v>
      </c>
      <c r="H113" s="6" t="s">
        <v>8247</v>
      </c>
      <c r="I113" s="6">
        <v>1433059187</v>
      </c>
      <c r="J113" s="6">
        <v>1430467187</v>
      </c>
      <c r="K113" s="6" t="b">
        <v>0</v>
      </c>
      <c r="L113" s="6">
        <v>53</v>
      </c>
      <c r="M113" s="6" t="b">
        <v>1</v>
      </c>
      <c r="N113" s="6" t="s">
        <v>8265</v>
      </c>
      <c r="O113" s="5">
        <f t="shared" si="6"/>
        <v>1.5457142857142858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42125.124849537031</v>
      </c>
      <c r="T113" s="11">
        <f t="shared" si="11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14">
        <v>5000</v>
      </c>
      <c r="E114" s="14">
        <v>5200</v>
      </c>
      <c r="F114" s="6" t="s">
        <v>8219</v>
      </c>
      <c r="G114" s="6" t="s">
        <v>8223</v>
      </c>
      <c r="H114" s="6" t="s">
        <v>8245</v>
      </c>
      <c r="I114" s="6">
        <v>1397354400</v>
      </c>
      <c r="J114" s="6">
        <v>1395277318</v>
      </c>
      <c r="K114" s="6" t="b">
        <v>0</v>
      </c>
      <c r="L114" s="6">
        <v>81</v>
      </c>
      <c r="M114" s="6" t="b">
        <v>1</v>
      </c>
      <c r="N114" s="6" t="s">
        <v>8265</v>
      </c>
      <c r="O114" s="5">
        <f t="shared" si="6"/>
        <v>1.04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41717.834699074076</v>
      </c>
      <c r="T114" s="11">
        <f t="shared" si="11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14">
        <v>5000</v>
      </c>
      <c r="E115" s="14">
        <v>7050</v>
      </c>
      <c r="F115" s="6" t="s">
        <v>8219</v>
      </c>
      <c r="G115" s="6" t="s">
        <v>8223</v>
      </c>
      <c r="H115" s="6" t="s">
        <v>8245</v>
      </c>
      <c r="I115" s="6">
        <v>1312642800</v>
      </c>
      <c r="J115" s="6">
        <v>1311963128</v>
      </c>
      <c r="K115" s="6" t="b">
        <v>0</v>
      </c>
      <c r="L115" s="6">
        <v>78</v>
      </c>
      <c r="M115" s="6" t="b">
        <v>1</v>
      </c>
      <c r="N115" s="6" t="s">
        <v>8265</v>
      </c>
      <c r="O115" s="5">
        <f t="shared" si="6"/>
        <v>1.41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40753.550092592588</v>
      </c>
      <c r="T115" s="11">
        <f t="shared" si="11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14">
        <v>3000</v>
      </c>
      <c r="E116" s="14">
        <v>3100</v>
      </c>
      <c r="F116" s="6" t="s">
        <v>8219</v>
      </c>
      <c r="G116" s="6" t="s">
        <v>8223</v>
      </c>
      <c r="H116" s="6" t="s">
        <v>8245</v>
      </c>
      <c r="I116" s="6">
        <v>1326436488</v>
      </c>
      <c r="J116" s="6">
        <v>1321252488</v>
      </c>
      <c r="K116" s="6" t="b">
        <v>0</v>
      </c>
      <c r="L116" s="6">
        <v>35</v>
      </c>
      <c r="M116" s="6" t="b">
        <v>1</v>
      </c>
      <c r="N116" s="6" t="s">
        <v>8265</v>
      </c>
      <c r="O116" s="5">
        <f t="shared" si="6"/>
        <v>1.0333333333333334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40861.065833333334</v>
      </c>
      <c r="T116" s="11">
        <f t="shared" si="11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14">
        <v>450</v>
      </c>
      <c r="E117" s="14">
        <v>632</v>
      </c>
      <c r="F117" s="6" t="s">
        <v>8219</v>
      </c>
      <c r="G117" s="6" t="s">
        <v>8223</v>
      </c>
      <c r="H117" s="6" t="s">
        <v>8245</v>
      </c>
      <c r="I117" s="6">
        <v>1328377444</v>
      </c>
      <c r="J117" s="6">
        <v>1326217444</v>
      </c>
      <c r="K117" s="6" t="b">
        <v>0</v>
      </c>
      <c r="L117" s="6">
        <v>22</v>
      </c>
      <c r="M117" s="6" t="b">
        <v>1</v>
      </c>
      <c r="N117" s="6" t="s">
        <v>8265</v>
      </c>
      <c r="O117" s="5">
        <f t="shared" si="6"/>
        <v>1.4044444444444444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40918.530601851853</v>
      </c>
      <c r="T117" s="11">
        <f t="shared" si="11"/>
        <v>40943.530601851853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14">
        <v>3500</v>
      </c>
      <c r="E118" s="14">
        <v>3978</v>
      </c>
      <c r="F118" s="6" t="s">
        <v>8219</v>
      </c>
      <c r="G118" s="6" t="s">
        <v>8223</v>
      </c>
      <c r="H118" s="6" t="s">
        <v>8245</v>
      </c>
      <c r="I118" s="6">
        <v>1302260155</v>
      </c>
      <c r="J118" s="6">
        <v>1298289355</v>
      </c>
      <c r="K118" s="6" t="b">
        <v>0</v>
      </c>
      <c r="L118" s="6">
        <v>57</v>
      </c>
      <c r="M118" s="6" t="b">
        <v>1</v>
      </c>
      <c r="N118" s="6" t="s">
        <v>8265</v>
      </c>
      <c r="O118" s="5">
        <f t="shared" si="6"/>
        <v>1.1365714285714286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40595.288831018515</v>
      </c>
      <c r="T118" s="11">
        <f t="shared" si="11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14">
        <v>4500</v>
      </c>
      <c r="E119" s="14">
        <v>4522.22</v>
      </c>
      <c r="F119" s="6" t="s">
        <v>8219</v>
      </c>
      <c r="G119" s="6" t="s">
        <v>8223</v>
      </c>
      <c r="H119" s="6" t="s">
        <v>8245</v>
      </c>
      <c r="I119" s="6">
        <v>1276110000</v>
      </c>
      <c r="J119" s="6">
        <v>1268337744</v>
      </c>
      <c r="K119" s="6" t="b">
        <v>0</v>
      </c>
      <c r="L119" s="6">
        <v>27</v>
      </c>
      <c r="M119" s="6" t="b">
        <v>1</v>
      </c>
      <c r="N119" s="6" t="s">
        <v>8265</v>
      </c>
      <c r="O119" s="5">
        <f t="shared" si="6"/>
        <v>1.0049377777777779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40248.626666666663</v>
      </c>
      <c r="T119" s="11">
        <f t="shared" si="11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14">
        <v>5000</v>
      </c>
      <c r="E120" s="14">
        <v>5651.58</v>
      </c>
      <c r="F120" s="6" t="s">
        <v>8219</v>
      </c>
      <c r="G120" s="6" t="s">
        <v>8223</v>
      </c>
      <c r="H120" s="6" t="s">
        <v>8245</v>
      </c>
      <c r="I120" s="6">
        <v>1311902236</v>
      </c>
      <c r="J120" s="6">
        <v>1309310236</v>
      </c>
      <c r="K120" s="6" t="b">
        <v>0</v>
      </c>
      <c r="L120" s="6">
        <v>39</v>
      </c>
      <c r="M120" s="6" t="b">
        <v>1</v>
      </c>
      <c r="N120" s="6" t="s">
        <v>8265</v>
      </c>
      <c r="O120" s="5">
        <f t="shared" si="6"/>
        <v>1.1303159999999999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40722.845324074071</v>
      </c>
      <c r="T120" s="11">
        <f t="shared" si="11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14">
        <v>3250</v>
      </c>
      <c r="E121" s="14">
        <v>3398.1</v>
      </c>
      <c r="F121" s="6" t="s">
        <v>8219</v>
      </c>
      <c r="G121" s="6" t="s">
        <v>8223</v>
      </c>
      <c r="H121" s="6" t="s">
        <v>8245</v>
      </c>
      <c r="I121" s="6">
        <v>1313276400</v>
      </c>
      <c r="J121" s="6">
        <v>1310693986</v>
      </c>
      <c r="K121" s="6" t="b">
        <v>0</v>
      </c>
      <c r="L121" s="6">
        <v>37</v>
      </c>
      <c r="M121" s="6" t="b">
        <v>1</v>
      </c>
      <c r="N121" s="6" t="s">
        <v>8265</v>
      </c>
      <c r="O121" s="5">
        <f t="shared" si="6"/>
        <v>1.0455692307692308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40738.860949074071</v>
      </c>
      <c r="T121" s="11">
        <f t="shared" si="11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14">
        <v>70000</v>
      </c>
      <c r="E122" s="14">
        <v>10</v>
      </c>
      <c r="F122" s="6" t="s">
        <v>8306</v>
      </c>
      <c r="G122" s="6" t="s">
        <v>8230</v>
      </c>
      <c r="H122" s="6" t="s">
        <v>8251</v>
      </c>
      <c r="I122" s="6">
        <v>1475457107</v>
      </c>
      <c r="J122" s="6">
        <v>1472865107</v>
      </c>
      <c r="K122" s="6" t="b">
        <v>0</v>
      </c>
      <c r="L122" s="6">
        <v>1</v>
      </c>
      <c r="M122" s="6" t="b">
        <v>0</v>
      </c>
      <c r="N122" s="6" t="s">
        <v>8266</v>
      </c>
      <c r="O122" s="5">
        <f t="shared" si="6"/>
        <v>1.4285714285714287E-4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42615.841516203705</v>
      </c>
      <c r="T122" s="11">
        <f t="shared" si="11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14">
        <v>3000</v>
      </c>
      <c r="E123" s="14">
        <v>1</v>
      </c>
      <c r="F123" s="6" t="s">
        <v>8306</v>
      </c>
      <c r="G123" s="6" t="s">
        <v>8223</v>
      </c>
      <c r="H123" s="6" t="s">
        <v>8245</v>
      </c>
      <c r="I123" s="6">
        <v>1429352160</v>
      </c>
      <c r="J123" s="6">
        <v>1427993710</v>
      </c>
      <c r="K123" s="6" t="b">
        <v>0</v>
      </c>
      <c r="L123" s="6">
        <v>1</v>
      </c>
      <c r="M123" s="6" t="b">
        <v>0</v>
      </c>
      <c r="N123" s="6" t="s">
        <v>8266</v>
      </c>
      <c r="O123" s="5">
        <f t="shared" si="6"/>
        <v>3.3333333333333332E-4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42096.496643518512</v>
      </c>
      <c r="T123" s="11">
        <f t="shared" si="11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14">
        <v>100000000</v>
      </c>
      <c r="E124" s="14">
        <v>0</v>
      </c>
      <c r="F124" s="6" t="s">
        <v>8306</v>
      </c>
      <c r="G124" s="6" t="s">
        <v>8223</v>
      </c>
      <c r="H124" s="6" t="s">
        <v>8245</v>
      </c>
      <c r="I124" s="6">
        <v>1476094907</v>
      </c>
      <c r="J124" s="6">
        <v>1470910907</v>
      </c>
      <c r="K124" s="6" t="b">
        <v>0</v>
      </c>
      <c r="L124" s="6">
        <v>0</v>
      </c>
      <c r="M124" s="6" t="b">
        <v>0</v>
      </c>
      <c r="N124" s="6" t="s">
        <v>8266</v>
      </c>
      <c r="O124" s="5">
        <f t="shared" si="6"/>
        <v>0</v>
      </c>
      <c r="P124" s="7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42593.223460648143</v>
      </c>
      <c r="T124" s="11">
        <f t="shared" si="11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14">
        <v>55000</v>
      </c>
      <c r="E125" s="14">
        <v>151</v>
      </c>
      <c r="F125" s="6" t="s">
        <v>8306</v>
      </c>
      <c r="G125" s="6" t="s">
        <v>8223</v>
      </c>
      <c r="H125" s="6" t="s">
        <v>8245</v>
      </c>
      <c r="I125" s="6">
        <v>1414533600</v>
      </c>
      <c r="J125" s="6">
        <v>1411411564</v>
      </c>
      <c r="K125" s="6" t="b">
        <v>0</v>
      </c>
      <c r="L125" s="6">
        <v>6</v>
      </c>
      <c r="M125" s="6" t="b">
        <v>0</v>
      </c>
      <c r="N125" s="6" t="s">
        <v>8266</v>
      </c>
      <c r="O125" s="5">
        <f t="shared" si="6"/>
        <v>2.7454545454545453E-3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41904.573657407404</v>
      </c>
      <c r="T125" s="11">
        <f t="shared" si="11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14">
        <v>4000</v>
      </c>
      <c r="E126" s="14">
        <v>0</v>
      </c>
      <c r="F126" s="6" t="s">
        <v>8306</v>
      </c>
      <c r="G126" s="6" t="s">
        <v>8223</v>
      </c>
      <c r="H126" s="6" t="s">
        <v>8245</v>
      </c>
      <c r="I126" s="6">
        <v>1431728242</v>
      </c>
      <c r="J126" s="6">
        <v>1429568242</v>
      </c>
      <c r="K126" s="6" t="b">
        <v>0</v>
      </c>
      <c r="L126" s="6">
        <v>0</v>
      </c>
      <c r="M126" s="6" t="b">
        <v>0</v>
      </c>
      <c r="N126" s="6" t="s">
        <v>8266</v>
      </c>
      <c r="O126" s="5">
        <f t="shared" si="6"/>
        <v>0</v>
      </c>
      <c r="P126" s="7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42114.720393518517</v>
      </c>
      <c r="T126" s="11">
        <f t="shared" si="11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14">
        <v>500</v>
      </c>
      <c r="E127" s="14">
        <v>70</v>
      </c>
      <c r="F127" s="6" t="s">
        <v>8306</v>
      </c>
      <c r="G127" s="6" t="s">
        <v>8228</v>
      </c>
      <c r="H127" s="6" t="s">
        <v>8250</v>
      </c>
      <c r="I127" s="6">
        <v>1486165880</v>
      </c>
      <c r="J127" s="6">
        <v>1480981880</v>
      </c>
      <c r="K127" s="6" t="b">
        <v>0</v>
      </c>
      <c r="L127" s="6">
        <v>6</v>
      </c>
      <c r="M127" s="6" t="b">
        <v>0</v>
      </c>
      <c r="N127" s="6" t="s">
        <v>8266</v>
      </c>
      <c r="O127" s="5">
        <f t="shared" si="6"/>
        <v>0.14000000000000001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42709.78564814815</v>
      </c>
      <c r="T127" s="11">
        <f t="shared" si="11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14">
        <v>25000</v>
      </c>
      <c r="E128" s="14">
        <v>1387</v>
      </c>
      <c r="F128" s="6" t="s">
        <v>8306</v>
      </c>
      <c r="G128" s="6" t="s">
        <v>8223</v>
      </c>
      <c r="H128" s="6" t="s">
        <v>8245</v>
      </c>
      <c r="I128" s="6">
        <v>1433988000</v>
      </c>
      <c r="J128" s="6">
        <v>1431353337</v>
      </c>
      <c r="K128" s="6" t="b">
        <v>0</v>
      </c>
      <c r="L128" s="6">
        <v>13</v>
      </c>
      <c r="M128" s="6" t="b">
        <v>0</v>
      </c>
      <c r="N128" s="6" t="s">
        <v>8266</v>
      </c>
      <c r="O128" s="5">
        <f t="shared" si="6"/>
        <v>5.5480000000000002E-2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42135.381215277775</v>
      </c>
      <c r="T128" s="11">
        <f t="shared" si="11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14">
        <v>8000</v>
      </c>
      <c r="E129" s="14">
        <v>190</v>
      </c>
      <c r="F129" s="6" t="s">
        <v>8306</v>
      </c>
      <c r="G129" s="6" t="s">
        <v>8223</v>
      </c>
      <c r="H129" s="6" t="s">
        <v>8245</v>
      </c>
      <c r="I129" s="6">
        <v>1428069541</v>
      </c>
      <c r="J129" s="6">
        <v>1425481141</v>
      </c>
      <c r="K129" s="6" t="b">
        <v>0</v>
      </c>
      <c r="L129" s="6">
        <v>4</v>
      </c>
      <c r="M129" s="6" t="b">
        <v>0</v>
      </c>
      <c r="N129" s="6" t="s">
        <v>8266</v>
      </c>
      <c r="O129" s="5">
        <f t="shared" si="6"/>
        <v>2.375E-2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42067.415983796294</v>
      </c>
      <c r="T129" s="11">
        <f t="shared" si="11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14">
        <v>100000</v>
      </c>
      <c r="E130" s="14">
        <v>1867</v>
      </c>
      <c r="F130" s="6" t="s">
        <v>8306</v>
      </c>
      <c r="G130" s="6" t="s">
        <v>8223</v>
      </c>
      <c r="H130" s="6" t="s">
        <v>8245</v>
      </c>
      <c r="I130" s="6">
        <v>1476941293</v>
      </c>
      <c r="J130" s="6">
        <v>1473917293</v>
      </c>
      <c r="K130" s="6" t="b">
        <v>0</v>
      </c>
      <c r="L130" s="6">
        <v>6</v>
      </c>
      <c r="M130" s="6" t="b">
        <v>0</v>
      </c>
      <c r="N130" s="6" t="s">
        <v>8266</v>
      </c>
      <c r="O130" s="5">
        <f t="shared" si="6"/>
        <v>1.8669999999999999E-2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42628.019594907404</v>
      </c>
      <c r="T130" s="11">
        <f t="shared" si="11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14">
        <v>20000</v>
      </c>
      <c r="E131" s="14">
        <v>0</v>
      </c>
      <c r="F131" s="6" t="s">
        <v>8306</v>
      </c>
      <c r="G131" s="6" t="s">
        <v>8223</v>
      </c>
      <c r="H131" s="6" t="s">
        <v>8245</v>
      </c>
      <c r="I131" s="6">
        <v>1414708183</v>
      </c>
      <c r="J131" s="6">
        <v>1409524183</v>
      </c>
      <c r="K131" s="6" t="b">
        <v>0</v>
      </c>
      <c r="L131" s="6">
        <v>0</v>
      </c>
      <c r="M131" s="6" t="b">
        <v>0</v>
      </c>
      <c r="N131" s="6" t="s">
        <v>8266</v>
      </c>
      <c r="O131" s="5">
        <f t="shared" ref="O131:O194" si="12">E131/D131</f>
        <v>0</v>
      </c>
      <c r="P131" s="7">
        <f t="shared" ref="P131:P194" si="13">IFERROR(E131/L131,0)</f>
        <v>0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1">
        <f t="shared" ref="S131:S194" si="16">(J131/86400)+25569+(-5/24)</f>
        <v>41882.728969907403</v>
      </c>
      <c r="T131" s="11">
        <f t="shared" ref="T131:T194" si="17">(I131/86400)+25569+(-5/24)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14">
        <v>600</v>
      </c>
      <c r="E132" s="14">
        <v>0</v>
      </c>
      <c r="F132" s="6" t="s">
        <v>8306</v>
      </c>
      <c r="G132" s="6" t="s">
        <v>8224</v>
      </c>
      <c r="H132" s="6" t="s">
        <v>8246</v>
      </c>
      <c r="I132" s="6">
        <v>1402949760</v>
      </c>
      <c r="J132" s="6">
        <v>1400536692</v>
      </c>
      <c r="K132" s="6" t="b">
        <v>0</v>
      </c>
      <c r="L132" s="6">
        <v>0</v>
      </c>
      <c r="M132" s="6" t="b">
        <v>0</v>
      </c>
      <c r="N132" s="6" t="s">
        <v>8266</v>
      </c>
      <c r="O132" s="5">
        <f t="shared" si="12"/>
        <v>0</v>
      </c>
      <c r="P132" s="7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41778.707083333335</v>
      </c>
      <c r="T132" s="11">
        <f t="shared" si="17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 s="14">
        <v>1200</v>
      </c>
      <c r="E133" s="14">
        <v>0</v>
      </c>
      <c r="F133" s="6" t="s">
        <v>8306</v>
      </c>
      <c r="G133" s="6" t="s">
        <v>8223</v>
      </c>
      <c r="H133" s="6" t="s">
        <v>8245</v>
      </c>
      <c r="I133" s="6">
        <v>1467763200</v>
      </c>
      <c r="J133" s="6">
        <v>1466453161</v>
      </c>
      <c r="K133" s="6" t="b">
        <v>0</v>
      </c>
      <c r="L133" s="6">
        <v>0</v>
      </c>
      <c r="M133" s="6" t="b">
        <v>0</v>
      </c>
      <c r="N133" s="6" t="s">
        <v>8266</v>
      </c>
      <c r="O133" s="5">
        <f t="shared" si="12"/>
        <v>0</v>
      </c>
      <c r="P133" s="7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42541.629178240742</v>
      </c>
      <c r="T133" s="11">
        <f t="shared" si="17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14">
        <v>80000</v>
      </c>
      <c r="E134" s="14">
        <v>7655</v>
      </c>
      <c r="F134" s="6" t="s">
        <v>8306</v>
      </c>
      <c r="G134" s="6" t="s">
        <v>8223</v>
      </c>
      <c r="H134" s="6" t="s">
        <v>8245</v>
      </c>
      <c r="I134" s="6">
        <v>1415392207</v>
      </c>
      <c r="J134" s="6">
        <v>1411500607</v>
      </c>
      <c r="K134" s="6" t="b">
        <v>0</v>
      </c>
      <c r="L134" s="6">
        <v>81</v>
      </c>
      <c r="M134" s="6" t="b">
        <v>0</v>
      </c>
      <c r="N134" s="6" t="s">
        <v>8266</v>
      </c>
      <c r="O134" s="5">
        <f t="shared" si="12"/>
        <v>9.5687499999999995E-2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41905.60424768518</v>
      </c>
      <c r="T134" s="11">
        <f t="shared" si="17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14">
        <v>71764</v>
      </c>
      <c r="E135" s="14">
        <v>0</v>
      </c>
      <c r="F135" s="6" t="s">
        <v>8306</v>
      </c>
      <c r="G135" s="6" t="s">
        <v>8223</v>
      </c>
      <c r="H135" s="6" t="s">
        <v>8245</v>
      </c>
      <c r="I135" s="6">
        <v>1464715860</v>
      </c>
      <c r="J135" s="6">
        <v>1462130584</v>
      </c>
      <c r="K135" s="6" t="b">
        <v>0</v>
      </c>
      <c r="L135" s="6">
        <v>0</v>
      </c>
      <c r="M135" s="6" t="b">
        <v>0</v>
      </c>
      <c r="N135" s="6" t="s">
        <v>8266</v>
      </c>
      <c r="O135" s="5">
        <f t="shared" si="12"/>
        <v>0</v>
      </c>
      <c r="P135" s="7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42491.599351851844</v>
      </c>
      <c r="T135" s="11">
        <f t="shared" si="17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14">
        <v>5000</v>
      </c>
      <c r="E136" s="14">
        <v>0</v>
      </c>
      <c r="F136" s="6" t="s">
        <v>8306</v>
      </c>
      <c r="G136" s="6" t="s">
        <v>8223</v>
      </c>
      <c r="H136" s="6" t="s">
        <v>8245</v>
      </c>
      <c r="I136" s="6">
        <v>1441386000</v>
      </c>
      <c r="J136" s="6">
        <v>1438811418</v>
      </c>
      <c r="K136" s="6" t="b">
        <v>0</v>
      </c>
      <c r="L136" s="6">
        <v>0</v>
      </c>
      <c r="M136" s="6" t="b">
        <v>0</v>
      </c>
      <c r="N136" s="6" t="s">
        <v>8266</v>
      </c>
      <c r="O136" s="5">
        <f t="shared" si="12"/>
        <v>0</v>
      </c>
      <c r="P136" s="7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42221.701597222222</v>
      </c>
      <c r="T136" s="11">
        <f t="shared" si="17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14">
        <v>3000</v>
      </c>
      <c r="E137" s="14">
        <v>403</v>
      </c>
      <c r="F137" s="6" t="s">
        <v>8306</v>
      </c>
      <c r="G137" s="6" t="s">
        <v>8223</v>
      </c>
      <c r="H137" s="6" t="s">
        <v>8245</v>
      </c>
      <c r="I137" s="6">
        <v>1404241200</v>
      </c>
      <c r="J137" s="6">
        <v>1401354597</v>
      </c>
      <c r="K137" s="6" t="b">
        <v>0</v>
      </c>
      <c r="L137" s="6">
        <v>5</v>
      </c>
      <c r="M137" s="6" t="b">
        <v>0</v>
      </c>
      <c r="N137" s="6" t="s">
        <v>8266</v>
      </c>
      <c r="O137" s="5">
        <f t="shared" si="12"/>
        <v>0.13433333333333333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41788.173576388886</v>
      </c>
      <c r="T137" s="11">
        <f t="shared" si="17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14">
        <v>3000</v>
      </c>
      <c r="E138" s="14">
        <v>0</v>
      </c>
      <c r="F138" s="6" t="s">
        <v>8306</v>
      </c>
      <c r="G138" s="6" t="s">
        <v>8223</v>
      </c>
      <c r="H138" s="6" t="s">
        <v>8245</v>
      </c>
      <c r="I138" s="6">
        <v>1431771360</v>
      </c>
      <c r="J138" s="6">
        <v>1427968234</v>
      </c>
      <c r="K138" s="6" t="b">
        <v>0</v>
      </c>
      <c r="L138" s="6">
        <v>0</v>
      </c>
      <c r="M138" s="6" t="b">
        <v>0</v>
      </c>
      <c r="N138" s="6" t="s">
        <v>8266</v>
      </c>
      <c r="O138" s="5">
        <f t="shared" si="12"/>
        <v>0</v>
      </c>
      <c r="P138" s="7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42096.201782407406</v>
      </c>
      <c r="T138" s="11">
        <f t="shared" si="17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14">
        <v>55000</v>
      </c>
      <c r="E139" s="14">
        <v>0</v>
      </c>
      <c r="F139" s="6" t="s">
        <v>8306</v>
      </c>
      <c r="G139" s="6" t="s">
        <v>8231</v>
      </c>
      <c r="H139" s="6" t="s">
        <v>8252</v>
      </c>
      <c r="I139" s="6">
        <v>1444657593</v>
      </c>
      <c r="J139" s="6">
        <v>1440337593</v>
      </c>
      <c r="K139" s="6" t="b">
        <v>0</v>
      </c>
      <c r="L139" s="6">
        <v>0</v>
      </c>
      <c r="M139" s="6" t="b">
        <v>0</v>
      </c>
      <c r="N139" s="6" t="s">
        <v>8266</v>
      </c>
      <c r="O139" s="5">
        <f t="shared" si="12"/>
        <v>0</v>
      </c>
      <c r="P139" s="7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42239.365659722222</v>
      </c>
      <c r="T139" s="11">
        <f t="shared" si="17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14">
        <v>150000</v>
      </c>
      <c r="E140" s="14">
        <v>4712</v>
      </c>
      <c r="F140" s="6" t="s">
        <v>8306</v>
      </c>
      <c r="G140" s="6" t="s">
        <v>8223</v>
      </c>
      <c r="H140" s="6" t="s">
        <v>8245</v>
      </c>
      <c r="I140" s="6">
        <v>1438405140</v>
      </c>
      <c r="J140" s="6">
        <v>1435731041</v>
      </c>
      <c r="K140" s="6" t="b">
        <v>0</v>
      </c>
      <c r="L140" s="6">
        <v>58</v>
      </c>
      <c r="M140" s="6" t="b">
        <v>0</v>
      </c>
      <c r="N140" s="6" t="s">
        <v>8266</v>
      </c>
      <c r="O140" s="5">
        <f t="shared" si="12"/>
        <v>3.1413333333333335E-2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42186.049085648141</v>
      </c>
      <c r="T140" s="11">
        <f t="shared" si="17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14">
        <v>500</v>
      </c>
      <c r="E141" s="14">
        <v>500</v>
      </c>
      <c r="F141" s="6" t="s">
        <v>8306</v>
      </c>
      <c r="G141" s="6" t="s">
        <v>8223</v>
      </c>
      <c r="H141" s="6" t="s">
        <v>8245</v>
      </c>
      <c r="I141" s="6">
        <v>1436738772</v>
      </c>
      <c r="J141" s="6">
        <v>1435874772</v>
      </c>
      <c r="K141" s="6" t="b">
        <v>0</v>
      </c>
      <c r="L141" s="6">
        <v>1</v>
      </c>
      <c r="M141" s="6" t="b">
        <v>0</v>
      </c>
      <c r="N141" s="6" t="s">
        <v>8266</v>
      </c>
      <c r="O141" s="5">
        <f t="shared" si="12"/>
        <v>1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42187.712638888886</v>
      </c>
      <c r="T141" s="11">
        <f t="shared" si="17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14">
        <v>200000</v>
      </c>
      <c r="E142" s="14">
        <v>0</v>
      </c>
      <c r="F142" s="6" t="s">
        <v>8306</v>
      </c>
      <c r="G142" s="6" t="s">
        <v>8223</v>
      </c>
      <c r="H142" s="6" t="s">
        <v>8245</v>
      </c>
      <c r="I142" s="6">
        <v>1426823132</v>
      </c>
      <c r="J142" s="6">
        <v>1424234732</v>
      </c>
      <c r="K142" s="6" t="b">
        <v>0</v>
      </c>
      <c r="L142" s="6">
        <v>0</v>
      </c>
      <c r="M142" s="6" t="b">
        <v>0</v>
      </c>
      <c r="N142" s="6" t="s">
        <v>8266</v>
      </c>
      <c r="O142" s="5">
        <f t="shared" si="12"/>
        <v>0</v>
      </c>
      <c r="P142" s="7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42052.989953703705</v>
      </c>
      <c r="T142" s="11">
        <f t="shared" si="17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14">
        <v>12000</v>
      </c>
      <c r="E143" s="14">
        <v>1293</v>
      </c>
      <c r="F143" s="6" t="s">
        <v>8306</v>
      </c>
      <c r="G143" s="6" t="s">
        <v>8223</v>
      </c>
      <c r="H143" s="6" t="s">
        <v>8245</v>
      </c>
      <c r="I143" s="6">
        <v>1433043623</v>
      </c>
      <c r="J143" s="6">
        <v>1429155623</v>
      </c>
      <c r="K143" s="6" t="b">
        <v>0</v>
      </c>
      <c r="L143" s="6">
        <v>28</v>
      </c>
      <c r="M143" s="6" t="b">
        <v>0</v>
      </c>
      <c r="N143" s="6" t="s">
        <v>8266</v>
      </c>
      <c r="O143" s="5">
        <f t="shared" si="12"/>
        <v>0.10775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42109.944710648146</v>
      </c>
      <c r="T143" s="11">
        <f t="shared" si="17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14">
        <v>3000</v>
      </c>
      <c r="E144" s="14">
        <v>10</v>
      </c>
      <c r="F144" s="6" t="s">
        <v>8306</v>
      </c>
      <c r="G144" s="6" t="s">
        <v>8223</v>
      </c>
      <c r="H144" s="6" t="s">
        <v>8245</v>
      </c>
      <c r="I144" s="6">
        <v>1416176778</v>
      </c>
      <c r="J144" s="6">
        <v>1414358778</v>
      </c>
      <c r="K144" s="6" t="b">
        <v>0</v>
      </c>
      <c r="L144" s="6">
        <v>1</v>
      </c>
      <c r="M144" s="6" t="b">
        <v>0</v>
      </c>
      <c r="N144" s="6" t="s">
        <v>8266</v>
      </c>
      <c r="O144" s="5">
        <f t="shared" si="12"/>
        <v>3.3333333333333335E-3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41938.684930555552</v>
      </c>
      <c r="T144" s="11">
        <f t="shared" si="17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14">
        <v>5500</v>
      </c>
      <c r="E145" s="14">
        <v>0</v>
      </c>
      <c r="F145" s="6" t="s">
        <v>8306</v>
      </c>
      <c r="G145" s="6" t="s">
        <v>8225</v>
      </c>
      <c r="H145" s="6" t="s">
        <v>8247</v>
      </c>
      <c r="I145" s="6">
        <v>1472882100</v>
      </c>
      <c r="J145" s="6">
        <v>1467941542</v>
      </c>
      <c r="K145" s="6" t="b">
        <v>0</v>
      </c>
      <c r="L145" s="6">
        <v>0</v>
      </c>
      <c r="M145" s="6" t="b">
        <v>0</v>
      </c>
      <c r="N145" s="6" t="s">
        <v>8266</v>
      </c>
      <c r="O145" s="5">
        <f t="shared" si="12"/>
        <v>0</v>
      </c>
      <c r="P145" s="7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42558.855810185181</v>
      </c>
      <c r="T145" s="11">
        <f t="shared" si="17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14">
        <v>7500</v>
      </c>
      <c r="E146" s="14">
        <v>2070</v>
      </c>
      <c r="F146" s="6" t="s">
        <v>8306</v>
      </c>
      <c r="G146" s="6" t="s">
        <v>8228</v>
      </c>
      <c r="H146" s="6" t="s">
        <v>8250</v>
      </c>
      <c r="I146" s="6">
        <v>1428945472</v>
      </c>
      <c r="J146" s="6">
        <v>1423765072</v>
      </c>
      <c r="K146" s="6" t="b">
        <v>0</v>
      </c>
      <c r="L146" s="6">
        <v>37</v>
      </c>
      <c r="M146" s="6" t="b">
        <v>0</v>
      </c>
      <c r="N146" s="6" t="s">
        <v>8266</v>
      </c>
      <c r="O146" s="5">
        <f t="shared" si="12"/>
        <v>0.27600000000000002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42047.554074074076</v>
      </c>
      <c r="T146" s="11">
        <f t="shared" si="17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14">
        <v>4500</v>
      </c>
      <c r="E147" s="14">
        <v>338</v>
      </c>
      <c r="F147" s="6" t="s">
        <v>8306</v>
      </c>
      <c r="G147" s="6" t="s">
        <v>8223</v>
      </c>
      <c r="H147" s="6" t="s">
        <v>8245</v>
      </c>
      <c r="I147" s="6">
        <v>1439298052</v>
      </c>
      <c r="J147" s="6">
        <v>1436965252</v>
      </c>
      <c r="K147" s="6" t="b">
        <v>0</v>
      </c>
      <c r="L147" s="6">
        <v>9</v>
      </c>
      <c r="M147" s="6" t="b">
        <v>0</v>
      </c>
      <c r="N147" s="6" t="s">
        <v>8266</v>
      </c>
      <c r="O147" s="5">
        <f t="shared" si="12"/>
        <v>7.5111111111111115E-2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42200.333935185183</v>
      </c>
      <c r="T147" s="11">
        <f t="shared" si="17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14">
        <v>20000</v>
      </c>
      <c r="E148" s="14">
        <v>115</v>
      </c>
      <c r="F148" s="6" t="s">
        <v>8306</v>
      </c>
      <c r="G148" s="6" t="s">
        <v>8223</v>
      </c>
      <c r="H148" s="6" t="s">
        <v>8245</v>
      </c>
      <c r="I148" s="6">
        <v>1484698998</v>
      </c>
      <c r="J148" s="6">
        <v>1479514998</v>
      </c>
      <c r="K148" s="6" t="b">
        <v>0</v>
      </c>
      <c r="L148" s="6">
        <v>3</v>
      </c>
      <c r="M148" s="6" t="b">
        <v>0</v>
      </c>
      <c r="N148" s="6" t="s">
        <v>8266</v>
      </c>
      <c r="O148" s="5">
        <f t="shared" si="12"/>
        <v>5.7499999999999999E-3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42692.807847222219</v>
      </c>
      <c r="T148" s="11">
        <f t="shared" si="17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14">
        <v>7000</v>
      </c>
      <c r="E149" s="14">
        <v>0</v>
      </c>
      <c r="F149" s="6" t="s">
        <v>8306</v>
      </c>
      <c r="G149" s="6" t="s">
        <v>8224</v>
      </c>
      <c r="H149" s="6" t="s">
        <v>8246</v>
      </c>
      <c r="I149" s="6">
        <v>1420741080</v>
      </c>
      <c r="J149" s="6">
        <v>1417026340</v>
      </c>
      <c r="K149" s="6" t="b">
        <v>0</v>
      </c>
      <c r="L149" s="6">
        <v>0</v>
      </c>
      <c r="M149" s="6" t="b">
        <v>0</v>
      </c>
      <c r="N149" s="6" t="s">
        <v>8266</v>
      </c>
      <c r="O149" s="5">
        <f t="shared" si="12"/>
        <v>0</v>
      </c>
      <c r="P149" s="7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41969.559490740743</v>
      </c>
      <c r="T149" s="11">
        <f t="shared" si="17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14">
        <v>50000</v>
      </c>
      <c r="E150" s="14">
        <v>40</v>
      </c>
      <c r="F150" s="6" t="s">
        <v>8306</v>
      </c>
      <c r="G150" s="6" t="s">
        <v>8223</v>
      </c>
      <c r="H150" s="6" t="s">
        <v>8245</v>
      </c>
      <c r="I150" s="6">
        <v>1456555536</v>
      </c>
      <c r="J150" s="6">
        <v>1453963536</v>
      </c>
      <c r="K150" s="6" t="b">
        <v>0</v>
      </c>
      <c r="L150" s="6">
        <v>2</v>
      </c>
      <c r="M150" s="6" t="b">
        <v>0</v>
      </c>
      <c r="N150" s="6" t="s">
        <v>8266</v>
      </c>
      <c r="O150" s="5">
        <f t="shared" si="12"/>
        <v>8.0000000000000004E-4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42397.073333333326</v>
      </c>
      <c r="T150" s="11">
        <f t="shared" si="17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14">
        <v>10000</v>
      </c>
      <c r="E151" s="14">
        <v>92</v>
      </c>
      <c r="F151" s="6" t="s">
        <v>8306</v>
      </c>
      <c r="G151" s="6" t="s">
        <v>8223</v>
      </c>
      <c r="H151" s="6" t="s">
        <v>8245</v>
      </c>
      <c r="I151" s="6">
        <v>1419494400</v>
      </c>
      <c r="J151" s="6">
        <v>1416888470</v>
      </c>
      <c r="K151" s="6" t="b">
        <v>0</v>
      </c>
      <c r="L151" s="6">
        <v>6</v>
      </c>
      <c r="M151" s="6" t="b">
        <v>0</v>
      </c>
      <c r="N151" s="6" t="s">
        <v>8266</v>
      </c>
      <c r="O151" s="5">
        <f t="shared" si="12"/>
        <v>9.1999999999999998E-3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41967.963773148142</v>
      </c>
      <c r="T151" s="11">
        <f t="shared" si="17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14">
        <v>130000</v>
      </c>
      <c r="E152" s="14">
        <v>30112</v>
      </c>
      <c r="F152" s="6" t="s">
        <v>8306</v>
      </c>
      <c r="G152" s="6" t="s">
        <v>8223</v>
      </c>
      <c r="H152" s="6" t="s">
        <v>8245</v>
      </c>
      <c r="I152" s="6">
        <v>1432612382</v>
      </c>
      <c r="J152" s="6">
        <v>1427428382</v>
      </c>
      <c r="K152" s="6" t="b">
        <v>0</v>
      </c>
      <c r="L152" s="6">
        <v>67</v>
      </c>
      <c r="M152" s="6" t="b">
        <v>0</v>
      </c>
      <c r="N152" s="6" t="s">
        <v>8266</v>
      </c>
      <c r="O152" s="5">
        <f t="shared" si="12"/>
        <v>0.23163076923076922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42089.95349537037</v>
      </c>
      <c r="T152" s="11">
        <f t="shared" si="17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14">
        <v>250000</v>
      </c>
      <c r="E153" s="14">
        <v>140</v>
      </c>
      <c r="F153" s="6" t="s">
        <v>8306</v>
      </c>
      <c r="G153" s="6" t="s">
        <v>8225</v>
      </c>
      <c r="H153" s="6" t="s">
        <v>8247</v>
      </c>
      <c r="I153" s="6">
        <v>1434633191</v>
      </c>
      <c r="J153" s="6">
        <v>1429449191</v>
      </c>
      <c r="K153" s="6" t="b">
        <v>0</v>
      </c>
      <c r="L153" s="6">
        <v>5</v>
      </c>
      <c r="M153" s="6" t="b">
        <v>0</v>
      </c>
      <c r="N153" s="6" t="s">
        <v>8266</v>
      </c>
      <c r="O153" s="5">
        <f t="shared" si="12"/>
        <v>5.5999999999999995E-4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42113.342488425922</v>
      </c>
      <c r="T153" s="11">
        <f t="shared" si="17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14">
        <v>380000</v>
      </c>
      <c r="E154" s="14">
        <v>30</v>
      </c>
      <c r="F154" s="6" t="s">
        <v>8306</v>
      </c>
      <c r="G154" s="6" t="s">
        <v>8223</v>
      </c>
      <c r="H154" s="6" t="s">
        <v>8245</v>
      </c>
      <c r="I154" s="6">
        <v>1411437100</v>
      </c>
      <c r="J154" s="6">
        <v>1408845100</v>
      </c>
      <c r="K154" s="6" t="b">
        <v>0</v>
      </c>
      <c r="L154" s="6">
        <v>2</v>
      </c>
      <c r="M154" s="6" t="b">
        <v>0</v>
      </c>
      <c r="N154" s="6" t="s">
        <v>8266</v>
      </c>
      <c r="O154" s="5">
        <f t="shared" si="12"/>
        <v>7.8947368421052633E-5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41874.869212962956</v>
      </c>
      <c r="T154" s="11">
        <f t="shared" si="17"/>
        <v>41904.869212962956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14">
        <v>50000</v>
      </c>
      <c r="E155" s="14">
        <v>359</v>
      </c>
      <c r="F155" s="6" t="s">
        <v>8306</v>
      </c>
      <c r="G155" s="6" t="s">
        <v>8223</v>
      </c>
      <c r="H155" s="6" t="s">
        <v>8245</v>
      </c>
      <c r="I155" s="6">
        <v>1417532644</v>
      </c>
      <c r="J155" s="6">
        <v>1413900244</v>
      </c>
      <c r="K155" s="6" t="b">
        <v>0</v>
      </c>
      <c r="L155" s="6">
        <v>10</v>
      </c>
      <c r="M155" s="6" t="b">
        <v>0</v>
      </c>
      <c r="N155" s="6" t="s">
        <v>8266</v>
      </c>
      <c r="O155" s="5">
        <f t="shared" si="12"/>
        <v>7.1799999999999998E-3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41933.377824074072</v>
      </c>
      <c r="T155" s="11">
        <f t="shared" si="17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14">
        <v>1500</v>
      </c>
      <c r="E156" s="14">
        <v>40</v>
      </c>
      <c r="F156" s="6" t="s">
        <v>8306</v>
      </c>
      <c r="G156" s="6" t="s">
        <v>8223</v>
      </c>
      <c r="H156" s="6" t="s">
        <v>8245</v>
      </c>
      <c r="I156" s="6">
        <v>1433336895</v>
      </c>
      <c r="J156" s="6">
        <v>1429621695</v>
      </c>
      <c r="K156" s="6" t="b">
        <v>0</v>
      </c>
      <c r="L156" s="6">
        <v>3</v>
      </c>
      <c r="M156" s="6" t="b">
        <v>0</v>
      </c>
      <c r="N156" s="6" t="s">
        <v>8266</v>
      </c>
      <c r="O156" s="5">
        <f t="shared" si="12"/>
        <v>2.6666666666666668E-2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42115.339062499996</v>
      </c>
      <c r="T156" s="11">
        <f t="shared" si="17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14">
        <v>1350000</v>
      </c>
      <c r="E157" s="14">
        <v>81</v>
      </c>
      <c r="F157" s="6" t="s">
        <v>8306</v>
      </c>
      <c r="G157" s="6" t="s">
        <v>8223</v>
      </c>
      <c r="H157" s="6" t="s">
        <v>8245</v>
      </c>
      <c r="I157" s="6">
        <v>1437657935</v>
      </c>
      <c r="J157" s="6">
        <v>1434201935</v>
      </c>
      <c r="K157" s="6" t="b">
        <v>0</v>
      </c>
      <c r="L157" s="6">
        <v>4</v>
      </c>
      <c r="M157" s="6" t="b">
        <v>0</v>
      </c>
      <c r="N157" s="6" t="s">
        <v>8266</v>
      </c>
      <c r="O157" s="5">
        <f t="shared" si="12"/>
        <v>6.0000000000000002E-5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42168.351099537038</v>
      </c>
      <c r="T157" s="11">
        <f t="shared" si="17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14">
        <v>35000</v>
      </c>
      <c r="E158" s="14">
        <v>1785</v>
      </c>
      <c r="F158" s="6" t="s">
        <v>8306</v>
      </c>
      <c r="G158" s="6" t="s">
        <v>8228</v>
      </c>
      <c r="H158" s="6" t="s">
        <v>8250</v>
      </c>
      <c r="I158" s="6">
        <v>1407034796</v>
      </c>
      <c r="J158" s="6">
        <v>1401850796</v>
      </c>
      <c r="K158" s="6" t="b">
        <v>0</v>
      </c>
      <c r="L158" s="6">
        <v>15</v>
      </c>
      <c r="M158" s="6" t="b">
        <v>0</v>
      </c>
      <c r="N158" s="6" t="s">
        <v>8266</v>
      </c>
      <c r="O158" s="5">
        <f t="shared" si="12"/>
        <v>5.0999999999999997E-2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41793.916620370372</v>
      </c>
      <c r="T158" s="11">
        <f t="shared" si="17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14">
        <v>2995</v>
      </c>
      <c r="E159" s="14">
        <v>8</v>
      </c>
      <c r="F159" s="6" t="s">
        <v>8306</v>
      </c>
      <c r="G159" s="6" t="s">
        <v>8223</v>
      </c>
      <c r="H159" s="6" t="s">
        <v>8245</v>
      </c>
      <c r="I159" s="6">
        <v>1456523572</v>
      </c>
      <c r="J159" s="6">
        <v>1453931572</v>
      </c>
      <c r="K159" s="6" t="b">
        <v>0</v>
      </c>
      <c r="L159" s="6">
        <v>2</v>
      </c>
      <c r="M159" s="6" t="b">
        <v>0</v>
      </c>
      <c r="N159" s="6" t="s">
        <v>8266</v>
      </c>
      <c r="O159" s="5">
        <f t="shared" si="12"/>
        <v>2.671118530884808E-3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42396.703379629624</v>
      </c>
      <c r="T159" s="11">
        <f t="shared" si="17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14">
        <v>5000</v>
      </c>
      <c r="E160" s="14">
        <v>0</v>
      </c>
      <c r="F160" s="6" t="s">
        <v>8306</v>
      </c>
      <c r="G160" s="6" t="s">
        <v>8223</v>
      </c>
      <c r="H160" s="6" t="s">
        <v>8245</v>
      </c>
      <c r="I160" s="6">
        <v>1413942628</v>
      </c>
      <c r="J160" s="6">
        <v>1411350628</v>
      </c>
      <c r="K160" s="6" t="b">
        <v>0</v>
      </c>
      <c r="L160" s="6">
        <v>0</v>
      </c>
      <c r="M160" s="6" t="b">
        <v>0</v>
      </c>
      <c r="N160" s="6" t="s">
        <v>8266</v>
      </c>
      <c r="O160" s="5">
        <f t="shared" si="12"/>
        <v>0</v>
      </c>
      <c r="P160" s="7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41903.868379629625</v>
      </c>
      <c r="T160" s="11">
        <f t="shared" si="17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14">
        <v>500000</v>
      </c>
      <c r="E161" s="14">
        <v>10</v>
      </c>
      <c r="F161" s="6" t="s">
        <v>8306</v>
      </c>
      <c r="G161" s="6" t="s">
        <v>8223</v>
      </c>
      <c r="H161" s="6" t="s">
        <v>8245</v>
      </c>
      <c r="I161" s="6">
        <v>1467541545</v>
      </c>
      <c r="J161" s="6">
        <v>1464085545</v>
      </c>
      <c r="K161" s="6" t="b">
        <v>0</v>
      </c>
      <c r="L161" s="6">
        <v>1</v>
      </c>
      <c r="M161" s="6" t="b">
        <v>0</v>
      </c>
      <c r="N161" s="6" t="s">
        <v>8266</v>
      </c>
      <c r="O161" s="5">
        <f t="shared" si="12"/>
        <v>2.0000000000000002E-5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42514.226215277777</v>
      </c>
      <c r="T161" s="11">
        <f t="shared" si="17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14">
        <v>5000</v>
      </c>
      <c r="E162" s="14">
        <v>0</v>
      </c>
      <c r="F162" s="6" t="s">
        <v>8220</v>
      </c>
      <c r="G162" s="6" t="s">
        <v>8223</v>
      </c>
      <c r="H162" s="6" t="s">
        <v>8245</v>
      </c>
      <c r="I162" s="6">
        <v>1439675691</v>
      </c>
      <c r="J162" s="6">
        <v>1434491691</v>
      </c>
      <c r="K162" s="6" t="b">
        <v>0</v>
      </c>
      <c r="L162" s="6">
        <v>0</v>
      </c>
      <c r="M162" s="6" t="b">
        <v>0</v>
      </c>
      <c r="N162" s="6" t="s">
        <v>8267</v>
      </c>
      <c r="O162" s="5">
        <f t="shared" si="12"/>
        <v>0</v>
      </c>
      <c r="P162" s="7">
        <f t="shared" si="13"/>
        <v>0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42171.70475694444</v>
      </c>
      <c r="T162" s="11">
        <f t="shared" si="17"/>
        <v>42231.70475694444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14">
        <v>50000</v>
      </c>
      <c r="E163" s="14">
        <v>5</v>
      </c>
      <c r="F163" s="6" t="s">
        <v>8220</v>
      </c>
      <c r="G163" s="6" t="s">
        <v>8223</v>
      </c>
      <c r="H163" s="6" t="s">
        <v>8245</v>
      </c>
      <c r="I163" s="6">
        <v>1404318595</v>
      </c>
      <c r="J163" s="6">
        <v>1401726595</v>
      </c>
      <c r="K163" s="6" t="b">
        <v>0</v>
      </c>
      <c r="L163" s="6">
        <v>1</v>
      </c>
      <c r="M163" s="6" t="b">
        <v>0</v>
      </c>
      <c r="N163" s="6" t="s">
        <v>8267</v>
      </c>
      <c r="O163" s="5">
        <f t="shared" si="12"/>
        <v>1E-4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41792.479108796295</v>
      </c>
      <c r="T163" s="11">
        <f t="shared" si="17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14">
        <v>2800</v>
      </c>
      <c r="E164" s="14">
        <v>435</v>
      </c>
      <c r="F164" s="6" t="s">
        <v>8220</v>
      </c>
      <c r="G164" s="6" t="s">
        <v>8223</v>
      </c>
      <c r="H164" s="6" t="s">
        <v>8245</v>
      </c>
      <c r="I164" s="6">
        <v>1408232520</v>
      </c>
      <c r="J164" s="6">
        <v>1405393356</v>
      </c>
      <c r="K164" s="6" t="b">
        <v>0</v>
      </c>
      <c r="L164" s="6">
        <v>10</v>
      </c>
      <c r="M164" s="6" t="b">
        <v>0</v>
      </c>
      <c r="N164" s="6" t="s">
        <v>8267</v>
      </c>
      <c r="O164" s="5">
        <f t="shared" si="12"/>
        <v>0.15535714285714286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41834.91847222222</v>
      </c>
      <c r="T164" s="11">
        <f t="shared" si="17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14">
        <v>2000000</v>
      </c>
      <c r="E165" s="14">
        <v>0</v>
      </c>
      <c r="F165" s="6" t="s">
        <v>8220</v>
      </c>
      <c r="G165" s="6" t="s">
        <v>8223</v>
      </c>
      <c r="H165" s="6" t="s">
        <v>8245</v>
      </c>
      <c r="I165" s="6">
        <v>1443657600</v>
      </c>
      <c r="J165" s="6">
        <v>1440716654</v>
      </c>
      <c r="K165" s="6" t="b">
        <v>0</v>
      </c>
      <c r="L165" s="6">
        <v>0</v>
      </c>
      <c r="M165" s="6" t="b">
        <v>0</v>
      </c>
      <c r="N165" s="6" t="s">
        <v>8267</v>
      </c>
      <c r="O165" s="5">
        <f t="shared" si="12"/>
        <v>0</v>
      </c>
      <c r="P165" s="7">
        <f t="shared" si="13"/>
        <v>0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42243.752939814811</v>
      </c>
      <c r="T165" s="11">
        <f t="shared" si="17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14">
        <v>120000</v>
      </c>
      <c r="E166" s="14">
        <v>640</v>
      </c>
      <c r="F166" s="6" t="s">
        <v>8220</v>
      </c>
      <c r="G166" s="6" t="s">
        <v>8223</v>
      </c>
      <c r="H166" s="6" t="s">
        <v>8245</v>
      </c>
      <c r="I166" s="6">
        <v>1411150701</v>
      </c>
      <c r="J166" s="6">
        <v>1405966701</v>
      </c>
      <c r="K166" s="6" t="b">
        <v>0</v>
      </c>
      <c r="L166" s="6">
        <v>7</v>
      </c>
      <c r="M166" s="6" t="b">
        <v>0</v>
      </c>
      <c r="N166" s="6" t="s">
        <v>8267</v>
      </c>
      <c r="O166" s="5">
        <f t="shared" si="12"/>
        <v>5.3333333333333332E-3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41841.554409722223</v>
      </c>
      <c r="T166" s="11">
        <f t="shared" si="17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14">
        <v>17000</v>
      </c>
      <c r="E167" s="14">
        <v>0</v>
      </c>
      <c r="F167" s="6" t="s">
        <v>8220</v>
      </c>
      <c r="G167" s="6" t="s">
        <v>8224</v>
      </c>
      <c r="H167" s="6" t="s">
        <v>8246</v>
      </c>
      <c r="I167" s="6">
        <v>1452613724</v>
      </c>
      <c r="J167" s="6">
        <v>1450021724</v>
      </c>
      <c r="K167" s="6" t="b">
        <v>0</v>
      </c>
      <c r="L167" s="6">
        <v>0</v>
      </c>
      <c r="M167" s="6" t="b">
        <v>0</v>
      </c>
      <c r="N167" s="6" t="s">
        <v>8267</v>
      </c>
      <c r="O167" s="5">
        <f t="shared" si="12"/>
        <v>0</v>
      </c>
      <c r="P167" s="7">
        <f t="shared" si="13"/>
        <v>0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42351.450509259252</v>
      </c>
      <c r="T167" s="11">
        <f t="shared" si="17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14">
        <v>5000</v>
      </c>
      <c r="E168" s="14">
        <v>3000</v>
      </c>
      <c r="F168" s="6" t="s">
        <v>8220</v>
      </c>
      <c r="G168" s="6" t="s">
        <v>8223</v>
      </c>
      <c r="H168" s="6" t="s">
        <v>8245</v>
      </c>
      <c r="I168" s="6">
        <v>1484531362</v>
      </c>
      <c r="J168" s="6">
        <v>1481939362</v>
      </c>
      <c r="K168" s="6" t="b">
        <v>0</v>
      </c>
      <c r="L168" s="6">
        <v>1</v>
      </c>
      <c r="M168" s="6" t="b">
        <v>0</v>
      </c>
      <c r="N168" s="6" t="s">
        <v>8267</v>
      </c>
      <c r="O168" s="5">
        <f t="shared" si="12"/>
        <v>0.6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42720.867615740739</v>
      </c>
      <c r="T168" s="11">
        <f t="shared" si="17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14">
        <v>110000</v>
      </c>
      <c r="E169" s="14">
        <v>11</v>
      </c>
      <c r="F169" s="6" t="s">
        <v>8220</v>
      </c>
      <c r="G169" s="6" t="s">
        <v>8223</v>
      </c>
      <c r="H169" s="6" t="s">
        <v>8245</v>
      </c>
      <c r="I169" s="6">
        <v>1438726535</v>
      </c>
      <c r="J169" s="6">
        <v>1433542535</v>
      </c>
      <c r="K169" s="6" t="b">
        <v>0</v>
      </c>
      <c r="L169" s="6">
        <v>2</v>
      </c>
      <c r="M169" s="6" t="b">
        <v>0</v>
      </c>
      <c r="N169" s="6" t="s">
        <v>8267</v>
      </c>
      <c r="O169" s="5">
        <f t="shared" si="12"/>
        <v>1E-4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42160.719155092585</v>
      </c>
      <c r="T169" s="11">
        <f t="shared" si="17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14">
        <v>8000</v>
      </c>
      <c r="E170" s="14">
        <v>325</v>
      </c>
      <c r="F170" s="6" t="s">
        <v>8220</v>
      </c>
      <c r="G170" s="6" t="s">
        <v>8223</v>
      </c>
      <c r="H170" s="6" t="s">
        <v>8245</v>
      </c>
      <c r="I170" s="6">
        <v>1426791770</v>
      </c>
      <c r="J170" s="6">
        <v>1424203370</v>
      </c>
      <c r="K170" s="6" t="b">
        <v>0</v>
      </c>
      <c r="L170" s="6">
        <v>3</v>
      </c>
      <c r="M170" s="6" t="b">
        <v>0</v>
      </c>
      <c r="N170" s="6" t="s">
        <v>8267</v>
      </c>
      <c r="O170" s="5">
        <f t="shared" si="12"/>
        <v>4.0625000000000001E-2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42052.626967592594</v>
      </c>
      <c r="T170" s="11">
        <f t="shared" si="17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14">
        <v>2500</v>
      </c>
      <c r="E171" s="14">
        <v>560</v>
      </c>
      <c r="F171" s="6" t="s">
        <v>8220</v>
      </c>
      <c r="G171" s="6" t="s">
        <v>8224</v>
      </c>
      <c r="H171" s="6" t="s">
        <v>8246</v>
      </c>
      <c r="I171" s="6">
        <v>1413634059</v>
      </c>
      <c r="J171" s="6">
        <v>1411042059</v>
      </c>
      <c r="K171" s="6" t="b">
        <v>0</v>
      </c>
      <c r="L171" s="6">
        <v>10</v>
      </c>
      <c r="M171" s="6" t="b">
        <v>0</v>
      </c>
      <c r="N171" s="6" t="s">
        <v>8267</v>
      </c>
      <c r="O171" s="5">
        <f t="shared" si="12"/>
        <v>0.224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41900.296979166662</v>
      </c>
      <c r="T171" s="11">
        <f t="shared" si="17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14">
        <v>10000</v>
      </c>
      <c r="E172" s="14">
        <v>325</v>
      </c>
      <c r="F172" s="6" t="s">
        <v>8220</v>
      </c>
      <c r="G172" s="6" t="s">
        <v>8223</v>
      </c>
      <c r="H172" s="6" t="s">
        <v>8245</v>
      </c>
      <c r="I172" s="6">
        <v>1440912480</v>
      </c>
      <c r="J172" s="6">
        <v>1438385283</v>
      </c>
      <c r="K172" s="6" t="b">
        <v>0</v>
      </c>
      <c r="L172" s="6">
        <v>10</v>
      </c>
      <c r="M172" s="6" t="b">
        <v>0</v>
      </c>
      <c r="N172" s="6" t="s">
        <v>8267</v>
      </c>
      <c r="O172" s="5">
        <f t="shared" si="12"/>
        <v>3.2500000000000001E-2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42216.769479166665</v>
      </c>
      <c r="T172" s="11">
        <f t="shared" si="17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14">
        <v>50000</v>
      </c>
      <c r="E173" s="14">
        <v>1</v>
      </c>
      <c r="F173" s="6" t="s">
        <v>8220</v>
      </c>
      <c r="G173" s="6" t="s">
        <v>8223</v>
      </c>
      <c r="H173" s="6" t="s">
        <v>8245</v>
      </c>
      <c r="I173" s="6">
        <v>1470975614</v>
      </c>
      <c r="J173" s="6">
        <v>1465791614</v>
      </c>
      <c r="K173" s="6" t="b">
        <v>0</v>
      </c>
      <c r="L173" s="6">
        <v>1</v>
      </c>
      <c r="M173" s="6" t="b">
        <v>0</v>
      </c>
      <c r="N173" s="6" t="s">
        <v>8267</v>
      </c>
      <c r="O173" s="5">
        <f t="shared" si="12"/>
        <v>2.0000000000000002E-5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42533.972384259258</v>
      </c>
      <c r="T173" s="11">
        <f t="shared" si="17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14">
        <v>95000</v>
      </c>
      <c r="E174" s="14">
        <v>0</v>
      </c>
      <c r="F174" s="6" t="s">
        <v>8220</v>
      </c>
      <c r="G174" s="6" t="s">
        <v>8223</v>
      </c>
      <c r="H174" s="6" t="s">
        <v>8245</v>
      </c>
      <c r="I174" s="6">
        <v>1426753723</v>
      </c>
      <c r="J174" s="6">
        <v>1423733323</v>
      </c>
      <c r="K174" s="6" t="b">
        <v>0</v>
      </c>
      <c r="L174" s="6">
        <v>0</v>
      </c>
      <c r="M174" s="6" t="b">
        <v>0</v>
      </c>
      <c r="N174" s="6" t="s">
        <v>8267</v>
      </c>
      <c r="O174" s="5">
        <f t="shared" si="12"/>
        <v>0</v>
      </c>
      <c r="P174" s="7">
        <f t="shared" si="13"/>
        <v>0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42047.186608796292</v>
      </c>
      <c r="T174" s="11">
        <f t="shared" si="17"/>
        <v>42082.144942129627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14">
        <v>1110</v>
      </c>
      <c r="E175" s="14">
        <v>0</v>
      </c>
      <c r="F175" s="6" t="s">
        <v>8220</v>
      </c>
      <c r="G175" s="6" t="s">
        <v>8224</v>
      </c>
      <c r="H175" s="6" t="s">
        <v>8246</v>
      </c>
      <c r="I175" s="6">
        <v>1425131108</v>
      </c>
      <c r="J175" s="6">
        <v>1422539108</v>
      </c>
      <c r="K175" s="6" t="b">
        <v>0</v>
      </c>
      <c r="L175" s="6">
        <v>0</v>
      </c>
      <c r="M175" s="6" t="b">
        <v>0</v>
      </c>
      <c r="N175" s="6" t="s">
        <v>8267</v>
      </c>
      <c r="O175" s="5">
        <f t="shared" si="12"/>
        <v>0</v>
      </c>
      <c r="P175" s="7">
        <f t="shared" si="13"/>
        <v>0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42033.364675925921</v>
      </c>
      <c r="T175" s="11">
        <f t="shared" si="17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14">
        <v>6000</v>
      </c>
      <c r="E176" s="14">
        <v>0</v>
      </c>
      <c r="F176" s="6" t="s">
        <v>8220</v>
      </c>
      <c r="G176" s="6" t="s">
        <v>8232</v>
      </c>
      <c r="H176" s="6" t="s">
        <v>8248</v>
      </c>
      <c r="I176" s="6">
        <v>1431108776</v>
      </c>
      <c r="J176" s="6">
        <v>1425924776</v>
      </c>
      <c r="K176" s="6" t="b">
        <v>0</v>
      </c>
      <c r="L176" s="6">
        <v>0</v>
      </c>
      <c r="M176" s="6" t="b">
        <v>0</v>
      </c>
      <c r="N176" s="6" t="s">
        <v>8267</v>
      </c>
      <c r="O176" s="5">
        <f t="shared" si="12"/>
        <v>0</v>
      </c>
      <c r="P176" s="7">
        <f t="shared" si="13"/>
        <v>0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42072.55064814815</v>
      </c>
      <c r="T176" s="11">
        <f t="shared" si="17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14">
        <v>20000</v>
      </c>
      <c r="E177" s="14">
        <v>1297</v>
      </c>
      <c r="F177" s="6" t="s">
        <v>8220</v>
      </c>
      <c r="G177" s="6" t="s">
        <v>8224</v>
      </c>
      <c r="H177" s="6" t="s">
        <v>8246</v>
      </c>
      <c r="I177" s="6">
        <v>1409337611</v>
      </c>
      <c r="J177" s="6">
        <v>1407177611</v>
      </c>
      <c r="K177" s="6" t="b">
        <v>0</v>
      </c>
      <c r="L177" s="6">
        <v>26</v>
      </c>
      <c r="M177" s="6" t="b">
        <v>0</v>
      </c>
      <c r="N177" s="6" t="s">
        <v>8267</v>
      </c>
      <c r="O177" s="5">
        <f t="shared" si="12"/>
        <v>6.4850000000000005E-2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41855.569571759253</v>
      </c>
      <c r="T177" s="11">
        <f t="shared" si="17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14">
        <v>1500</v>
      </c>
      <c r="E178" s="14">
        <v>0</v>
      </c>
      <c r="F178" s="6" t="s">
        <v>8220</v>
      </c>
      <c r="G178" s="6" t="s">
        <v>8223</v>
      </c>
      <c r="H178" s="6" t="s">
        <v>8245</v>
      </c>
      <c r="I178" s="6">
        <v>1438803999</v>
      </c>
      <c r="J178" s="6">
        <v>1436211999</v>
      </c>
      <c r="K178" s="6" t="b">
        <v>0</v>
      </c>
      <c r="L178" s="6">
        <v>0</v>
      </c>
      <c r="M178" s="6" t="b">
        <v>0</v>
      </c>
      <c r="N178" s="6" t="s">
        <v>8267</v>
      </c>
      <c r="O178" s="5">
        <f t="shared" si="12"/>
        <v>0</v>
      </c>
      <c r="P178" s="7">
        <f t="shared" si="13"/>
        <v>0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42191.615729166668</v>
      </c>
      <c r="T178" s="11">
        <f t="shared" si="17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14">
        <v>450</v>
      </c>
      <c r="E179" s="14">
        <v>180</v>
      </c>
      <c r="F179" s="6" t="s">
        <v>8220</v>
      </c>
      <c r="G179" s="6" t="s">
        <v>8223</v>
      </c>
      <c r="H179" s="6" t="s">
        <v>8245</v>
      </c>
      <c r="I179" s="6">
        <v>1427155726</v>
      </c>
      <c r="J179" s="6">
        <v>1425690526</v>
      </c>
      <c r="K179" s="6" t="b">
        <v>0</v>
      </c>
      <c r="L179" s="6">
        <v>7</v>
      </c>
      <c r="M179" s="6" t="b">
        <v>0</v>
      </c>
      <c r="N179" s="6" t="s">
        <v>8267</v>
      </c>
      <c r="O179" s="5">
        <f t="shared" si="12"/>
        <v>0.4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42069.839421296296</v>
      </c>
      <c r="T179" s="11">
        <f t="shared" si="17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14">
        <v>500000</v>
      </c>
      <c r="E180" s="14">
        <v>0</v>
      </c>
      <c r="F180" s="6" t="s">
        <v>8220</v>
      </c>
      <c r="G180" s="6" t="s">
        <v>8226</v>
      </c>
      <c r="H180" s="6" t="s">
        <v>8248</v>
      </c>
      <c r="I180" s="6">
        <v>1448582145</v>
      </c>
      <c r="J180" s="6">
        <v>1445986545</v>
      </c>
      <c r="K180" s="6" t="b">
        <v>0</v>
      </c>
      <c r="L180" s="6">
        <v>0</v>
      </c>
      <c r="M180" s="6" t="b">
        <v>0</v>
      </c>
      <c r="N180" s="6" t="s">
        <v>8267</v>
      </c>
      <c r="O180" s="5">
        <f t="shared" si="12"/>
        <v>0</v>
      </c>
      <c r="P180" s="7">
        <f t="shared" si="13"/>
        <v>0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42304.747048611105</v>
      </c>
      <c r="T180" s="11">
        <f t="shared" si="17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14">
        <v>1000</v>
      </c>
      <c r="E181" s="14">
        <v>200</v>
      </c>
      <c r="F181" s="6" t="s">
        <v>8220</v>
      </c>
      <c r="G181" s="6" t="s">
        <v>8223</v>
      </c>
      <c r="H181" s="6" t="s">
        <v>8245</v>
      </c>
      <c r="I181" s="6">
        <v>1457056555</v>
      </c>
      <c r="J181" s="6">
        <v>1454464555</v>
      </c>
      <c r="K181" s="6" t="b">
        <v>0</v>
      </c>
      <c r="L181" s="6">
        <v>2</v>
      </c>
      <c r="M181" s="6" t="b">
        <v>0</v>
      </c>
      <c r="N181" s="6" t="s">
        <v>8267</v>
      </c>
      <c r="O181" s="5">
        <f t="shared" si="12"/>
        <v>0.2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42402.872164351851</v>
      </c>
      <c r="T181" s="11">
        <f t="shared" si="17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14">
        <v>1200</v>
      </c>
      <c r="E182" s="14">
        <v>401</v>
      </c>
      <c r="F182" s="6" t="s">
        <v>8220</v>
      </c>
      <c r="G182" s="6" t="s">
        <v>8224</v>
      </c>
      <c r="H182" s="6" t="s">
        <v>8246</v>
      </c>
      <c r="I182" s="6">
        <v>1428951600</v>
      </c>
      <c r="J182" s="6">
        <v>1425512843</v>
      </c>
      <c r="K182" s="6" t="b">
        <v>0</v>
      </c>
      <c r="L182" s="6">
        <v>13</v>
      </c>
      <c r="M182" s="6" t="b">
        <v>0</v>
      </c>
      <c r="N182" s="6" t="s">
        <v>8267</v>
      </c>
      <c r="O182" s="5">
        <f t="shared" si="12"/>
        <v>0.33416666666666667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42067.782905092587</v>
      </c>
      <c r="T182" s="11">
        <f t="shared" si="17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14">
        <v>3423</v>
      </c>
      <c r="E183" s="14">
        <v>722</v>
      </c>
      <c r="F183" s="6" t="s">
        <v>8220</v>
      </c>
      <c r="G183" s="6" t="s">
        <v>8224</v>
      </c>
      <c r="H183" s="6" t="s">
        <v>8246</v>
      </c>
      <c r="I183" s="6">
        <v>1434995295</v>
      </c>
      <c r="J183" s="6">
        <v>1432403295</v>
      </c>
      <c r="K183" s="6" t="b">
        <v>0</v>
      </c>
      <c r="L183" s="6">
        <v>4</v>
      </c>
      <c r="M183" s="6" t="b">
        <v>0</v>
      </c>
      <c r="N183" s="6" t="s">
        <v>8267</v>
      </c>
      <c r="O183" s="5">
        <f t="shared" si="12"/>
        <v>0.21092608822670172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42147.533506944441</v>
      </c>
      <c r="T183" s="11">
        <f t="shared" si="17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14">
        <v>1000</v>
      </c>
      <c r="E184" s="14">
        <v>0</v>
      </c>
      <c r="F184" s="6" t="s">
        <v>8220</v>
      </c>
      <c r="G184" s="6" t="s">
        <v>8223</v>
      </c>
      <c r="H184" s="6" t="s">
        <v>8245</v>
      </c>
      <c r="I184" s="6">
        <v>1483748232</v>
      </c>
      <c r="J184" s="6">
        <v>1481156232</v>
      </c>
      <c r="K184" s="6" t="b">
        <v>0</v>
      </c>
      <c r="L184" s="6">
        <v>0</v>
      </c>
      <c r="M184" s="6" t="b">
        <v>0</v>
      </c>
      <c r="N184" s="6" t="s">
        <v>8267</v>
      </c>
      <c r="O184" s="5">
        <f t="shared" si="12"/>
        <v>0</v>
      </c>
      <c r="P184" s="7">
        <f t="shared" si="13"/>
        <v>0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42711.803611111107</v>
      </c>
      <c r="T184" s="11">
        <f t="shared" si="17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 s="14">
        <v>12500</v>
      </c>
      <c r="E185" s="14">
        <v>4482</v>
      </c>
      <c r="F185" s="6" t="s">
        <v>8220</v>
      </c>
      <c r="G185" s="6" t="s">
        <v>8224</v>
      </c>
      <c r="H185" s="6" t="s">
        <v>8246</v>
      </c>
      <c r="I185" s="6">
        <v>1417033610</v>
      </c>
      <c r="J185" s="6">
        <v>1414438010</v>
      </c>
      <c r="K185" s="6" t="b">
        <v>0</v>
      </c>
      <c r="L185" s="6">
        <v>12</v>
      </c>
      <c r="M185" s="6" t="b">
        <v>0</v>
      </c>
      <c r="N185" s="6" t="s">
        <v>8267</v>
      </c>
      <c r="O185" s="5">
        <f t="shared" si="12"/>
        <v>0.35855999999999999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41939.601967592593</v>
      </c>
      <c r="T185" s="11">
        <f t="shared" si="17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14">
        <v>1500</v>
      </c>
      <c r="E186" s="14">
        <v>51</v>
      </c>
      <c r="F186" s="6" t="s">
        <v>8220</v>
      </c>
      <c r="G186" s="6" t="s">
        <v>8228</v>
      </c>
      <c r="H186" s="6" t="s">
        <v>8250</v>
      </c>
      <c r="I186" s="6">
        <v>1409543940</v>
      </c>
      <c r="J186" s="6">
        <v>1404586762</v>
      </c>
      <c r="K186" s="6" t="b">
        <v>0</v>
      </c>
      <c r="L186" s="6">
        <v>2</v>
      </c>
      <c r="M186" s="6" t="b">
        <v>0</v>
      </c>
      <c r="N186" s="6" t="s">
        <v>8267</v>
      </c>
      <c r="O186" s="5">
        <f t="shared" si="12"/>
        <v>3.4000000000000002E-2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41825.58289351852</v>
      </c>
      <c r="T186" s="11">
        <f t="shared" si="17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 s="14">
        <v>40000</v>
      </c>
      <c r="E187" s="14">
        <v>2200</v>
      </c>
      <c r="F187" s="6" t="s">
        <v>8220</v>
      </c>
      <c r="G187" s="6" t="s">
        <v>8233</v>
      </c>
      <c r="H187" s="6" t="s">
        <v>8253</v>
      </c>
      <c r="I187" s="6">
        <v>1471557139</v>
      </c>
      <c r="J187" s="6">
        <v>1468965139</v>
      </c>
      <c r="K187" s="6" t="b">
        <v>0</v>
      </c>
      <c r="L187" s="6">
        <v>10</v>
      </c>
      <c r="M187" s="6" t="b">
        <v>0</v>
      </c>
      <c r="N187" s="6" t="s">
        <v>8267</v>
      </c>
      <c r="O187" s="5">
        <f t="shared" si="12"/>
        <v>5.5E-2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42570.702997685185</v>
      </c>
      <c r="T187" s="11">
        <f t="shared" si="17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14">
        <v>5000</v>
      </c>
      <c r="E188" s="14">
        <v>0</v>
      </c>
      <c r="F188" s="6" t="s">
        <v>8220</v>
      </c>
      <c r="G188" s="6" t="s">
        <v>8223</v>
      </c>
      <c r="H188" s="6" t="s">
        <v>8245</v>
      </c>
      <c r="I188" s="6">
        <v>1488571200</v>
      </c>
      <c r="J188" s="6">
        <v>1485977434</v>
      </c>
      <c r="K188" s="6" t="b">
        <v>0</v>
      </c>
      <c r="L188" s="6">
        <v>0</v>
      </c>
      <c r="M188" s="6" t="b">
        <v>0</v>
      </c>
      <c r="N188" s="6" t="s">
        <v>8267</v>
      </c>
      <c r="O188" s="5">
        <f t="shared" si="12"/>
        <v>0</v>
      </c>
      <c r="P188" s="7">
        <f t="shared" si="13"/>
        <v>0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42767.604560185187</v>
      </c>
      <c r="T188" s="11">
        <f t="shared" si="17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14">
        <v>5000</v>
      </c>
      <c r="E189" s="14">
        <v>800</v>
      </c>
      <c r="F189" s="6" t="s">
        <v>8220</v>
      </c>
      <c r="G189" s="6" t="s">
        <v>8223</v>
      </c>
      <c r="H189" s="6" t="s">
        <v>8245</v>
      </c>
      <c r="I189" s="6">
        <v>1437461940</v>
      </c>
      <c r="J189" s="6">
        <v>1435383457</v>
      </c>
      <c r="K189" s="6" t="b">
        <v>0</v>
      </c>
      <c r="L189" s="6">
        <v>5</v>
      </c>
      <c r="M189" s="6" t="b">
        <v>0</v>
      </c>
      <c r="N189" s="6" t="s">
        <v>8267</v>
      </c>
      <c r="O189" s="5">
        <f t="shared" si="12"/>
        <v>0.16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42182.02612268518</v>
      </c>
      <c r="T189" s="11">
        <f t="shared" si="17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14">
        <v>1500</v>
      </c>
      <c r="E190" s="14">
        <v>0</v>
      </c>
      <c r="F190" s="6" t="s">
        <v>8220</v>
      </c>
      <c r="G190" s="6" t="s">
        <v>8223</v>
      </c>
      <c r="H190" s="6" t="s">
        <v>8245</v>
      </c>
      <c r="I190" s="6">
        <v>1409891015</v>
      </c>
      <c r="J190" s="6">
        <v>1407299015</v>
      </c>
      <c r="K190" s="6" t="b">
        <v>0</v>
      </c>
      <c r="L190" s="6">
        <v>0</v>
      </c>
      <c r="M190" s="6" t="b">
        <v>0</v>
      </c>
      <c r="N190" s="6" t="s">
        <v>8267</v>
      </c>
      <c r="O190" s="5">
        <f t="shared" si="12"/>
        <v>0</v>
      </c>
      <c r="P190" s="7">
        <f t="shared" si="13"/>
        <v>0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41856.974710648145</v>
      </c>
      <c r="T190" s="11">
        <f t="shared" si="17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14">
        <v>500000</v>
      </c>
      <c r="E191" s="14">
        <v>345</v>
      </c>
      <c r="F191" s="6" t="s">
        <v>8220</v>
      </c>
      <c r="G191" s="6" t="s">
        <v>8223</v>
      </c>
      <c r="H191" s="6" t="s">
        <v>8245</v>
      </c>
      <c r="I191" s="6">
        <v>1472920477</v>
      </c>
      <c r="J191" s="6">
        <v>1467736477</v>
      </c>
      <c r="K191" s="6" t="b">
        <v>0</v>
      </c>
      <c r="L191" s="6">
        <v>5</v>
      </c>
      <c r="M191" s="6" t="b">
        <v>0</v>
      </c>
      <c r="N191" s="6" t="s">
        <v>8267</v>
      </c>
      <c r="O191" s="5">
        <f t="shared" si="12"/>
        <v>6.8999999999999997E-4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42556.482372685183</v>
      </c>
      <c r="T191" s="11">
        <f t="shared" si="17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 s="14">
        <v>12000</v>
      </c>
      <c r="E192" s="14">
        <v>50</v>
      </c>
      <c r="F192" s="6" t="s">
        <v>8220</v>
      </c>
      <c r="G192" s="6" t="s">
        <v>8223</v>
      </c>
      <c r="H192" s="6" t="s">
        <v>8245</v>
      </c>
      <c r="I192" s="6">
        <v>1466091446</v>
      </c>
      <c r="J192" s="6">
        <v>1465227446</v>
      </c>
      <c r="K192" s="6" t="b">
        <v>0</v>
      </c>
      <c r="L192" s="6">
        <v>1</v>
      </c>
      <c r="M192" s="6" t="b">
        <v>0</v>
      </c>
      <c r="N192" s="6" t="s">
        <v>8267</v>
      </c>
      <c r="O192" s="5">
        <f t="shared" si="12"/>
        <v>4.1666666666666666E-3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42527.442662037036</v>
      </c>
      <c r="T192" s="11">
        <f t="shared" si="17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14">
        <v>5000</v>
      </c>
      <c r="E193" s="14">
        <v>250</v>
      </c>
      <c r="F193" s="6" t="s">
        <v>8220</v>
      </c>
      <c r="G193" s="6" t="s">
        <v>8225</v>
      </c>
      <c r="H193" s="6" t="s">
        <v>8247</v>
      </c>
      <c r="I193" s="6">
        <v>1443782138</v>
      </c>
      <c r="J193" s="6">
        <v>1440326138</v>
      </c>
      <c r="K193" s="6" t="b">
        <v>0</v>
      </c>
      <c r="L193" s="6">
        <v>3</v>
      </c>
      <c r="M193" s="6" t="b">
        <v>0</v>
      </c>
      <c r="N193" s="6" t="s">
        <v>8267</v>
      </c>
      <c r="O193" s="5">
        <f t="shared" si="12"/>
        <v>0.05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42239.233078703699</v>
      </c>
      <c r="T193" s="11">
        <f t="shared" si="17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14">
        <v>1000000</v>
      </c>
      <c r="E194" s="14">
        <v>17</v>
      </c>
      <c r="F194" s="6" t="s">
        <v>8220</v>
      </c>
      <c r="G194" s="6" t="s">
        <v>8223</v>
      </c>
      <c r="H194" s="6" t="s">
        <v>8245</v>
      </c>
      <c r="I194" s="6">
        <v>1413572432</v>
      </c>
      <c r="J194" s="6">
        <v>1410980432</v>
      </c>
      <c r="K194" s="6" t="b">
        <v>0</v>
      </c>
      <c r="L194" s="6">
        <v>3</v>
      </c>
      <c r="M194" s="6" t="b">
        <v>0</v>
      </c>
      <c r="N194" s="6" t="s">
        <v>8267</v>
      </c>
      <c r="O194" s="5">
        <f t="shared" si="12"/>
        <v>1.7E-5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41899.583703703705</v>
      </c>
      <c r="T194" s="11">
        <f t="shared" si="17"/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14">
        <v>1000</v>
      </c>
      <c r="E195" s="14">
        <v>0</v>
      </c>
      <c r="F195" s="6" t="s">
        <v>8220</v>
      </c>
      <c r="G195" s="6" t="s">
        <v>8224</v>
      </c>
      <c r="H195" s="6" t="s">
        <v>8246</v>
      </c>
      <c r="I195" s="6">
        <v>1417217166</v>
      </c>
      <c r="J195" s="6">
        <v>1412029566</v>
      </c>
      <c r="K195" s="6" t="b">
        <v>0</v>
      </c>
      <c r="L195" s="6">
        <v>0</v>
      </c>
      <c r="M195" s="6" t="b">
        <v>0</v>
      </c>
      <c r="N195" s="6" t="s">
        <v>8267</v>
      </c>
      <c r="O195" s="5">
        <f t="shared" ref="O195:O258" si="18">E195/D195</f>
        <v>0</v>
      </c>
      <c r="P195" s="7">
        <f t="shared" ref="P195:P258" si="19">IFERROR(E195/L195,0)</f>
        <v>0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1">
        <f t="shared" ref="S195:S258" si="22">(J195/86400)+25569+(-5/24)</f>
        <v>41911.726458333331</v>
      </c>
      <c r="T195" s="11">
        <f t="shared" ref="T195:T258" si="23">(I195/86400)+25569+(-5/24)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14">
        <v>2500</v>
      </c>
      <c r="E196" s="14">
        <v>3</v>
      </c>
      <c r="F196" s="6" t="s">
        <v>8220</v>
      </c>
      <c r="G196" s="6" t="s">
        <v>8224</v>
      </c>
      <c r="H196" s="6" t="s">
        <v>8246</v>
      </c>
      <c r="I196" s="6">
        <v>1457308531</v>
      </c>
      <c r="J196" s="6">
        <v>1452124531</v>
      </c>
      <c r="K196" s="6" t="b">
        <v>0</v>
      </c>
      <c r="L196" s="6">
        <v>3</v>
      </c>
      <c r="M196" s="6" t="b">
        <v>0</v>
      </c>
      <c r="N196" s="6" t="s">
        <v>8267</v>
      </c>
      <c r="O196" s="5">
        <f t="shared" si="18"/>
        <v>1.1999999999999999E-3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42375.788553240738</v>
      </c>
      <c r="T196" s="11">
        <f t="shared" si="23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14">
        <v>2000000</v>
      </c>
      <c r="E197" s="14">
        <v>0</v>
      </c>
      <c r="F197" s="6" t="s">
        <v>8220</v>
      </c>
      <c r="G197" s="6" t="s">
        <v>8223</v>
      </c>
      <c r="H197" s="6" t="s">
        <v>8245</v>
      </c>
      <c r="I197" s="6">
        <v>1436544332</v>
      </c>
      <c r="J197" s="6">
        <v>1431360332</v>
      </c>
      <c r="K197" s="6" t="b">
        <v>0</v>
      </c>
      <c r="L197" s="6">
        <v>0</v>
      </c>
      <c r="M197" s="6" t="b">
        <v>0</v>
      </c>
      <c r="N197" s="6" t="s">
        <v>8267</v>
      </c>
      <c r="O197" s="5">
        <f t="shared" si="18"/>
        <v>0</v>
      </c>
      <c r="P197" s="7">
        <f t="shared" si="19"/>
        <v>0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42135.462175925924</v>
      </c>
      <c r="T197" s="11">
        <f t="shared" si="23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14">
        <v>3500</v>
      </c>
      <c r="E198" s="14">
        <v>1465</v>
      </c>
      <c r="F198" s="6" t="s">
        <v>8220</v>
      </c>
      <c r="G198" s="6" t="s">
        <v>8224</v>
      </c>
      <c r="H198" s="6" t="s">
        <v>8246</v>
      </c>
      <c r="I198" s="6">
        <v>1444510800</v>
      </c>
      <c r="J198" s="6">
        <v>1442062898</v>
      </c>
      <c r="K198" s="6" t="b">
        <v>0</v>
      </c>
      <c r="L198" s="6">
        <v>19</v>
      </c>
      <c r="M198" s="6" t="b">
        <v>0</v>
      </c>
      <c r="N198" s="6" t="s">
        <v>8267</v>
      </c>
      <c r="O198" s="5">
        <f t="shared" si="18"/>
        <v>0.41857142857142859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42259.334467592591</v>
      </c>
      <c r="T198" s="11">
        <f t="shared" si="23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14">
        <v>2500</v>
      </c>
      <c r="E199" s="14">
        <v>262</v>
      </c>
      <c r="F199" s="6" t="s">
        <v>8220</v>
      </c>
      <c r="G199" s="6" t="s">
        <v>8224</v>
      </c>
      <c r="H199" s="6" t="s">
        <v>8246</v>
      </c>
      <c r="I199" s="6">
        <v>1487365200</v>
      </c>
      <c r="J199" s="6">
        <v>1483734100</v>
      </c>
      <c r="K199" s="6" t="b">
        <v>0</v>
      </c>
      <c r="L199" s="6">
        <v>8</v>
      </c>
      <c r="M199" s="6" t="b">
        <v>0</v>
      </c>
      <c r="N199" s="6" t="s">
        <v>8267</v>
      </c>
      <c r="O199" s="5">
        <f t="shared" si="18"/>
        <v>0.1048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42741.640046296299</v>
      </c>
      <c r="T199" s="11">
        <f t="shared" si="23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14">
        <v>25000</v>
      </c>
      <c r="E200" s="14">
        <v>279</v>
      </c>
      <c r="F200" s="6" t="s">
        <v>8220</v>
      </c>
      <c r="G200" s="6" t="s">
        <v>8223</v>
      </c>
      <c r="H200" s="6" t="s">
        <v>8245</v>
      </c>
      <c r="I200" s="6">
        <v>1412500322</v>
      </c>
      <c r="J200" s="6">
        <v>1409908322</v>
      </c>
      <c r="K200" s="6" t="b">
        <v>0</v>
      </c>
      <c r="L200" s="6">
        <v>6</v>
      </c>
      <c r="M200" s="6" t="b">
        <v>0</v>
      </c>
      <c r="N200" s="6" t="s">
        <v>8267</v>
      </c>
      <c r="O200" s="5">
        <f t="shared" si="18"/>
        <v>1.116E-2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41887.175023148149</v>
      </c>
      <c r="T200" s="11">
        <f t="shared" si="23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14">
        <v>10000</v>
      </c>
      <c r="E201" s="14">
        <v>0</v>
      </c>
      <c r="F201" s="6" t="s">
        <v>8220</v>
      </c>
      <c r="G201" s="6" t="s">
        <v>8223</v>
      </c>
      <c r="H201" s="6" t="s">
        <v>8245</v>
      </c>
      <c r="I201" s="6">
        <v>1472698702</v>
      </c>
      <c r="J201" s="6">
        <v>1470106702</v>
      </c>
      <c r="K201" s="6" t="b">
        <v>0</v>
      </c>
      <c r="L201" s="6">
        <v>0</v>
      </c>
      <c r="M201" s="6" t="b">
        <v>0</v>
      </c>
      <c r="N201" s="6" t="s">
        <v>8267</v>
      </c>
      <c r="O201" s="5">
        <f t="shared" si="18"/>
        <v>0</v>
      </c>
      <c r="P201" s="7">
        <f t="shared" si="19"/>
        <v>0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42583.915532407402</v>
      </c>
      <c r="T201" s="11">
        <f t="shared" si="23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14">
        <v>6000</v>
      </c>
      <c r="E202" s="14">
        <v>1571.55</v>
      </c>
      <c r="F202" s="6" t="s">
        <v>8220</v>
      </c>
      <c r="G202" s="6" t="s">
        <v>8223</v>
      </c>
      <c r="H202" s="6" t="s">
        <v>8245</v>
      </c>
      <c r="I202" s="6">
        <v>1410746403</v>
      </c>
      <c r="J202" s="6">
        <v>1408154403</v>
      </c>
      <c r="K202" s="6" t="b">
        <v>0</v>
      </c>
      <c r="L202" s="6">
        <v>18</v>
      </c>
      <c r="M202" s="6" t="b">
        <v>0</v>
      </c>
      <c r="N202" s="6" t="s">
        <v>8267</v>
      </c>
      <c r="O202" s="5">
        <f t="shared" si="18"/>
        <v>0.26192500000000002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41866.875034722216</v>
      </c>
      <c r="T202" s="11">
        <f t="shared" si="23"/>
        <v>41896.875034722216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14">
        <v>650</v>
      </c>
      <c r="E203" s="14">
        <v>380</v>
      </c>
      <c r="F203" s="6" t="s">
        <v>8220</v>
      </c>
      <c r="G203" s="6" t="s">
        <v>8223</v>
      </c>
      <c r="H203" s="6" t="s">
        <v>8245</v>
      </c>
      <c r="I203" s="6">
        <v>1423424329</v>
      </c>
      <c r="J203" s="6">
        <v>1421696329</v>
      </c>
      <c r="K203" s="6" t="b">
        <v>0</v>
      </c>
      <c r="L203" s="6">
        <v>7</v>
      </c>
      <c r="M203" s="6" t="b">
        <v>0</v>
      </c>
      <c r="N203" s="6" t="s">
        <v>8267</v>
      </c>
      <c r="O203" s="5">
        <f t="shared" si="18"/>
        <v>0.58461538461538465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42023.610289351847</v>
      </c>
      <c r="T203" s="11">
        <f t="shared" si="23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 s="14">
        <v>6000</v>
      </c>
      <c r="E204" s="14">
        <v>0</v>
      </c>
      <c r="F204" s="6" t="s">
        <v>8220</v>
      </c>
      <c r="G204" s="6" t="s">
        <v>8223</v>
      </c>
      <c r="H204" s="6" t="s">
        <v>8245</v>
      </c>
      <c r="I204" s="6">
        <v>1444337940</v>
      </c>
      <c r="J204" s="6">
        <v>1441750564</v>
      </c>
      <c r="K204" s="6" t="b">
        <v>0</v>
      </c>
      <c r="L204" s="6">
        <v>0</v>
      </c>
      <c r="M204" s="6" t="b">
        <v>0</v>
      </c>
      <c r="N204" s="6" t="s">
        <v>8267</v>
      </c>
      <c r="O204" s="5">
        <f t="shared" si="18"/>
        <v>0</v>
      </c>
      <c r="P204" s="7">
        <f t="shared" si="19"/>
        <v>0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42255.719490740739</v>
      </c>
      <c r="T204" s="11">
        <f t="shared" si="23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14">
        <v>2500</v>
      </c>
      <c r="E205" s="14">
        <v>746</v>
      </c>
      <c r="F205" s="6" t="s">
        <v>8220</v>
      </c>
      <c r="G205" s="6" t="s">
        <v>8224</v>
      </c>
      <c r="H205" s="6" t="s">
        <v>8246</v>
      </c>
      <c r="I205" s="6">
        <v>1422562864</v>
      </c>
      <c r="J205" s="6">
        <v>1417378864</v>
      </c>
      <c r="K205" s="6" t="b">
        <v>0</v>
      </c>
      <c r="L205" s="6">
        <v>8</v>
      </c>
      <c r="M205" s="6" t="b">
        <v>0</v>
      </c>
      <c r="N205" s="6" t="s">
        <v>8267</v>
      </c>
      <c r="O205" s="5">
        <f t="shared" si="18"/>
        <v>0.2984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41973.639629629623</v>
      </c>
      <c r="T205" s="11">
        <f t="shared" si="23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14">
        <v>300000</v>
      </c>
      <c r="E206" s="14">
        <v>152165</v>
      </c>
      <c r="F206" s="6" t="s">
        <v>8220</v>
      </c>
      <c r="G206" s="6" t="s">
        <v>8225</v>
      </c>
      <c r="H206" s="6" t="s">
        <v>8247</v>
      </c>
      <c r="I206" s="6">
        <v>1470319203</v>
      </c>
      <c r="J206" s="6">
        <v>1467727203</v>
      </c>
      <c r="K206" s="6" t="b">
        <v>0</v>
      </c>
      <c r="L206" s="6">
        <v>1293</v>
      </c>
      <c r="M206" s="6" t="b">
        <v>0</v>
      </c>
      <c r="N206" s="6" t="s">
        <v>8267</v>
      </c>
      <c r="O206" s="5">
        <f t="shared" si="18"/>
        <v>0.50721666666666665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42556.375034722216</v>
      </c>
      <c r="T206" s="11">
        <f t="shared" si="23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14">
        <v>8000</v>
      </c>
      <c r="E207" s="14">
        <v>1300</v>
      </c>
      <c r="F207" s="6" t="s">
        <v>8220</v>
      </c>
      <c r="G207" s="6" t="s">
        <v>8223</v>
      </c>
      <c r="H207" s="6" t="s">
        <v>8245</v>
      </c>
      <c r="I207" s="6">
        <v>1444144222</v>
      </c>
      <c r="J207" s="6">
        <v>1441120222</v>
      </c>
      <c r="K207" s="6" t="b">
        <v>0</v>
      </c>
      <c r="L207" s="6">
        <v>17</v>
      </c>
      <c r="M207" s="6" t="b">
        <v>0</v>
      </c>
      <c r="N207" s="6" t="s">
        <v>8267</v>
      </c>
      <c r="O207" s="5">
        <f t="shared" si="18"/>
        <v>0.16250000000000001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42248.423865740733</v>
      </c>
      <c r="T207" s="11">
        <f t="shared" si="23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14">
        <v>12700</v>
      </c>
      <c r="E208" s="14">
        <v>0</v>
      </c>
      <c r="F208" s="6" t="s">
        <v>8220</v>
      </c>
      <c r="G208" s="6" t="s">
        <v>8223</v>
      </c>
      <c r="H208" s="6" t="s">
        <v>8245</v>
      </c>
      <c r="I208" s="6">
        <v>1470441983</v>
      </c>
      <c r="J208" s="6">
        <v>1468627583</v>
      </c>
      <c r="K208" s="6" t="b">
        <v>0</v>
      </c>
      <c r="L208" s="6">
        <v>0</v>
      </c>
      <c r="M208" s="6" t="b">
        <v>0</v>
      </c>
      <c r="N208" s="6" t="s">
        <v>8267</v>
      </c>
      <c r="O208" s="5">
        <f t="shared" si="18"/>
        <v>0</v>
      </c>
      <c r="P208" s="7">
        <f t="shared" si="19"/>
        <v>0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42566.79609953703</v>
      </c>
      <c r="T208" s="11">
        <f t="shared" si="23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14">
        <v>14000</v>
      </c>
      <c r="E209" s="14">
        <v>2130</v>
      </c>
      <c r="F209" s="6" t="s">
        <v>8220</v>
      </c>
      <c r="G209" s="6" t="s">
        <v>8228</v>
      </c>
      <c r="H209" s="6" t="s">
        <v>8250</v>
      </c>
      <c r="I209" s="6">
        <v>1420346638</v>
      </c>
      <c r="J209" s="6">
        <v>1417754638</v>
      </c>
      <c r="K209" s="6" t="b">
        <v>0</v>
      </c>
      <c r="L209" s="6">
        <v>13</v>
      </c>
      <c r="M209" s="6" t="b">
        <v>0</v>
      </c>
      <c r="N209" s="6" t="s">
        <v>8267</v>
      </c>
      <c r="O209" s="5">
        <f t="shared" si="18"/>
        <v>0.15214285714285714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41977.988865740735</v>
      </c>
      <c r="T209" s="11">
        <f t="shared" si="23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14">
        <v>50000</v>
      </c>
      <c r="E210" s="14">
        <v>0</v>
      </c>
      <c r="F210" s="6" t="s">
        <v>8220</v>
      </c>
      <c r="G210" s="6" t="s">
        <v>8225</v>
      </c>
      <c r="H210" s="6" t="s">
        <v>8247</v>
      </c>
      <c r="I210" s="6">
        <v>1418719967</v>
      </c>
      <c r="J210" s="6">
        <v>1416127967</v>
      </c>
      <c r="K210" s="6" t="b">
        <v>0</v>
      </c>
      <c r="L210" s="6">
        <v>0</v>
      </c>
      <c r="M210" s="6" t="b">
        <v>0</v>
      </c>
      <c r="N210" s="6" t="s">
        <v>8267</v>
      </c>
      <c r="O210" s="5">
        <f t="shared" si="18"/>
        <v>0</v>
      </c>
      <c r="P210" s="7">
        <f t="shared" si="19"/>
        <v>0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41959.16165509259</v>
      </c>
      <c r="T210" s="11">
        <f t="shared" si="23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14">
        <v>25000</v>
      </c>
      <c r="E211" s="14">
        <v>0</v>
      </c>
      <c r="F211" s="6" t="s">
        <v>8220</v>
      </c>
      <c r="G211" s="6" t="s">
        <v>8223</v>
      </c>
      <c r="H211" s="6" t="s">
        <v>8245</v>
      </c>
      <c r="I211" s="6">
        <v>1436566135</v>
      </c>
      <c r="J211" s="6">
        <v>1433974135</v>
      </c>
      <c r="K211" s="6" t="b">
        <v>0</v>
      </c>
      <c r="L211" s="6">
        <v>0</v>
      </c>
      <c r="M211" s="6" t="b">
        <v>0</v>
      </c>
      <c r="N211" s="6" t="s">
        <v>8267</v>
      </c>
      <c r="O211" s="5">
        <f t="shared" si="18"/>
        <v>0</v>
      </c>
      <c r="P211" s="7">
        <f t="shared" si="19"/>
        <v>0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42165.714525462965</v>
      </c>
      <c r="T211" s="11">
        <f t="shared" si="23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14">
        <v>12000</v>
      </c>
      <c r="E212" s="14">
        <v>3030</v>
      </c>
      <c r="F212" s="6" t="s">
        <v>8220</v>
      </c>
      <c r="G212" s="6" t="s">
        <v>8223</v>
      </c>
      <c r="H212" s="6" t="s">
        <v>8245</v>
      </c>
      <c r="I212" s="6">
        <v>1443675600</v>
      </c>
      <c r="J212" s="6">
        <v>1441157592</v>
      </c>
      <c r="K212" s="6" t="b">
        <v>0</v>
      </c>
      <c r="L212" s="6">
        <v>33</v>
      </c>
      <c r="M212" s="6" t="b">
        <v>0</v>
      </c>
      <c r="N212" s="6" t="s">
        <v>8267</v>
      </c>
      <c r="O212" s="5">
        <f t="shared" si="18"/>
        <v>0.2525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42248.856388888882</v>
      </c>
      <c r="T212" s="11">
        <f t="shared" si="23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14">
        <v>5000</v>
      </c>
      <c r="E213" s="14">
        <v>2230</v>
      </c>
      <c r="F213" s="6" t="s">
        <v>8220</v>
      </c>
      <c r="G213" s="6" t="s">
        <v>8223</v>
      </c>
      <c r="H213" s="6" t="s">
        <v>8245</v>
      </c>
      <c r="I213" s="6">
        <v>1442634617</v>
      </c>
      <c r="J213" s="6">
        <v>1440042617</v>
      </c>
      <c r="K213" s="6" t="b">
        <v>0</v>
      </c>
      <c r="L213" s="6">
        <v>12</v>
      </c>
      <c r="M213" s="6" t="b">
        <v>0</v>
      </c>
      <c r="N213" s="6" t="s">
        <v>8267</v>
      </c>
      <c r="O213" s="5">
        <f t="shared" si="18"/>
        <v>0.44600000000000001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42235.951585648145</v>
      </c>
      <c r="T213" s="11">
        <f t="shared" si="23"/>
        <v>42265.951585648145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14">
        <v>6300</v>
      </c>
      <c r="E214" s="14">
        <v>1</v>
      </c>
      <c r="F214" s="6" t="s">
        <v>8220</v>
      </c>
      <c r="G214" s="6" t="s">
        <v>8223</v>
      </c>
      <c r="H214" s="6" t="s">
        <v>8245</v>
      </c>
      <c r="I214" s="6">
        <v>1460837320</v>
      </c>
      <c r="J214" s="6">
        <v>1455656920</v>
      </c>
      <c r="K214" s="6" t="b">
        <v>0</v>
      </c>
      <c r="L214" s="6">
        <v>1</v>
      </c>
      <c r="M214" s="6" t="b">
        <v>0</v>
      </c>
      <c r="N214" s="6" t="s">
        <v>8267</v>
      </c>
      <c r="O214" s="5">
        <f t="shared" si="18"/>
        <v>1.5873015873015873E-4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42416.672685185178</v>
      </c>
      <c r="T214" s="11">
        <f t="shared" si="23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14">
        <v>50000</v>
      </c>
      <c r="E215" s="14">
        <v>20</v>
      </c>
      <c r="F215" s="6" t="s">
        <v>8220</v>
      </c>
      <c r="G215" s="6" t="s">
        <v>8223</v>
      </c>
      <c r="H215" s="6" t="s">
        <v>8245</v>
      </c>
      <c r="I215" s="6">
        <v>1439734001</v>
      </c>
      <c r="J215" s="6">
        <v>1437142547</v>
      </c>
      <c r="K215" s="6" t="b">
        <v>0</v>
      </c>
      <c r="L215" s="6">
        <v>1</v>
      </c>
      <c r="M215" s="6" t="b">
        <v>0</v>
      </c>
      <c r="N215" s="6" t="s">
        <v>8267</v>
      </c>
      <c r="O215" s="5">
        <f t="shared" si="18"/>
        <v>4.0000000000000002E-4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42202.385960648149</v>
      </c>
      <c r="T215" s="11">
        <f t="shared" si="23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14">
        <v>12500</v>
      </c>
      <c r="E216" s="14">
        <v>1</v>
      </c>
      <c r="F216" s="6" t="s">
        <v>8220</v>
      </c>
      <c r="G216" s="6" t="s">
        <v>8223</v>
      </c>
      <c r="H216" s="6" t="s">
        <v>8245</v>
      </c>
      <c r="I216" s="6">
        <v>1425655349</v>
      </c>
      <c r="J216" s="6">
        <v>1420471349</v>
      </c>
      <c r="K216" s="6" t="b">
        <v>0</v>
      </c>
      <c r="L216" s="6">
        <v>1</v>
      </c>
      <c r="M216" s="6" t="b">
        <v>0</v>
      </c>
      <c r="N216" s="6" t="s">
        <v>8267</v>
      </c>
      <c r="O216" s="5">
        <f t="shared" si="18"/>
        <v>8.0000000000000007E-5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42009.432280092595</v>
      </c>
      <c r="T216" s="11">
        <f t="shared" si="23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14">
        <v>4400</v>
      </c>
      <c r="E217" s="14">
        <v>10</v>
      </c>
      <c r="F217" s="6" t="s">
        <v>8220</v>
      </c>
      <c r="G217" s="6" t="s">
        <v>8224</v>
      </c>
      <c r="H217" s="6" t="s">
        <v>8246</v>
      </c>
      <c r="I217" s="6">
        <v>1455753540</v>
      </c>
      <c r="J217" s="6">
        <v>1452058282</v>
      </c>
      <c r="K217" s="6" t="b">
        <v>0</v>
      </c>
      <c r="L217" s="6">
        <v>1</v>
      </c>
      <c r="M217" s="6" t="b">
        <v>0</v>
      </c>
      <c r="N217" s="6" t="s">
        <v>8267</v>
      </c>
      <c r="O217" s="5">
        <f t="shared" si="18"/>
        <v>2.2727272727272726E-3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42375.021782407406</v>
      </c>
      <c r="T217" s="11">
        <f t="shared" si="23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14">
        <v>50000</v>
      </c>
      <c r="E218" s="14">
        <v>27849.22</v>
      </c>
      <c r="F218" s="6" t="s">
        <v>8220</v>
      </c>
      <c r="G218" s="6" t="s">
        <v>8223</v>
      </c>
      <c r="H218" s="6" t="s">
        <v>8245</v>
      </c>
      <c r="I218" s="6">
        <v>1429740037</v>
      </c>
      <c r="J218" s="6">
        <v>1425423637</v>
      </c>
      <c r="K218" s="6" t="b">
        <v>0</v>
      </c>
      <c r="L218" s="6">
        <v>84</v>
      </c>
      <c r="M218" s="6" t="b">
        <v>0</v>
      </c>
      <c r="N218" s="6" t="s">
        <v>8267</v>
      </c>
      <c r="O218" s="5">
        <f t="shared" si="18"/>
        <v>0.55698440000000005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42066.750428240739</v>
      </c>
      <c r="T218" s="11">
        <f t="shared" si="23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 s="14">
        <v>100000</v>
      </c>
      <c r="E219" s="14">
        <v>11943</v>
      </c>
      <c r="F219" s="6" t="s">
        <v>8220</v>
      </c>
      <c r="G219" s="6" t="s">
        <v>8234</v>
      </c>
      <c r="H219" s="6" t="s">
        <v>8254</v>
      </c>
      <c r="I219" s="6">
        <v>1419780149</v>
      </c>
      <c r="J219" s="6">
        <v>1417101749</v>
      </c>
      <c r="K219" s="6" t="b">
        <v>0</v>
      </c>
      <c r="L219" s="6">
        <v>38</v>
      </c>
      <c r="M219" s="6" t="b">
        <v>0</v>
      </c>
      <c r="N219" s="6" t="s">
        <v>8267</v>
      </c>
      <c r="O219" s="5">
        <f t="shared" si="18"/>
        <v>0.11942999999999999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41970.432280092595</v>
      </c>
      <c r="T219" s="11">
        <f t="shared" si="23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14">
        <v>5000</v>
      </c>
      <c r="E220" s="14">
        <v>100</v>
      </c>
      <c r="F220" s="6" t="s">
        <v>8220</v>
      </c>
      <c r="G220" s="6" t="s">
        <v>8223</v>
      </c>
      <c r="H220" s="6" t="s">
        <v>8245</v>
      </c>
      <c r="I220" s="6">
        <v>1431702289</v>
      </c>
      <c r="J220" s="6">
        <v>1426518289</v>
      </c>
      <c r="K220" s="6" t="b">
        <v>0</v>
      </c>
      <c r="L220" s="6">
        <v>1</v>
      </c>
      <c r="M220" s="6" t="b">
        <v>0</v>
      </c>
      <c r="N220" s="6" t="s">
        <v>8267</v>
      </c>
      <c r="O220" s="5">
        <f t="shared" si="18"/>
        <v>0.02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42079.420011574075</v>
      </c>
      <c r="T220" s="11">
        <f t="shared" si="23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14">
        <v>50000</v>
      </c>
      <c r="E221" s="14">
        <v>8815</v>
      </c>
      <c r="F221" s="6" t="s">
        <v>8220</v>
      </c>
      <c r="G221" s="6" t="s">
        <v>8223</v>
      </c>
      <c r="H221" s="6" t="s">
        <v>8245</v>
      </c>
      <c r="I221" s="6">
        <v>1459493940</v>
      </c>
      <c r="J221" s="6">
        <v>1456732225</v>
      </c>
      <c r="K221" s="6" t="b">
        <v>0</v>
      </c>
      <c r="L221" s="6">
        <v>76</v>
      </c>
      <c r="M221" s="6" t="b">
        <v>0</v>
      </c>
      <c r="N221" s="6" t="s">
        <v>8267</v>
      </c>
      <c r="O221" s="5">
        <f t="shared" si="18"/>
        <v>0.17630000000000001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42429.118344907409</v>
      </c>
      <c r="T221" s="11">
        <f t="shared" si="23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14">
        <v>50000</v>
      </c>
      <c r="E222" s="14">
        <v>360</v>
      </c>
      <c r="F222" s="6" t="s">
        <v>8220</v>
      </c>
      <c r="G222" s="6" t="s">
        <v>8223</v>
      </c>
      <c r="H222" s="6" t="s">
        <v>8245</v>
      </c>
      <c r="I222" s="6">
        <v>1440101160</v>
      </c>
      <c r="J222" s="6">
        <v>1436542030</v>
      </c>
      <c r="K222" s="6" t="b">
        <v>0</v>
      </c>
      <c r="L222" s="6">
        <v>3</v>
      </c>
      <c r="M222" s="6" t="b">
        <v>0</v>
      </c>
      <c r="N222" s="6" t="s">
        <v>8267</v>
      </c>
      <c r="O222" s="5">
        <f t="shared" si="18"/>
        <v>7.1999999999999998E-3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42195.435532407406</v>
      </c>
      <c r="T222" s="11">
        <f t="shared" si="23"/>
        <v>42236.629166666666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14">
        <v>50000</v>
      </c>
      <c r="E223" s="14">
        <v>0</v>
      </c>
      <c r="F223" s="6" t="s">
        <v>8220</v>
      </c>
      <c r="G223" s="6" t="s">
        <v>8223</v>
      </c>
      <c r="H223" s="6" t="s">
        <v>8245</v>
      </c>
      <c r="I223" s="6">
        <v>1427569564</v>
      </c>
      <c r="J223" s="6">
        <v>1422389164</v>
      </c>
      <c r="K223" s="6" t="b">
        <v>0</v>
      </c>
      <c r="L223" s="6">
        <v>0</v>
      </c>
      <c r="M223" s="6" t="b">
        <v>0</v>
      </c>
      <c r="N223" s="6" t="s">
        <v>8267</v>
      </c>
      <c r="O223" s="5">
        <f t="shared" si="18"/>
        <v>0</v>
      </c>
      <c r="P223" s="7">
        <f t="shared" si="19"/>
        <v>0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42031.629212962966</v>
      </c>
      <c r="T223" s="11">
        <f t="shared" si="23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14">
        <v>1000</v>
      </c>
      <c r="E224" s="14">
        <v>130</v>
      </c>
      <c r="F224" s="6" t="s">
        <v>8220</v>
      </c>
      <c r="G224" s="6" t="s">
        <v>8223</v>
      </c>
      <c r="H224" s="6" t="s">
        <v>8245</v>
      </c>
      <c r="I224" s="6">
        <v>1427423940</v>
      </c>
      <c r="J224" s="6">
        <v>1422383318</v>
      </c>
      <c r="K224" s="6" t="b">
        <v>0</v>
      </c>
      <c r="L224" s="6">
        <v>2</v>
      </c>
      <c r="M224" s="6" t="b">
        <v>0</v>
      </c>
      <c r="N224" s="6" t="s">
        <v>8267</v>
      </c>
      <c r="O224" s="5">
        <f t="shared" si="18"/>
        <v>0.13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42031.561550925922</v>
      </c>
      <c r="T224" s="11">
        <f t="shared" si="23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14">
        <v>1500000</v>
      </c>
      <c r="E225" s="14">
        <v>0</v>
      </c>
      <c r="F225" s="6" t="s">
        <v>8220</v>
      </c>
      <c r="G225" s="6" t="s">
        <v>8223</v>
      </c>
      <c r="H225" s="6" t="s">
        <v>8245</v>
      </c>
      <c r="I225" s="6">
        <v>1463879100</v>
      </c>
      <c r="J225" s="6">
        <v>1461287350</v>
      </c>
      <c r="K225" s="6" t="b">
        <v>0</v>
      </c>
      <c r="L225" s="6">
        <v>0</v>
      </c>
      <c r="M225" s="6" t="b">
        <v>0</v>
      </c>
      <c r="N225" s="6" t="s">
        <v>8267</v>
      </c>
      <c r="O225" s="5">
        <f t="shared" si="18"/>
        <v>0</v>
      </c>
      <c r="P225" s="7">
        <f t="shared" si="19"/>
        <v>0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42481.839699074073</v>
      </c>
      <c r="T225" s="11">
        <f t="shared" si="23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14">
        <v>6000000</v>
      </c>
      <c r="E226" s="14">
        <v>0</v>
      </c>
      <c r="F226" s="6" t="s">
        <v>8220</v>
      </c>
      <c r="G226" s="6" t="s">
        <v>8225</v>
      </c>
      <c r="H226" s="6" t="s">
        <v>8247</v>
      </c>
      <c r="I226" s="6">
        <v>1436506726</v>
      </c>
      <c r="J226" s="6">
        <v>1431322726</v>
      </c>
      <c r="K226" s="6" t="b">
        <v>0</v>
      </c>
      <c r="L226" s="6">
        <v>0</v>
      </c>
      <c r="M226" s="6" t="b">
        <v>0</v>
      </c>
      <c r="N226" s="6" t="s">
        <v>8267</v>
      </c>
      <c r="O226" s="5">
        <f t="shared" si="18"/>
        <v>0</v>
      </c>
      <c r="P226" s="7">
        <f t="shared" si="19"/>
        <v>0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42135.026921296296</v>
      </c>
      <c r="T226" s="11">
        <f t="shared" si="23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14">
        <v>200</v>
      </c>
      <c r="E227" s="14">
        <v>0</v>
      </c>
      <c r="F227" s="6" t="s">
        <v>8220</v>
      </c>
      <c r="G227" s="6" t="s">
        <v>8223</v>
      </c>
      <c r="H227" s="6" t="s">
        <v>8245</v>
      </c>
      <c r="I227" s="6">
        <v>1460153054</v>
      </c>
      <c r="J227" s="6">
        <v>1457564654</v>
      </c>
      <c r="K227" s="6" t="b">
        <v>0</v>
      </c>
      <c r="L227" s="6">
        <v>0</v>
      </c>
      <c r="M227" s="6" t="b">
        <v>0</v>
      </c>
      <c r="N227" s="6" t="s">
        <v>8267</v>
      </c>
      <c r="O227" s="5">
        <f t="shared" si="18"/>
        <v>0</v>
      </c>
      <c r="P227" s="7">
        <f t="shared" si="19"/>
        <v>0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42438.752939814811</v>
      </c>
      <c r="T227" s="11">
        <f t="shared" si="23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14">
        <v>29000</v>
      </c>
      <c r="E228" s="14">
        <v>250</v>
      </c>
      <c r="F228" s="6" t="s">
        <v>8220</v>
      </c>
      <c r="G228" s="6" t="s">
        <v>8224</v>
      </c>
      <c r="H228" s="6" t="s">
        <v>8246</v>
      </c>
      <c r="I228" s="6">
        <v>1433064540</v>
      </c>
      <c r="J228" s="6">
        <v>1428854344</v>
      </c>
      <c r="K228" s="6" t="b">
        <v>0</v>
      </c>
      <c r="L228" s="6">
        <v>2</v>
      </c>
      <c r="M228" s="6" t="b">
        <v>0</v>
      </c>
      <c r="N228" s="6" t="s">
        <v>8267</v>
      </c>
      <c r="O228" s="5">
        <f t="shared" si="18"/>
        <v>8.6206896551724137E-3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42106.457685185182</v>
      </c>
      <c r="T228" s="11">
        <f t="shared" si="23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14">
        <v>28000</v>
      </c>
      <c r="E229" s="14">
        <v>0</v>
      </c>
      <c r="F229" s="6" t="s">
        <v>8220</v>
      </c>
      <c r="G229" s="6" t="s">
        <v>8223</v>
      </c>
      <c r="H229" s="6" t="s">
        <v>8245</v>
      </c>
      <c r="I229" s="6">
        <v>1436477241</v>
      </c>
      <c r="J229" s="6">
        <v>1433885241</v>
      </c>
      <c r="K229" s="6" t="b">
        <v>0</v>
      </c>
      <c r="L229" s="6">
        <v>0</v>
      </c>
      <c r="M229" s="6" t="b">
        <v>0</v>
      </c>
      <c r="N229" s="6" t="s">
        <v>8267</v>
      </c>
      <c r="O229" s="5">
        <f t="shared" si="18"/>
        <v>0</v>
      </c>
      <c r="P229" s="7">
        <f t="shared" si="19"/>
        <v>0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42164.685659722221</v>
      </c>
      <c r="T229" s="11">
        <f t="shared" si="23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14">
        <v>8000</v>
      </c>
      <c r="E230" s="14">
        <v>0</v>
      </c>
      <c r="F230" s="6" t="s">
        <v>8220</v>
      </c>
      <c r="G230" s="6" t="s">
        <v>8224</v>
      </c>
      <c r="H230" s="6" t="s">
        <v>8246</v>
      </c>
      <c r="I230" s="6">
        <v>1433176105</v>
      </c>
      <c r="J230" s="6">
        <v>1427992105</v>
      </c>
      <c r="K230" s="6" t="b">
        <v>0</v>
      </c>
      <c r="L230" s="6">
        <v>0</v>
      </c>
      <c r="M230" s="6" t="b">
        <v>0</v>
      </c>
      <c r="N230" s="6" t="s">
        <v>8267</v>
      </c>
      <c r="O230" s="5">
        <f t="shared" si="18"/>
        <v>0</v>
      </c>
      <c r="P230" s="7">
        <f t="shared" si="19"/>
        <v>0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42096.478067129625</v>
      </c>
      <c r="T230" s="11">
        <f t="shared" si="23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14">
        <v>3000</v>
      </c>
      <c r="E231" s="14">
        <v>0</v>
      </c>
      <c r="F231" s="6" t="s">
        <v>8220</v>
      </c>
      <c r="G231" s="6" t="s">
        <v>8235</v>
      </c>
      <c r="H231" s="6" t="s">
        <v>8248</v>
      </c>
      <c r="I231" s="6">
        <v>1455402297</v>
      </c>
      <c r="J231" s="6">
        <v>1452810297</v>
      </c>
      <c r="K231" s="6" t="b">
        <v>0</v>
      </c>
      <c r="L231" s="6">
        <v>0</v>
      </c>
      <c r="M231" s="6" t="b">
        <v>0</v>
      </c>
      <c r="N231" s="6" t="s">
        <v>8267</v>
      </c>
      <c r="O231" s="5">
        <f t="shared" si="18"/>
        <v>0</v>
      </c>
      <c r="P231" s="7">
        <f t="shared" si="19"/>
        <v>0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42383.725659722222</v>
      </c>
      <c r="T231" s="11">
        <f t="shared" si="23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14">
        <v>15000</v>
      </c>
      <c r="E232" s="14">
        <v>60</v>
      </c>
      <c r="F232" s="6" t="s">
        <v>8220</v>
      </c>
      <c r="G232" s="6" t="s">
        <v>8223</v>
      </c>
      <c r="H232" s="6" t="s">
        <v>8245</v>
      </c>
      <c r="I232" s="6">
        <v>1433443151</v>
      </c>
      <c r="J232" s="6">
        <v>1430851151</v>
      </c>
      <c r="K232" s="6" t="b">
        <v>0</v>
      </c>
      <c r="L232" s="6">
        <v>2</v>
      </c>
      <c r="M232" s="6" t="b">
        <v>0</v>
      </c>
      <c r="N232" s="6" t="s">
        <v>8267</v>
      </c>
      <c r="O232" s="5">
        <f t="shared" si="18"/>
        <v>4.0000000000000001E-3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42129.568877314814</v>
      </c>
      <c r="T232" s="11">
        <f t="shared" si="23"/>
        <v>42159.568877314814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14">
        <v>1500000</v>
      </c>
      <c r="E233" s="14">
        <v>0</v>
      </c>
      <c r="F233" s="6" t="s">
        <v>8220</v>
      </c>
      <c r="G233" s="6" t="s">
        <v>8223</v>
      </c>
      <c r="H233" s="6" t="s">
        <v>8245</v>
      </c>
      <c r="I233" s="6">
        <v>1451775651</v>
      </c>
      <c r="J233" s="6">
        <v>1449183651</v>
      </c>
      <c r="K233" s="6" t="b">
        <v>0</v>
      </c>
      <c r="L233" s="6">
        <v>0</v>
      </c>
      <c r="M233" s="6" t="b">
        <v>0</v>
      </c>
      <c r="N233" s="6" t="s">
        <v>8267</v>
      </c>
      <c r="O233" s="5">
        <f t="shared" si="18"/>
        <v>0</v>
      </c>
      <c r="P233" s="7">
        <f t="shared" si="19"/>
        <v>0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42341.75059027777</v>
      </c>
      <c r="T233" s="11">
        <f t="shared" si="23"/>
        <v>42371.75059027777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14">
        <v>4000</v>
      </c>
      <c r="E234" s="14">
        <v>110</v>
      </c>
      <c r="F234" s="6" t="s">
        <v>8220</v>
      </c>
      <c r="G234" s="6" t="s">
        <v>8224</v>
      </c>
      <c r="H234" s="6" t="s">
        <v>8246</v>
      </c>
      <c r="I234" s="6">
        <v>1425066546</v>
      </c>
      <c r="J234" s="6">
        <v>1422474546</v>
      </c>
      <c r="K234" s="6" t="b">
        <v>0</v>
      </c>
      <c r="L234" s="6">
        <v>7</v>
      </c>
      <c r="M234" s="6" t="b">
        <v>0</v>
      </c>
      <c r="N234" s="6" t="s">
        <v>8267</v>
      </c>
      <c r="O234" s="5">
        <f t="shared" si="18"/>
        <v>2.75E-2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42032.617430555554</v>
      </c>
      <c r="T234" s="11">
        <f t="shared" si="23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14">
        <v>350000</v>
      </c>
      <c r="E235" s="14">
        <v>0</v>
      </c>
      <c r="F235" s="6" t="s">
        <v>8220</v>
      </c>
      <c r="G235" s="6" t="s">
        <v>8223</v>
      </c>
      <c r="H235" s="6" t="s">
        <v>8245</v>
      </c>
      <c r="I235" s="6">
        <v>1475185972</v>
      </c>
      <c r="J235" s="6">
        <v>1472593972</v>
      </c>
      <c r="K235" s="6" t="b">
        <v>0</v>
      </c>
      <c r="L235" s="6">
        <v>0</v>
      </c>
      <c r="M235" s="6" t="b">
        <v>0</v>
      </c>
      <c r="N235" s="6" t="s">
        <v>8267</v>
      </c>
      <c r="O235" s="5">
        <f t="shared" si="18"/>
        <v>0</v>
      </c>
      <c r="P235" s="7">
        <f t="shared" si="19"/>
        <v>0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42612.703379629624</v>
      </c>
      <c r="T235" s="11">
        <f t="shared" si="23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14">
        <v>1000</v>
      </c>
      <c r="E236" s="14">
        <v>401</v>
      </c>
      <c r="F236" s="6" t="s">
        <v>8220</v>
      </c>
      <c r="G236" s="6" t="s">
        <v>8223</v>
      </c>
      <c r="H236" s="6" t="s">
        <v>8245</v>
      </c>
      <c r="I236" s="6">
        <v>1434847859</v>
      </c>
      <c r="J236" s="6">
        <v>1431391859</v>
      </c>
      <c r="K236" s="6" t="b">
        <v>0</v>
      </c>
      <c r="L236" s="6">
        <v>5</v>
      </c>
      <c r="M236" s="6" t="b">
        <v>0</v>
      </c>
      <c r="N236" s="6" t="s">
        <v>8267</v>
      </c>
      <c r="O236" s="5">
        <f t="shared" si="18"/>
        <v>0.40100000000000002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42135.82707175926</v>
      </c>
      <c r="T236" s="11">
        <f t="shared" si="23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14">
        <v>10000</v>
      </c>
      <c r="E237" s="14">
        <v>0</v>
      </c>
      <c r="F237" s="6" t="s">
        <v>8220</v>
      </c>
      <c r="G237" s="6" t="s">
        <v>8223</v>
      </c>
      <c r="H237" s="6" t="s">
        <v>8245</v>
      </c>
      <c r="I237" s="6">
        <v>1436478497</v>
      </c>
      <c r="J237" s="6">
        <v>1433886497</v>
      </c>
      <c r="K237" s="6" t="b">
        <v>0</v>
      </c>
      <c r="L237" s="6">
        <v>0</v>
      </c>
      <c r="M237" s="6" t="b">
        <v>0</v>
      </c>
      <c r="N237" s="6" t="s">
        <v>8267</v>
      </c>
      <c r="O237" s="5">
        <f t="shared" si="18"/>
        <v>0</v>
      </c>
      <c r="P237" s="7">
        <f t="shared" si="19"/>
        <v>0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42164.700196759259</v>
      </c>
      <c r="T237" s="11">
        <f t="shared" si="23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14">
        <v>150000</v>
      </c>
      <c r="E238" s="14">
        <v>0</v>
      </c>
      <c r="F238" s="6" t="s">
        <v>8220</v>
      </c>
      <c r="G238" s="6" t="s">
        <v>8223</v>
      </c>
      <c r="H238" s="6" t="s">
        <v>8245</v>
      </c>
      <c r="I238" s="6">
        <v>1451952000</v>
      </c>
      <c r="J238" s="6">
        <v>1447380099</v>
      </c>
      <c r="K238" s="6" t="b">
        <v>0</v>
      </c>
      <c r="L238" s="6">
        <v>0</v>
      </c>
      <c r="M238" s="6" t="b">
        <v>0</v>
      </c>
      <c r="N238" s="6" t="s">
        <v>8267</v>
      </c>
      <c r="O238" s="5">
        <f t="shared" si="18"/>
        <v>0</v>
      </c>
      <c r="P238" s="7">
        <f t="shared" si="19"/>
        <v>0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42320.876145833332</v>
      </c>
      <c r="T238" s="11">
        <f t="shared" si="23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14">
        <v>15000</v>
      </c>
      <c r="E239" s="14">
        <v>50</v>
      </c>
      <c r="F239" s="6" t="s">
        <v>8220</v>
      </c>
      <c r="G239" s="6" t="s">
        <v>8223</v>
      </c>
      <c r="H239" s="6" t="s">
        <v>8245</v>
      </c>
      <c r="I239" s="6">
        <v>1457445069</v>
      </c>
      <c r="J239" s="6">
        <v>1452261069</v>
      </c>
      <c r="K239" s="6" t="b">
        <v>0</v>
      </c>
      <c r="L239" s="6">
        <v>1</v>
      </c>
      <c r="M239" s="6" t="b">
        <v>0</v>
      </c>
      <c r="N239" s="6" t="s">
        <v>8267</v>
      </c>
      <c r="O239" s="5">
        <f t="shared" si="18"/>
        <v>3.3333333333333335E-3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42377.368854166663</v>
      </c>
      <c r="T239" s="11">
        <f t="shared" si="23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14">
        <v>26000</v>
      </c>
      <c r="E240" s="14">
        <v>0</v>
      </c>
      <c r="F240" s="6" t="s">
        <v>8220</v>
      </c>
      <c r="G240" s="6" t="s">
        <v>8223</v>
      </c>
      <c r="H240" s="6" t="s">
        <v>8245</v>
      </c>
      <c r="I240" s="6">
        <v>1483088400</v>
      </c>
      <c r="J240" s="6">
        <v>1481324760</v>
      </c>
      <c r="K240" s="6" t="b">
        <v>0</v>
      </c>
      <c r="L240" s="6">
        <v>0</v>
      </c>
      <c r="M240" s="6" t="b">
        <v>0</v>
      </c>
      <c r="N240" s="6" t="s">
        <v>8267</v>
      </c>
      <c r="O240" s="5">
        <f t="shared" si="18"/>
        <v>0</v>
      </c>
      <c r="P240" s="7">
        <f t="shared" si="19"/>
        <v>0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42713.754166666666</v>
      </c>
      <c r="T240" s="11">
        <f t="shared" si="23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14">
        <v>1000</v>
      </c>
      <c r="E241" s="14">
        <v>250</v>
      </c>
      <c r="F241" s="6" t="s">
        <v>8220</v>
      </c>
      <c r="G241" s="6" t="s">
        <v>8225</v>
      </c>
      <c r="H241" s="6" t="s">
        <v>8247</v>
      </c>
      <c r="I241" s="6">
        <v>1446984000</v>
      </c>
      <c r="J241" s="6">
        <v>1445308730</v>
      </c>
      <c r="K241" s="6" t="b">
        <v>0</v>
      </c>
      <c r="L241" s="6">
        <v>5</v>
      </c>
      <c r="M241" s="6" t="b">
        <v>0</v>
      </c>
      <c r="N241" s="6" t="s">
        <v>8267</v>
      </c>
      <c r="O241" s="5">
        <f t="shared" si="18"/>
        <v>0.25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42296.901967592588</v>
      </c>
      <c r="T241" s="11">
        <f t="shared" si="23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14">
        <v>15000</v>
      </c>
      <c r="E242" s="14">
        <v>16145.12</v>
      </c>
      <c r="F242" s="6" t="s">
        <v>8219</v>
      </c>
      <c r="G242" s="6" t="s">
        <v>8223</v>
      </c>
      <c r="H242" s="6" t="s">
        <v>8245</v>
      </c>
      <c r="I242" s="6">
        <v>1367773211</v>
      </c>
      <c r="J242" s="6">
        <v>1363885211</v>
      </c>
      <c r="K242" s="6" t="b">
        <v>1</v>
      </c>
      <c r="L242" s="6">
        <v>137</v>
      </c>
      <c r="M242" s="6" t="b">
        <v>1</v>
      </c>
      <c r="N242" s="6" t="s">
        <v>8268</v>
      </c>
      <c r="O242" s="5">
        <f t="shared" si="18"/>
        <v>1.0763413333333334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41354.500127314815</v>
      </c>
      <c r="T242" s="11">
        <f t="shared" si="23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14">
        <v>36400</v>
      </c>
      <c r="E243" s="14">
        <v>41000</v>
      </c>
      <c r="F243" s="6" t="s">
        <v>8219</v>
      </c>
      <c r="G243" s="6" t="s">
        <v>8223</v>
      </c>
      <c r="H243" s="6" t="s">
        <v>8245</v>
      </c>
      <c r="I243" s="6">
        <v>1419180304</v>
      </c>
      <c r="J243" s="6">
        <v>1415292304</v>
      </c>
      <c r="K243" s="6" t="b">
        <v>1</v>
      </c>
      <c r="L243" s="6">
        <v>376</v>
      </c>
      <c r="M243" s="6" t="b">
        <v>1</v>
      </c>
      <c r="N243" s="6" t="s">
        <v>8268</v>
      </c>
      <c r="O243" s="5">
        <f t="shared" si="18"/>
        <v>1.1263736263736264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41949.489629629628</v>
      </c>
      <c r="T243" s="11">
        <f t="shared" si="23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14">
        <v>13000</v>
      </c>
      <c r="E244" s="14">
        <v>14750</v>
      </c>
      <c r="F244" s="6" t="s">
        <v>8219</v>
      </c>
      <c r="G244" s="6" t="s">
        <v>8223</v>
      </c>
      <c r="H244" s="6" t="s">
        <v>8245</v>
      </c>
      <c r="I244" s="6">
        <v>1324381790</v>
      </c>
      <c r="J244" s="6">
        <v>1321357790</v>
      </c>
      <c r="K244" s="6" t="b">
        <v>1</v>
      </c>
      <c r="L244" s="6">
        <v>202</v>
      </c>
      <c r="M244" s="6" t="b">
        <v>1</v>
      </c>
      <c r="N244" s="6" t="s">
        <v>8268</v>
      </c>
      <c r="O244" s="5">
        <f t="shared" si="18"/>
        <v>1.1346153846153846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40862.28460648148</v>
      </c>
      <c r="T244" s="11">
        <f t="shared" si="23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14">
        <v>25000</v>
      </c>
      <c r="E245" s="14">
        <v>25648</v>
      </c>
      <c r="F245" s="6" t="s">
        <v>8219</v>
      </c>
      <c r="G245" s="6" t="s">
        <v>8223</v>
      </c>
      <c r="H245" s="6" t="s">
        <v>8245</v>
      </c>
      <c r="I245" s="6">
        <v>1393031304</v>
      </c>
      <c r="J245" s="6">
        <v>1390439304</v>
      </c>
      <c r="K245" s="6" t="b">
        <v>1</v>
      </c>
      <c r="L245" s="6">
        <v>328</v>
      </c>
      <c r="M245" s="6" t="b">
        <v>1</v>
      </c>
      <c r="N245" s="6" t="s">
        <v>8268</v>
      </c>
      <c r="O245" s="5">
        <f t="shared" si="18"/>
        <v>1.0259199999999999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41661.839166666665</v>
      </c>
      <c r="T245" s="11">
        <f t="shared" si="23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 s="14">
        <v>3500</v>
      </c>
      <c r="E246" s="14">
        <v>3981.5</v>
      </c>
      <c r="F246" s="6" t="s">
        <v>8219</v>
      </c>
      <c r="G246" s="6" t="s">
        <v>8223</v>
      </c>
      <c r="H246" s="6" t="s">
        <v>8245</v>
      </c>
      <c r="I246" s="6">
        <v>1268723160</v>
      </c>
      <c r="J246" s="6">
        <v>1265269559</v>
      </c>
      <c r="K246" s="6" t="b">
        <v>1</v>
      </c>
      <c r="L246" s="6">
        <v>84</v>
      </c>
      <c r="M246" s="6" t="b">
        <v>1</v>
      </c>
      <c r="N246" s="6" t="s">
        <v>8268</v>
      </c>
      <c r="O246" s="5">
        <f t="shared" si="18"/>
        <v>1.1375714285714287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40213.115266203698</v>
      </c>
      <c r="T246" s="11">
        <f t="shared" si="23"/>
        <v>40253.087500000001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14">
        <v>5000</v>
      </c>
      <c r="E247" s="14">
        <v>5186</v>
      </c>
      <c r="F247" s="6" t="s">
        <v>8219</v>
      </c>
      <c r="G247" s="6" t="s">
        <v>8223</v>
      </c>
      <c r="H247" s="6" t="s">
        <v>8245</v>
      </c>
      <c r="I247" s="6">
        <v>1345079785</v>
      </c>
      <c r="J247" s="6">
        <v>1342487785</v>
      </c>
      <c r="K247" s="6" t="b">
        <v>1</v>
      </c>
      <c r="L247" s="6">
        <v>96</v>
      </c>
      <c r="M247" s="6" t="b">
        <v>1</v>
      </c>
      <c r="N247" s="6" t="s">
        <v>8268</v>
      </c>
      <c r="O247" s="5">
        <f t="shared" si="18"/>
        <v>1.0371999999999999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41106.844733796293</v>
      </c>
      <c r="T247" s="11">
        <f t="shared" si="23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14">
        <v>5000</v>
      </c>
      <c r="E248" s="14">
        <v>15273</v>
      </c>
      <c r="F248" s="6" t="s">
        <v>8219</v>
      </c>
      <c r="G248" s="6" t="s">
        <v>8223</v>
      </c>
      <c r="H248" s="6" t="s">
        <v>8245</v>
      </c>
      <c r="I248" s="6">
        <v>1292665405</v>
      </c>
      <c r="J248" s="6">
        <v>1288341805</v>
      </c>
      <c r="K248" s="6" t="b">
        <v>1</v>
      </c>
      <c r="L248" s="6">
        <v>223</v>
      </c>
      <c r="M248" s="6" t="b">
        <v>1</v>
      </c>
      <c r="N248" s="6" t="s">
        <v>8268</v>
      </c>
      <c r="O248" s="5">
        <f t="shared" si="18"/>
        <v>3.0546000000000002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40480.155150462961</v>
      </c>
      <c r="T248" s="11">
        <f t="shared" si="23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14">
        <v>5000</v>
      </c>
      <c r="E249" s="14">
        <v>6705</v>
      </c>
      <c r="F249" s="6" t="s">
        <v>8219</v>
      </c>
      <c r="G249" s="6" t="s">
        <v>8223</v>
      </c>
      <c r="H249" s="6" t="s">
        <v>8245</v>
      </c>
      <c r="I249" s="6">
        <v>1287200340</v>
      </c>
      <c r="J249" s="6">
        <v>1284042614</v>
      </c>
      <c r="K249" s="6" t="b">
        <v>1</v>
      </c>
      <c r="L249" s="6">
        <v>62</v>
      </c>
      <c r="M249" s="6" t="b">
        <v>1</v>
      </c>
      <c r="N249" s="6" t="s">
        <v>8268</v>
      </c>
      <c r="O249" s="5">
        <f t="shared" si="18"/>
        <v>1.341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40430.395995370367</v>
      </c>
      <c r="T249" s="11">
        <f t="shared" si="23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14">
        <v>85000</v>
      </c>
      <c r="E250" s="14">
        <v>86133</v>
      </c>
      <c r="F250" s="6" t="s">
        <v>8219</v>
      </c>
      <c r="G250" s="6" t="s">
        <v>8223</v>
      </c>
      <c r="H250" s="6" t="s">
        <v>8245</v>
      </c>
      <c r="I250" s="6">
        <v>1325961309</v>
      </c>
      <c r="J250" s="6">
        <v>1322073309</v>
      </c>
      <c r="K250" s="6" t="b">
        <v>1</v>
      </c>
      <c r="L250" s="6">
        <v>146</v>
      </c>
      <c r="M250" s="6" t="b">
        <v>1</v>
      </c>
      <c r="N250" s="6" t="s">
        <v>8268</v>
      </c>
      <c r="O250" s="5">
        <f t="shared" si="18"/>
        <v>1.0133294117647058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40870.566076388888</v>
      </c>
      <c r="T250" s="11">
        <f t="shared" si="23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14">
        <v>10000</v>
      </c>
      <c r="E251" s="14">
        <v>11292</v>
      </c>
      <c r="F251" s="6" t="s">
        <v>8219</v>
      </c>
      <c r="G251" s="6" t="s">
        <v>8223</v>
      </c>
      <c r="H251" s="6" t="s">
        <v>8245</v>
      </c>
      <c r="I251" s="6">
        <v>1282498800</v>
      </c>
      <c r="J251" s="6">
        <v>1275603020</v>
      </c>
      <c r="K251" s="6" t="b">
        <v>1</v>
      </c>
      <c r="L251" s="6">
        <v>235</v>
      </c>
      <c r="M251" s="6" t="b">
        <v>1</v>
      </c>
      <c r="N251" s="6" t="s">
        <v>8268</v>
      </c>
      <c r="O251" s="5">
        <f t="shared" si="18"/>
        <v>1.1292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40332.715509259258</v>
      </c>
      <c r="T251" s="11">
        <f t="shared" si="23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14">
        <v>30000</v>
      </c>
      <c r="E252" s="14">
        <v>31675</v>
      </c>
      <c r="F252" s="6" t="s">
        <v>8219</v>
      </c>
      <c r="G252" s="6" t="s">
        <v>8223</v>
      </c>
      <c r="H252" s="6" t="s">
        <v>8245</v>
      </c>
      <c r="I252" s="6">
        <v>1370525691</v>
      </c>
      <c r="J252" s="6">
        <v>1367933691</v>
      </c>
      <c r="K252" s="6" t="b">
        <v>1</v>
      </c>
      <c r="L252" s="6">
        <v>437</v>
      </c>
      <c r="M252" s="6" t="b">
        <v>1</v>
      </c>
      <c r="N252" s="6" t="s">
        <v>8268</v>
      </c>
      <c r="O252" s="5">
        <f t="shared" si="18"/>
        <v>1.0558333333333334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41401.357534722221</v>
      </c>
      <c r="T252" s="11">
        <f t="shared" si="23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14">
        <v>3500</v>
      </c>
      <c r="E253" s="14">
        <v>4395</v>
      </c>
      <c r="F253" s="6" t="s">
        <v>8219</v>
      </c>
      <c r="G253" s="6" t="s">
        <v>8223</v>
      </c>
      <c r="H253" s="6" t="s">
        <v>8245</v>
      </c>
      <c r="I253" s="6">
        <v>1337194800</v>
      </c>
      <c r="J253" s="6">
        <v>1334429646</v>
      </c>
      <c r="K253" s="6" t="b">
        <v>1</v>
      </c>
      <c r="L253" s="6">
        <v>77</v>
      </c>
      <c r="M253" s="6" t="b">
        <v>1</v>
      </c>
      <c r="N253" s="6" t="s">
        <v>8268</v>
      </c>
      <c r="O253" s="5">
        <f t="shared" si="18"/>
        <v>1.2557142857142858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41013.579236111109</v>
      </c>
      <c r="T253" s="11">
        <f t="shared" si="23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14">
        <v>5000</v>
      </c>
      <c r="E254" s="14">
        <v>9228</v>
      </c>
      <c r="F254" s="6" t="s">
        <v>8219</v>
      </c>
      <c r="G254" s="6" t="s">
        <v>8223</v>
      </c>
      <c r="H254" s="6" t="s">
        <v>8245</v>
      </c>
      <c r="I254" s="6">
        <v>1275364740</v>
      </c>
      <c r="J254" s="6">
        <v>1269878058</v>
      </c>
      <c r="K254" s="6" t="b">
        <v>1</v>
      </c>
      <c r="L254" s="6">
        <v>108</v>
      </c>
      <c r="M254" s="6" t="b">
        <v>1</v>
      </c>
      <c r="N254" s="6" t="s">
        <v>8268</v>
      </c>
      <c r="O254" s="5">
        <f t="shared" si="18"/>
        <v>1.8455999999999999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40266.454374999994</v>
      </c>
      <c r="T254" s="11">
        <f t="shared" si="23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14">
        <v>1500</v>
      </c>
      <c r="E255" s="14">
        <v>1511</v>
      </c>
      <c r="F255" s="6" t="s">
        <v>8219</v>
      </c>
      <c r="G255" s="6" t="s">
        <v>8223</v>
      </c>
      <c r="H255" s="6" t="s">
        <v>8245</v>
      </c>
      <c r="I255" s="6">
        <v>1329320235</v>
      </c>
      <c r="J255" s="6">
        <v>1326728235</v>
      </c>
      <c r="K255" s="6" t="b">
        <v>1</v>
      </c>
      <c r="L255" s="6">
        <v>7</v>
      </c>
      <c r="M255" s="6" t="b">
        <v>1</v>
      </c>
      <c r="N255" s="6" t="s">
        <v>8268</v>
      </c>
      <c r="O255" s="5">
        <f t="shared" si="18"/>
        <v>1.0073333333333334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40924.44253472222</v>
      </c>
      <c r="T255" s="11">
        <f t="shared" si="23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14">
        <v>24000</v>
      </c>
      <c r="E256" s="14">
        <v>28067.34</v>
      </c>
      <c r="F256" s="6" t="s">
        <v>8219</v>
      </c>
      <c r="G256" s="6" t="s">
        <v>8223</v>
      </c>
      <c r="H256" s="6" t="s">
        <v>8245</v>
      </c>
      <c r="I256" s="6">
        <v>1445047200</v>
      </c>
      <c r="J256" s="6">
        <v>1442443910</v>
      </c>
      <c r="K256" s="6" t="b">
        <v>1</v>
      </c>
      <c r="L256" s="6">
        <v>314</v>
      </c>
      <c r="M256" s="6" t="b">
        <v>1</v>
      </c>
      <c r="N256" s="6" t="s">
        <v>8268</v>
      </c>
      <c r="O256" s="5">
        <f t="shared" si="18"/>
        <v>1.1694724999999999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42263.744328703702</v>
      </c>
      <c r="T256" s="11">
        <f t="shared" si="23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14">
        <v>8000</v>
      </c>
      <c r="E257" s="14">
        <v>8538.66</v>
      </c>
      <c r="F257" s="6" t="s">
        <v>8219</v>
      </c>
      <c r="G257" s="6" t="s">
        <v>8223</v>
      </c>
      <c r="H257" s="6" t="s">
        <v>8245</v>
      </c>
      <c r="I257" s="6">
        <v>1300275482</v>
      </c>
      <c r="J257" s="6">
        <v>1297687082</v>
      </c>
      <c r="K257" s="6" t="b">
        <v>1</v>
      </c>
      <c r="L257" s="6">
        <v>188</v>
      </c>
      <c r="M257" s="6" t="b">
        <v>1</v>
      </c>
      <c r="N257" s="6" t="s">
        <v>8268</v>
      </c>
      <c r="O257" s="5">
        <f t="shared" si="18"/>
        <v>1.0673325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40588.318078703705</v>
      </c>
      <c r="T257" s="11">
        <f t="shared" si="23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14">
        <v>13000</v>
      </c>
      <c r="E258" s="14">
        <v>18083</v>
      </c>
      <c r="F258" s="6" t="s">
        <v>8219</v>
      </c>
      <c r="G258" s="6" t="s">
        <v>8223</v>
      </c>
      <c r="H258" s="6" t="s">
        <v>8245</v>
      </c>
      <c r="I258" s="6">
        <v>1363458467</v>
      </c>
      <c r="J258" s="6">
        <v>1360866467</v>
      </c>
      <c r="K258" s="6" t="b">
        <v>1</v>
      </c>
      <c r="L258" s="6">
        <v>275</v>
      </c>
      <c r="M258" s="6" t="b">
        <v>1</v>
      </c>
      <c r="N258" s="6" t="s">
        <v>8268</v>
      </c>
      <c r="O258" s="5">
        <f t="shared" si="18"/>
        <v>1.391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41319.560960648145</v>
      </c>
      <c r="T258" s="11">
        <f t="shared" si="23"/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14">
        <v>35000</v>
      </c>
      <c r="E259" s="14">
        <v>37354.269999999997</v>
      </c>
      <c r="F259" s="6" t="s">
        <v>8219</v>
      </c>
      <c r="G259" s="6" t="s">
        <v>8223</v>
      </c>
      <c r="H259" s="6" t="s">
        <v>8245</v>
      </c>
      <c r="I259" s="6">
        <v>1463670162</v>
      </c>
      <c r="J259" s="6">
        <v>1461078162</v>
      </c>
      <c r="K259" s="6" t="b">
        <v>1</v>
      </c>
      <c r="L259" s="6">
        <v>560</v>
      </c>
      <c r="M259" s="6" t="b">
        <v>1</v>
      </c>
      <c r="N259" s="6" t="s">
        <v>8268</v>
      </c>
      <c r="O259" s="5">
        <f t="shared" ref="O259:O322" si="24">E259/D259</f>
        <v>1.0672648571428571</v>
      </c>
      <c r="P259" s="7">
        <f t="shared" ref="P259:P322" si="25">IFERROR(E259/L259,0)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1">
        <f t="shared" ref="S259:S322" si="28">(J259/86400)+25569+(-5/24)</f>
        <v>42479.418541666666</v>
      </c>
      <c r="T259" s="11">
        <f t="shared" ref="T259:T322" si="29">(I259/86400)+25569+(-5/24)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14">
        <v>30000</v>
      </c>
      <c r="E260" s="14">
        <v>57342</v>
      </c>
      <c r="F260" s="6" t="s">
        <v>8219</v>
      </c>
      <c r="G260" s="6" t="s">
        <v>8223</v>
      </c>
      <c r="H260" s="6" t="s">
        <v>8245</v>
      </c>
      <c r="I260" s="6">
        <v>1308359666</v>
      </c>
      <c r="J260" s="6">
        <v>1305767666</v>
      </c>
      <c r="K260" s="6" t="b">
        <v>1</v>
      </c>
      <c r="L260" s="6">
        <v>688</v>
      </c>
      <c r="M260" s="6" t="b">
        <v>1</v>
      </c>
      <c r="N260" s="6" t="s">
        <v>8268</v>
      </c>
      <c r="O260" s="5">
        <f t="shared" si="24"/>
        <v>1.9114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40681.843356481477</v>
      </c>
      <c r="T260" s="11">
        <f t="shared" si="29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14">
        <v>75000</v>
      </c>
      <c r="E261" s="14">
        <v>98953.42</v>
      </c>
      <c r="F261" s="6" t="s">
        <v>8219</v>
      </c>
      <c r="G261" s="6" t="s">
        <v>8223</v>
      </c>
      <c r="H261" s="6" t="s">
        <v>8245</v>
      </c>
      <c r="I261" s="6">
        <v>1428514969</v>
      </c>
      <c r="J261" s="6">
        <v>1425922969</v>
      </c>
      <c r="K261" s="6" t="b">
        <v>1</v>
      </c>
      <c r="L261" s="6">
        <v>942</v>
      </c>
      <c r="M261" s="6" t="b">
        <v>1</v>
      </c>
      <c r="N261" s="6" t="s">
        <v>8268</v>
      </c>
      <c r="O261" s="5">
        <f t="shared" si="24"/>
        <v>1.3193789333333332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42072.529733796291</v>
      </c>
      <c r="T261" s="11">
        <f t="shared" si="29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14">
        <v>10000</v>
      </c>
      <c r="E262" s="14">
        <v>10640</v>
      </c>
      <c r="F262" s="6" t="s">
        <v>8219</v>
      </c>
      <c r="G262" s="6" t="s">
        <v>8223</v>
      </c>
      <c r="H262" s="6" t="s">
        <v>8245</v>
      </c>
      <c r="I262" s="6">
        <v>1279360740</v>
      </c>
      <c r="J262" s="6">
        <v>1275415679</v>
      </c>
      <c r="K262" s="6" t="b">
        <v>1</v>
      </c>
      <c r="L262" s="6">
        <v>88</v>
      </c>
      <c r="M262" s="6" t="b">
        <v>1</v>
      </c>
      <c r="N262" s="6" t="s">
        <v>8268</v>
      </c>
      <c r="O262" s="5">
        <f t="shared" si="24"/>
        <v>1.0640000000000001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40330.547210648147</v>
      </c>
      <c r="T262" s="11">
        <f t="shared" si="29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14">
        <v>20000</v>
      </c>
      <c r="E263" s="14">
        <v>21480</v>
      </c>
      <c r="F263" s="6" t="s">
        <v>8219</v>
      </c>
      <c r="G263" s="6" t="s">
        <v>8223</v>
      </c>
      <c r="H263" s="6" t="s">
        <v>8245</v>
      </c>
      <c r="I263" s="6">
        <v>1339080900</v>
      </c>
      <c r="J263" s="6">
        <v>1334783704</v>
      </c>
      <c r="K263" s="6" t="b">
        <v>1</v>
      </c>
      <c r="L263" s="6">
        <v>220</v>
      </c>
      <c r="M263" s="6" t="b">
        <v>1</v>
      </c>
      <c r="N263" s="6" t="s">
        <v>8268</v>
      </c>
      <c r="O263" s="5">
        <f t="shared" si="24"/>
        <v>1.0740000000000001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41017.677129629628</v>
      </c>
      <c r="T263" s="11">
        <f t="shared" si="29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14">
        <v>2500</v>
      </c>
      <c r="E264" s="14">
        <v>6000</v>
      </c>
      <c r="F264" s="6" t="s">
        <v>8219</v>
      </c>
      <c r="G264" s="6" t="s">
        <v>8223</v>
      </c>
      <c r="H264" s="6" t="s">
        <v>8245</v>
      </c>
      <c r="I264" s="6">
        <v>1298699828</v>
      </c>
      <c r="J264" s="6">
        <v>1294811828</v>
      </c>
      <c r="K264" s="6" t="b">
        <v>1</v>
      </c>
      <c r="L264" s="6">
        <v>145</v>
      </c>
      <c r="M264" s="6" t="b">
        <v>1</v>
      </c>
      <c r="N264" s="6" t="s">
        <v>8268</v>
      </c>
      <c r="O264" s="5">
        <f t="shared" si="24"/>
        <v>2.4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40555.039675925924</v>
      </c>
      <c r="T264" s="11">
        <f t="shared" si="29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14">
        <v>25000</v>
      </c>
      <c r="E265" s="14">
        <v>29520.27</v>
      </c>
      <c r="F265" s="6" t="s">
        <v>8219</v>
      </c>
      <c r="G265" s="6" t="s">
        <v>8223</v>
      </c>
      <c r="H265" s="6" t="s">
        <v>8245</v>
      </c>
      <c r="I265" s="6">
        <v>1348786494</v>
      </c>
      <c r="J265" s="6">
        <v>1346194494</v>
      </c>
      <c r="K265" s="6" t="b">
        <v>1</v>
      </c>
      <c r="L265" s="6">
        <v>963</v>
      </c>
      <c r="M265" s="6" t="b">
        <v>1</v>
      </c>
      <c r="N265" s="6" t="s">
        <v>8268</v>
      </c>
      <c r="O265" s="5">
        <f t="shared" si="24"/>
        <v>1.1808107999999999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41149.746458333328</v>
      </c>
      <c r="T265" s="11">
        <f t="shared" si="29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14">
        <v>5000</v>
      </c>
      <c r="E266" s="14">
        <v>5910</v>
      </c>
      <c r="F266" s="6" t="s">
        <v>8219</v>
      </c>
      <c r="G266" s="6" t="s">
        <v>8223</v>
      </c>
      <c r="H266" s="6" t="s">
        <v>8245</v>
      </c>
      <c r="I266" s="6">
        <v>1336747995</v>
      </c>
      <c r="J266" s="6">
        <v>1334155995</v>
      </c>
      <c r="K266" s="6" t="b">
        <v>1</v>
      </c>
      <c r="L266" s="6">
        <v>91</v>
      </c>
      <c r="M266" s="6" t="b">
        <v>1</v>
      </c>
      <c r="N266" s="6" t="s">
        <v>8268</v>
      </c>
      <c r="O266" s="5">
        <f t="shared" si="24"/>
        <v>1.1819999999999999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41010.411979166667</v>
      </c>
      <c r="T266" s="11">
        <f t="shared" si="29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14">
        <v>5000</v>
      </c>
      <c r="E267" s="14">
        <v>5555</v>
      </c>
      <c r="F267" s="6" t="s">
        <v>8219</v>
      </c>
      <c r="G267" s="6" t="s">
        <v>8223</v>
      </c>
      <c r="H267" s="6" t="s">
        <v>8245</v>
      </c>
      <c r="I267" s="6">
        <v>1273522560</v>
      </c>
      <c r="J267" s="6">
        <v>1269928430</v>
      </c>
      <c r="K267" s="6" t="b">
        <v>1</v>
      </c>
      <c r="L267" s="6">
        <v>58</v>
      </c>
      <c r="M267" s="6" t="b">
        <v>1</v>
      </c>
      <c r="N267" s="6" t="s">
        <v>8268</v>
      </c>
      <c r="O267" s="5">
        <f t="shared" si="24"/>
        <v>1.111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40267.03738425926</v>
      </c>
      <c r="T267" s="11">
        <f t="shared" si="29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14">
        <v>1000</v>
      </c>
      <c r="E268" s="14">
        <v>1455</v>
      </c>
      <c r="F268" s="6" t="s">
        <v>8219</v>
      </c>
      <c r="G268" s="6" t="s">
        <v>8223</v>
      </c>
      <c r="H268" s="6" t="s">
        <v>8245</v>
      </c>
      <c r="I268" s="6">
        <v>1271994660</v>
      </c>
      <c r="J268" s="6">
        <v>1264565507</v>
      </c>
      <c r="K268" s="6" t="b">
        <v>1</v>
      </c>
      <c r="L268" s="6">
        <v>36</v>
      </c>
      <c r="M268" s="6" t="b">
        <v>1</v>
      </c>
      <c r="N268" s="6" t="s">
        <v>8268</v>
      </c>
      <c r="O268" s="5">
        <f t="shared" si="24"/>
        <v>1.4550000000000001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40204.966516203705</v>
      </c>
      <c r="T268" s="11">
        <f t="shared" si="29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14">
        <v>9850</v>
      </c>
      <c r="E269" s="14">
        <v>12965.44</v>
      </c>
      <c r="F269" s="6" t="s">
        <v>8219</v>
      </c>
      <c r="G269" s="6" t="s">
        <v>8224</v>
      </c>
      <c r="H269" s="6" t="s">
        <v>8246</v>
      </c>
      <c r="I269" s="6">
        <v>1403693499</v>
      </c>
      <c r="J269" s="6">
        <v>1401101499</v>
      </c>
      <c r="K269" s="6" t="b">
        <v>1</v>
      </c>
      <c r="L269" s="6">
        <v>165</v>
      </c>
      <c r="M269" s="6" t="b">
        <v>1</v>
      </c>
      <c r="N269" s="6" t="s">
        <v>8268</v>
      </c>
      <c r="O269" s="5">
        <f t="shared" si="24"/>
        <v>1.3162883248730965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41785.244201388887</v>
      </c>
      <c r="T269" s="11">
        <f t="shared" si="29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14">
        <v>5000</v>
      </c>
      <c r="E270" s="14">
        <v>5570</v>
      </c>
      <c r="F270" s="6" t="s">
        <v>8219</v>
      </c>
      <c r="G270" s="6" t="s">
        <v>8223</v>
      </c>
      <c r="H270" s="6" t="s">
        <v>8245</v>
      </c>
      <c r="I270" s="6">
        <v>1320640778</v>
      </c>
      <c r="J270" s="6">
        <v>1316749178</v>
      </c>
      <c r="K270" s="6" t="b">
        <v>1</v>
      </c>
      <c r="L270" s="6">
        <v>111</v>
      </c>
      <c r="M270" s="6" t="b">
        <v>1</v>
      </c>
      <c r="N270" s="6" t="s">
        <v>8268</v>
      </c>
      <c r="O270" s="5">
        <f t="shared" si="24"/>
        <v>1.1140000000000001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40808.944189814814</v>
      </c>
      <c r="T270" s="11">
        <f t="shared" si="29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14">
        <v>100000</v>
      </c>
      <c r="E271" s="14">
        <v>147233.76999999999</v>
      </c>
      <c r="F271" s="6" t="s">
        <v>8219</v>
      </c>
      <c r="G271" s="6" t="s">
        <v>8225</v>
      </c>
      <c r="H271" s="6" t="s">
        <v>8247</v>
      </c>
      <c r="I271" s="6">
        <v>1487738622</v>
      </c>
      <c r="J271" s="6">
        <v>1485146622</v>
      </c>
      <c r="K271" s="6" t="b">
        <v>1</v>
      </c>
      <c r="L271" s="6">
        <v>1596</v>
      </c>
      <c r="M271" s="6" t="b">
        <v>1</v>
      </c>
      <c r="N271" s="6" t="s">
        <v>8268</v>
      </c>
      <c r="O271" s="5">
        <f t="shared" si="24"/>
        <v>1.4723377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42757.988680555551</v>
      </c>
      <c r="T271" s="11">
        <f t="shared" si="29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14">
        <v>2300</v>
      </c>
      <c r="E272" s="14">
        <v>3510</v>
      </c>
      <c r="F272" s="6" t="s">
        <v>8219</v>
      </c>
      <c r="G272" s="6" t="s">
        <v>8223</v>
      </c>
      <c r="H272" s="6" t="s">
        <v>8245</v>
      </c>
      <c r="I272" s="6">
        <v>1306296000</v>
      </c>
      <c r="J272" s="6">
        <v>1301950070</v>
      </c>
      <c r="K272" s="6" t="b">
        <v>1</v>
      </c>
      <c r="L272" s="6">
        <v>61</v>
      </c>
      <c r="M272" s="6" t="b">
        <v>1</v>
      </c>
      <c r="N272" s="6" t="s">
        <v>8268</v>
      </c>
      <c r="O272" s="5">
        <f t="shared" si="24"/>
        <v>1.5260869565217392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40637.658217592594</v>
      </c>
      <c r="T272" s="11">
        <f t="shared" si="29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14">
        <v>30000</v>
      </c>
      <c r="E273" s="14">
        <v>31404</v>
      </c>
      <c r="F273" s="6" t="s">
        <v>8219</v>
      </c>
      <c r="G273" s="6" t="s">
        <v>8223</v>
      </c>
      <c r="H273" s="6" t="s">
        <v>8245</v>
      </c>
      <c r="I273" s="6">
        <v>1388649600</v>
      </c>
      <c r="J273" s="6">
        <v>1386123861</v>
      </c>
      <c r="K273" s="6" t="b">
        <v>1</v>
      </c>
      <c r="L273" s="6">
        <v>287</v>
      </c>
      <c r="M273" s="6" t="b">
        <v>1</v>
      </c>
      <c r="N273" s="6" t="s">
        <v>8268</v>
      </c>
      <c r="O273" s="5">
        <f t="shared" si="24"/>
        <v>1.0468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41611.891909722217</v>
      </c>
      <c r="T273" s="11">
        <f t="shared" si="29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14">
        <v>3000</v>
      </c>
      <c r="E274" s="14">
        <v>5323.01</v>
      </c>
      <c r="F274" s="6" t="s">
        <v>8219</v>
      </c>
      <c r="G274" s="6" t="s">
        <v>8223</v>
      </c>
      <c r="H274" s="6" t="s">
        <v>8245</v>
      </c>
      <c r="I274" s="6">
        <v>1272480540</v>
      </c>
      <c r="J274" s="6">
        <v>1267220191</v>
      </c>
      <c r="K274" s="6" t="b">
        <v>1</v>
      </c>
      <c r="L274" s="6">
        <v>65</v>
      </c>
      <c r="M274" s="6" t="b">
        <v>1</v>
      </c>
      <c r="N274" s="6" t="s">
        <v>8268</v>
      </c>
      <c r="O274" s="5">
        <f t="shared" si="24"/>
        <v>1.7743366666666667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40235.692025462959</v>
      </c>
      <c r="T274" s="11">
        <f t="shared" si="29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14">
        <v>5000</v>
      </c>
      <c r="E275" s="14">
        <v>5388.79</v>
      </c>
      <c r="F275" s="6" t="s">
        <v>8219</v>
      </c>
      <c r="G275" s="6" t="s">
        <v>8223</v>
      </c>
      <c r="H275" s="6" t="s">
        <v>8245</v>
      </c>
      <c r="I275" s="6">
        <v>1309694266</v>
      </c>
      <c r="J275" s="6">
        <v>1307102266</v>
      </c>
      <c r="K275" s="6" t="b">
        <v>1</v>
      </c>
      <c r="L275" s="6">
        <v>118</v>
      </c>
      <c r="M275" s="6" t="b">
        <v>1</v>
      </c>
      <c r="N275" s="6" t="s">
        <v>8268</v>
      </c>
      <c r="O275" s="5">
        <f t="shared" si="24"/>
        <v>1.077758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40697.29011574074</v>
      </c>
      <c r="T275" s="11">
        <f t="shared" si="29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14">
        <v>4000</v>
      </c>
      <c r="E276" s="14">
        <v>6240</v>
      </c>
      <c r="F276" s="6" t="s">
        <v>8219</v>
      </c>
      <c r="G276" s="6" t="s">
        <v>8223</v>
      </c>
      <c r="H276" s="6" t="s">
        <v>8245</v>
      </c>
      <c r="I276" s="6">
        <v>1333609140</v>
      </c>
      <c r="J276" s="6">
        <v>1330638829</v>
      </c>
      <c r="K276" s="6" t="b">
        <v>1</v>
      </c>
      <c r="L276" s="6">
        <v>113</v>
      </c>
      <c r="M276" s="6" t="b">
        <v>1</v>
      </c>
      <c r="N276" s="6" t="s">
        <v>8268</v>
      </c>
      <c r="O276" s="5">
        <f t="shared" si="24"/>
        <v>1.56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40969.704039351847</v>
      </c>
      <c r="T276" s="11">
        <f t="shared" si="29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14">
        <v>20000</v>
      </c>
      <c r="E277" s="14">
        <v>21679</v>
      </c>
      <c r="F277" s="6" t="s">
        <v>8219</v>
      </c>
      <c r="G277" s="6" t="s">
        <v>8223</v>
      </c>
      <c r="H277" s="6" t="s">
        <v>8245</v>
      </c>
      <c r="I277" s="6">
        <v>1352511966</v>
      </c>
      <c r="J277" s="6">
        <v>1349916366</v>
      </c>
      <c r="K277" s="6" t="b">
        <v>1</v>
      </c>
      <c r="L277" s="6">
        <v>332</v>
      </c>
      <c r="M277" s="6" t="b">
        <v>1</v>
      </c>
      <c r="N277" s="6" t="s">
        <v>8268</v>
      </c>
      <c r="O277" s="5">
        <f t="shared" si="24"/>
        <v>1.08395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41192.823680555557</v>
      </c>
      <c r="T277" s="11">
        <f t="shared" si="29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14">
        <v>4000</v>
      </c>
      <c r="E278" s="14">
        <v>5904</v>
      </c>
      <c r="F278" s="6" t="s">
        <v>8219</v>
      </c>
      <c r="G278" s="6" t="s">
        <v>8223</v>
      </c>
      <c r="H278" s="6" t="s">
        <v>8245</v>
      </c>
      <c r="I278" s="6">
        <v>1335574674</v>
      </c>
      <c r="J278" s="6">
        <v>1330394274</v>
      </c>
      <c r="K278" s="6" t="b">
        <v>1</v>
      </c>
      <c r="L278" s="6">
        <v>62</v>
      </c>
      <c r="M278" s="6" t="b">
        <v>1</v>
      </c>
      <c r="N278" s="6" t="s">
        <v>8268</v>
      </c>
      <c r="O278" s="5">
        <f t="shared" si="24"/>
        <v>1.476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40966.873541666668</v>
      </c>
      <c r="T278" s="11">
        <f t="shared" si="29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14">
        <v>65000</v>
      </c>
      <c r="E279" s="14">
        <v>71748</v>
      </c>
      <c r="F279" s="6" t="s">
        <v>8219</v>
      </c>
      <c r="G279" s="6" t="s">
        <v>8223</v>
      </c>
      <c r="H279" s="6" t="s">
        <v>8245</v>
      </c>
      <c r="I279" s="6">
        <v>1432416219</v>
      </c>
      <c r="J279" s="6">
        <v>1429824219</v>
      </c>
      <c r="K279" s="6" t="b">
        <v>1</v>
      </c>
      <c r="L279" s="6">
        <v>951</v>
      </c>
      <c r="M279" s="6" t="b">
        <v>1</v>
      </c>
      <c r="N279" s="6" t="s">
        <v>8268</v>
      </c>
      <c r="O279" s="5">
        <f t="shared" si="24"/>
        <v>1.1038153846153846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42117.68309027778</v>
      </c>
      <c r="T279" s="11">
        <f t="shared" si="29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14">
        <v>27000</v>
      </c>
      <c r="E280" s="14">
        <v>40594</v>
      </c>
      <c r="F280" s="6" t="s">
        <v>8219</v>
      </c>
      <c r="G280" s="6" t="s">
        <v>8223</v>
      </c>
      <c r="H280" s="6" t="s">
        <v>8245</v>
      </c>
      <c r="I280" s="6">
        <v>1350003539</v>
      </c>
      <c r="J280" s="6">
        <v>1347411539</v>
      </c>
      <c r="K280" s="6" t="b">
        <v>1</v>
      </c>
      <c r="L280" s="6">
        <v>415</v>
      </c>
      <c r="M280" s="6" t="b">
        <v>1</v>
      </c>
      <c r="N280" s="6" t="s">
        <v>8268</v>
      </c>
      <c r="O280" s="5">
        <f t="shared" si="24"/>
        <v>1.5034814814814814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41163.832627314812</v>
      </c>
      <c r="T280" s="11">
        <f t="shared" si="29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14">
        <v>17000</v>
      </c>
      <c r="E281" s="14">
        <v>26744.11</v>
      </c>
      <c r="F281" s="6" t="s">
        <v>8219</v>
      </c>
      <c r="G281" s="6" t="s">
        <v>8223</v>
      </c>
      <c r="H281" s="6" t="s">
        <v>8245</v>
      </c>
      <c r="I281" s="6">
        <v>1488160860</v>
      </c>
      <c r="J281" s="6">
        <v>1485237096</v>
      </c>
      <c r="K281" s="6" t="b">
        <v>1</v>
      </c>
      <c r="L281" s="6">
        <v>305</v>
      </c>
      <c r="M281" s="6" t="b">
        <v>1</v>
      </c>
      <c r="N281" s="6" t="s">
        <v>8268</v>
      </c>
      <c r="O281" s="5">
        <f t="shared" si="24"/>
        <v>1.5731829411764706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42759.035833333335</v>
      </c>
      <c r="T281" s="11">
        <f t="shared" si="29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14">
        <v>75000</v>
      </c>
      <c r="E282" s="14">
        <v>117108</v>
      </c>
      <c r="F282" s="6" t="s">
        <v>8219</v>
      </c>
      <c r="G282" s="6" t="s">
        <v>8223</v>
      </c>
      <c r="H282" s="6" t="s">
        <v>8245</v>
      </c>
      <c r="I282" s="6">
        <v>1401459035</v>
      </c>
      <c r="J282" s="6">
        <v>1397571035</v>
      </c>
      <c r="K282" s="6" t="b">
        <v>1</v>
      </c>
      <c r="L282" s="6">
        <v>2139</v>
      </c>
      <c r="M282" s="6" t="b">
        <v>1</v>
      </c>
      <c r="N282" s="6" t="s">
        <v>8268</v>
      </c>
      <c r="O282" s="5">
        <f t="shared" si="24"/>
        <v>1.5614399999999999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41744.382349537038</v>
      </c>
      <c r="T282" s="11">
        <f t="shared" si="29"/>
        <v>41789.382349537038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14">
        <v>5500</v>
      </c>
      <c r="E283" s="14">
        <v>6632.32</v>
      </c>
      <c r="F283" s="6" t="s">
        <v>8219</v>
      </c>
      <c r="G283" s="6" t="s">
        <v>8223</v>
      </c>
      <c r="H283" s="6" t="s">
        <v>8245</v>
      </c>
      <c r="I283" s="6">
        <v>1249932360</v>
      </c>
      <c r="J283" s="6">
        <v>1242532513</v>
      </c>
      <c r="K283" s="6" t="b">
        <v>1</v>
      </c>
      <c r="L283" s="6">
        <v>79</v>
      </c>
      <c r="M283" s="6" t="b">
        <v>1</v>
      </c>
      <c r="N283" s="6" t="s">
        <v>8268</v>
      </c>
      <c r="O283" s="5">
        <f t="shared" si="24"/>
        <v>1.2058763636363636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39949.955011574071</v>
      </c>
      <c r="T283" s="11">
        <f t="shared" si="29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14">
        <v>45000</v>
      </c>
      <c r="E284" s="14">
        <v>45535</v>
      </c>
      <c r="F284" s="6" t="s">
        <v>8219</v>
      </c>
      <c r="G284" s="6" t="s">
        <v>8223</v>
      </c>
      <c r="H284" s="6" t="s">
        <v>8245</v>
      </c>
      <c r="I284" s="6">
        <v>1266876000</v>
      </c>
      <c r="J284" s="6">
        <v>1263679492</v>
      </c>
      <c r="K284" s="6" t="b">
        <v>1</v>
      </c>
      <c r="L284" s="6">
        <v>179</v>
      </c>
      <c r="M284" s="6" t="b">
        <v>1</v>
      </c>
      <c r="N284" s="6" t="s">
        <v>8268</v>
      </c>
      <c r="O284" s="5">
        <f t="shared" si="24"/>
        <v>1.0118888888888888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40194.711712962962</v>
      </c>
      <c r="T284" s="11">
        <f t="shared" si="29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14">
        <v>18000</v>
      </c>
      <c r="E285" s="14">
        <v>20569.05</v>
      </c>
      <c r="F285" s="6" t="s">
        <v>8219</v>
      </c>
      <c r="G285" s="6" t="s">
        <v>8223</v>
      </c>
      <c r="H285" s="6" t="s">
        <v>8245</v>
      </c>
      <c r="I285" s="6">
        <v>1306904340</v>
      </c>
      <c r="J285" s="6">
        <v>1305219744</v>
      </c>
      <c r="K285" s="6" t="b">
        <v>1</v>
      </c>
      <c r="L285" s="6">
        <v>202</v>
      </c>
      <c r="M285" s="6" t="b">
        <v>1</v>
      </c>
      <c r="N285" s="6" t="s">
        <v>8268</v>
      </c>
      <c r="O285" s="5">
        <f t="shared" si="24"/>
        <v>1.142725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40675.501666666663</v>
      </c>
      <c r="T285" s="11">
        <f t="shared" si="29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14">
        <v>40000</v>
      </c>
      <c r="E286" s="14">
        <v>41850.46</v>
      </c>
      <c r="F286" s="6" t="s">
        <v>8219</v>
      </c>
      <c r="G286" s="6" t="s">
        <v>8223</v>
      </c>
      <c r="H286" s="6" t="s">
        <v>8245</v>
      </c>
      <c r="I286" s="6">
        <v>1327167780</v>
      </c>
      <c r="J286" s="6">
        <v>1325007780</v>
      </c>
      <c r="K286" s="6" t="b">
        <v>1</v>
      </c>
      <c r="L286" s="6">
        <v>760</v>
      </c>
      <c r="M286" s="6" t="b">
        <v>1</v>
      </c>
      <c r="N286" s="6" t="s">
        <v>8268</v>
      </c>
      <c r="O286" s="5">
        <f t="shared" si="24"/>
        <v>1.0462615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40904.529861111107</v>
      </c>
      <c r="T286" s="11">
        <f t="shared" si="29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14">
        <v>14000</v>
      </c>
      <c r="E287" s="14">
        <v>32035.51</v>
      </c>
      <c r="F287" s="6" t="s">
        <v>8219</v>
      </c>
      <c r="G287" s="6" t="s">
        <v>8223</v>
      </c>
      <c r="H287" s="6" t="s">
        <v>8245</v>
      </c>
      <c r="I287" s="6">
        <v>1379614128</v>
      </c>
      <c r="J287" s="6">
        <v>1377022128</v>
      </c>
      <c r="K287" s="6" t="b">
        <v>1</v>
      </c>
      <c r="L287" s="6">
        <v>563</v>
      </c>
      <c r="M287" s="6" t="b">
        <v>1</v>
      </c>
      <c r="N287" s="6" t="s">
        <v>8268</v>
      </c>
      <c r="O287" s="5">
        <f t="shared" si="24"/>
        <v>2.2882507142857142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41506.547777777778</v>
      </c>
      <c r="T287" s="11">
        <f t="shared" si="29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14">
        <v>15000</v>
      </c>
      <c r="E288" s="14">
        <v>16373</v>
      </c>
      <c r="F288" s="6" t="s">
        <v>8219</v>
      </c>
      <c r="G288" s="6" t="s">
        <v>8223</v>
      </c>
      <c r="H288" s="6" t="s">
        <v>8245</v>
      </c>
      <c r="I288" s="6">
        <v>1364236524</v>
      </c>
      <c r="J288" s="6">
        <v>1360352124</v>
      </c>
      <c r="K288" s="6" t="b">
        <v>1</v>
      </c>
      <c r="L288" s="6">
        <v>135</v>
      </c>
      <c r="M288" s="6" t="b">
        <v>1</v>
      </c>
      <c r="N288" s="6" t="s">
        <v>8268</v>
      </c>
      <c r="O288" s="5">
        <f t="shared" si="24"/>
        <v>1.0915333333333332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41313.607916666668</v>
      </c>
      <c r="T288" s="11">
        <f t="shared" si="29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14">
        <v>15000</v>
      </c>
      <c r="E289" s="14">
        <v>26445</v>
      </c>
      <c r="F289" s="6" t="s">
        <v>8219</v>
      </c>
      <c r="G289" s="6" t="s">
        <v>8223</v>
      </c>
      <c r="H289" s="6" t="s">
        <v>8245</v>
      </c>
      <c r="I289" s="6">
        <v>1351828800</v>
      </c>
      <c r="J289" s="6">
        <v>1349160018</v>
      </c>
      <c r="K289" s="6" t="b">
        <v>1</v>
      </c>
      <c r="L289" s="6">
        <v>290</v>
      </c>
      <c r="M289" s="6" t="b">
        <v>1</v>
      </c>
      <c r="N289" s="6" t="s">
        <v>8268</v>
      </c>
      <c r="O289" s="5">
        <f t="shared" si="24"/>
        <v>1.7629999999999999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41184.069652777776</v>
      </c>
      <c r="T289" s="11">
        <f t="shared" si="29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14">
        <v>50000</v>
      </c>
      <c r="E290" s="14">
        <v>51605.31</v>
      </c>
      <c r="F290" s="6" t="s">
        <v>8219</v>
      </c>
      <c r="G290" s="6" t="s">
        <v>8223</v>
      </c>
      <c r="H290" s="6" t="s">
        <v>8245</v>
      </c>
      <c r="I290" s="6">
        <v>1340683393</v>
      </c>
      <c r="J290" s="6">
        <v>1337659393</v>
      </c>
      <c r="K290" s="6" t="b">
        <v>1</v>
      </c>
      <c r="L290" s="6">
        <v>447</v>
      </c>
      <c r="M290" s="6" t="b">
        <v>1</v>
      </c>
      <c r="N290" s="6" t="s">
        <v>8268</v>
      </c>
      <c r="O290" s="5">
        <f t="shared" si="24"/>
        <v>1.0321061999999999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41050.960567129623</v>
      </c>
      <c r="T290" s="11">
        <f t="shared" si="29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14">
        <v>15000</v>
      </c>
      <c r="E291" s="14">
        <v>15723</v>
      </c>
      <c r="F291" s="6" t="s">
        <v>8219</v>
      </c>
      <c r="G291" s="6" t="s">
        <v>8224</v>
      </c>
      <c r="H291" s="6" t="s">
        <v>8246</v>
      </c>
      <c r="I291" s="6">
        <v>1383389834</v>
      </c>
      <c r="J291" s="6">
        <v>1380797834</v>
      </c>
      <c r="K291" s="6" t="b">
        <v>1</v>
      </c>
      <c r="L291" s="6">
        <v>232</v>
      </c>
      <c r="M291" s="6" t="b">
        <v>1</v>
      </c>
      <c r="N291" s="6" t="s">
        <v>8268</v>
      </c>
      <c r="O291" s="5">
        <f t="shared" si="24"/>
        <v>1.0482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41550.248078703698</v>
      </c>
      <c r="T291" s="11">
        <f t="shared" si="29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14">
        <v>4500</v>
      </c>
      <c r="E292" s="14">
        <v>4800.8</v>
      </c>
      <c r="F292" s="6" t="s">
        <v>8219</v>
      </c>
      <c r="G292" s="6" t="s">
        <v>8223</v>
      </c>
      <c r="H292" s="6" t="s">
        <v>8245</v>
      </c>
      <c r="I292" s="6">
        <v>1296633540</v>
      </c>
      <c r="J292" s="6">
        <v>1292316697</v>
      </c>
      <c r="K292" s="6" t="b">
        <v>1</v>
      </c>
      <c r="L292" s="6">
        <v>168</v>
      </c>
      <c r="M292" s="6" t="b">
        <v>1</v>
      </c>
      <c r="N292" s="6" t="s">
        <v>8268</v>
      </c>
      <c r="O292" s="5">
        <f t="shared" si="24"/>
        <v>1.0668444444444445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40526.160844907405</v>
      </c>
      <c r="T292" s="11">
        <f t="shared" si="29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14">
        <v>5000</v>
      </c>
      <c r="E293" s="14">
        <v>6001</v>
      </c>
      <c r="F293" s="6" t="s">
        <v>8219</v>
      </c>
      <c r="G293" s="6" t="s">
        <v>8223</v>
      </c>
      <c r="H293" s="6" t="s">
        <v>8245</v>
      </c>
      <c r="I293" s="6">
        <v>1367366460</v>
      </c>
      <c r="J293" s="6">
        <v>1365791246</v>
      </c>
      <c r="K293" s="6" t="b">
        <v>1</v>
      </c>
      <c r="L293" s="6">
        <v>128</v>
      </c>
      <c r="M293" s="6" t="b">
        <v>1</v>
      </c>
      <c r="N293" s="6" t="s">
        <v>8268</v>
      </c>
      <c r="O293" s="5">
        <f t="shared" si="24"/>
        <v>1.2001999999999999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41376.560717592591</v>
      </c>
      <c r="T293" s="11">
        <f t="shared" si="29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14">
        <v>75000</v>
      </c>
      <c r="E294" s="14">
        <v>76130.2</v>
      </c>
      <c r="F294" s="6" t="s">
        <v>8219</v>
      </c>
      <c r="G294" s="6" t="s">
        <v>8223</v>
      </c>
      <c r="H294" s="6" t="s">
        <v>8245</v>
      </c>
      <c r="I294" s="6">
        <v>1319860740</v>
      </c>
      <c r="J294" s="6">
        <v>1317064599</v>
      </c>
      <c r="K294" s="6" t="b">
        <v>1</v>
      </c>
      <c r="L294" s="6">
        <v>493</v>
      </c>
      <c r="M294" s="6" t="b">
        <v>1</v>
      </c>
      <c r="N294" s="6" t="s">
        <v>8268</v>
      </c>
      <c r="O294" s="5">
        <f t="shared" si="24"/>
        <v>1.0150693333333334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40812.594895833332</v>
      </c>
      <c r="T294" s="11">
        <f t="shared" si="29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14">
        <v>26000</v>
      </c>
      <c r="E295" s="14">
        <v>26360</v>
      </c>
      <c r="F295" s="6" t="s">
        <v>8219</v>
      </c>
      <c r="G295" s="6" t="s">
        <v>8223</v>
      </c>
      <c r="H295" s="6" t="s">
        <v>8245</v>
      </c>
      <c r="I295" s="6">
        <v>1398009714</v>
      </c>
      <c r="J295" s="6">
        <v>1395417714</v>
      </c>
      <c r="K295" s="6" t="b">
        <v>1</v>
      </c>
      <c r="L295" s="6">
        <v>131</v>
      </c>
      <c r="M295" s="6" t="b">
        <v>1</v>
      </c>
      <c r="N295" s="6" t="s">
        <v>8268</v>
      </c>
      <c r="O295" s="5">
        <f t="shared" si="24"/>
        <v>1.0138461538461538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41719.459652777776</v>
      </c>
      <c r="T295" s="11">
        <f t="shared" si="29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14">
        <v>5000</v>
      </c>
      <c r="E296" s="14">
        <v>5000</v>
      </c>
      <c r="F296" s="6" t="s">
        <v>8219</v>
      </c>
      <c r="G296" s="6" t="s">
        <v>8223</v>
      </c>
      <c r="H296" s="6" t="s">
        <v>8245</v>
      </c>
      <c r="I296" s="6">
        <v>1279555200</v>
      </c>
      <c r="J296" s="6">
        <v>1276480894</v>
      </c>
      <c r="K296" s="6" t="b">
        <v>1</v>
      </c>
      <c r="L296" s="6">
        <v>50</v>
      </c>
      <c r="M296" s="6" t="b">
        <v>1</v>
      </c>
      <c r="N296" s="6" t="s">
        <v>8268</v>
      </c>
      <c r="O296" s="5">
        <f t="shared" si="24"/>
        <v>1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40342.876087962963</v>
      </c>
      <c r="T296" s="11">
        <f t="shared" si="29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14">
        <v>50000</v>
      </c>
      <c r="E297" s="14">
        <v>66554.559999999998</v>
      </c>
      <c r="F297" s="6" t="s">
        <v>8219</v>
      </c>
      <c r="G297" s="6" t="s">
        <v>8223</v>
      </c>
      <c r="H297" s="6" t="s">
        <v>8245</v>
      </c>
      <c r="I297" s="6">
        <v>1383264000</v>
      </c>
      <c r="J297" s="6">
        <v>1378080409</v>
      </c>
      <c r="K297" s="6" t="b">
        <v>1</v>
      </c>
      <c r="L297" s="6">
        <v>665</v>
      </c>
      <c r="M297" s="6" t="b">
        <v>1</v>
      </c>
      <c r="N297" s="6" t="s">
        <v>8268</v>
      </c>
      <c r="O297" s="5">
        <f t="shared" si="24"/>
        <v>1.3310911999999999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41518.796400462961</v>
      </c>
      <c r="T297" s="11">
        <f t="shared" si="29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14">
        <v>25000</v>
      </c>
      <c r="E298" s="14">
        <v>29681.55</v>
      </c>
      <c r="F298" s="6" t="s">
        <v>8219</v>
      </c>
      <c r="G298" s="6" t="s">
        <v>8223</v>
      </c>
      <c r="H298" s="6" t="s">
        <v>8245</v>
      </c>
      <c r="I298" s="6">
        <v>1347017083</v>
      </c>
      <c r="J298" s="6">
        <v>1344857083</v>
      </c>
      <c r="K298" s="6" t="b">
        <v>1</v>
      </c>
      <c r="L298" s="6">
        <v>129</v>
      </c>
      <c r="M298" s="6" t="b">
        <v>1</v>
      </c>
      <c r="N298" s="6" t="s">
        <v>8268</v>
      </c>
      <c r="O298" s="5">
        <f t="shared" si="24"/>
        <v>1.187262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41134.267164351848</v>
      </c>
      <c r="T298" s="11">
        <f t="shared" si="29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14">
        <v>20000</v>
      </c>
      <c r="E299" s="14">
        <v>20128</v>
      </c>
      <c r="F299" s="6" t="s">
        <v>8219</v>
      </c>
      <c r="G299" s="6" t="s">
        <v>8223</v>
      </c>
      <c r="H299" s="6" t="s">
        <v>8245</v>
      </c>
      <c r="I299" s="6">
        <v>1430452740</v>
      </c>
      <c r="J299" s="6">
        <v>1427390901</v>
      </c>
      <c r="K299" s="6" t="b">
        <v>1</v>
      </c>
      <c r="L299" s="6">
        <v>142</v>
      </c>
      <c r="M299" s="6" t="b">
        <v>1</v>
      </c>
      <c r="N299" s="6" t="s">
        <v>8268</v>
      </c>
      <c r="O299" s="5">
        <f t="shared" si="24"/>
        <v>1.0064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42089.519687499997</v>
      </c>
      <c r="T299" s="11">
        <f t="shared" si="29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14">
        <v>126000</v>
      </c>
      <c r="E300" s="14">
        <v>137254.84</v>
      </c>
      <c r="F300" s="6" t="s">
        <v>8219</v>
      </c>
      <c r="G300" s="6" t="s">
        <v>8223</v>
      </c>
      <c r="H300" s="6" t="s">
        <v>8245</v>
      </c>
      <c r="I300" s="6">
        <v>1399669200</v>
      </c>
      <c r="J300" s="6">
        <v>1394536048</v>
      </c>
      <c r="K300" s="6" t="b">
        <v>1</v>
      </c>
      <c r="L300" s="6">
        <v>2436</v>
      </c>
      <c r="M300" s="6" t="b">
        <v>1</v>
      </c>
      <c r="N300" s="6" t="s">
        <v>8268</v>
      </c>
      <c r="O300" s="5">
        <f t="shared" si="24"/>
        <v>1.089324126984127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41709.255185185182</v>
      </c>
      <c r="T300" s="11">
        <f t="shared" si="29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14">
        <v>10000</v>
      </c>
      <c r="E301" s="14">
        <v>17895.25</v>
      </c>
      <c r="F301" s="6" t="s">
        <v>8219</v>
      </c>
      <c r="G301" s="6" t="s">
        <v>8223</v>
      </c>
      <c r="H301" s="6" t="s">
        <v>8245</v>
      </c>
      <c r="I301" s="6">
        <v>1289975060</v>
      </c>
      <c r="J301" s="6">
        <v>1287379460</v>
      </c>
      <c r="K301" s="6" t="b">
        <v>1</v>
      </c>
      <c r="L301" s="6">
        <v>244</v>
      </c>
      <c r="M301" s="6" t="b">
        <v>1</v>
      </c>
      <c r="N301" s="6" t="s">
        <v>8268</v>
      </c>
      <c r="O301" s="5">
        <f t="shared" si="24"/>
        <v>1.789525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40469.016898148147</v>
      </c>
      <c r="T301" s="11">
        <f t="shared" si="29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14">
        <v>25000</v>
      </c>
      <c r="E302" s="14">
        <v>25430.66</v>
      </c>
      <c r="F302" s="6" t="s">
        <v>8219</v>
      </c>
      <c r="G302" s="6" t="s">
        <v>8223</v>
      </c>
      <c r="H302" s="6" t="s">
        <v>8245</v>
      </c>
      <c r="I302" s="6">
        <v>1303686138</v>
      </c>
      <c r="J302" s="6">
        <v>1301007738</v>
      </c>
      <c r="K302" s="6" t="b">
        <v>1</v>
      </c>
      <c r="L302" s="6">
        <v>298</v>
      </c>
      <c r="M302" s="6" t="b">
        <v>1</v>
      </c>
      <c r="N302" s="6" t="s">
        <v>8268</v>
      </c>
      <c r="O302" s="5">
        <f t="shared" si="24"/>
        <v>1.0172264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40626.751597222217</v>
      </c>
      <c r="T302" s="11">
        <f t="shared" si="29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14">
        <v>13000</v>
      </c>
      <c r="E303" s="14">
        <v>15435.55</v>
      </c>
      <c r="F303" s="6" t="s">
        <v>8219</v>
      </c>
      <c r="G303" s="6" t="s">
        <v>8223</v>
      </c>
      <c r="H303" s="6" t="s">
        <v>8245</v>
      </c>
      <c r="I303" s="6">
        <v>1363711335</v>
      </c>
      <c r="J303" s="6">
        <v>1360258935</v>
      </c>
      <c r="K303" s="6" t="b">
        <v>1</v>
      </c>
      <c r="L303" s="6">
        <v>251</v>
      </c>
      <c r="M303" s="6" t="b">
        <v>1</v>
      </c>
      <c r="N303" s="6" t="s">
        <v>8268</v>
      </c>
      <c r="O303" s="5">
        <f t="shared" si="24"/>
        <v>1.1873499999999999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41312.529340277775</v>
      </c>
      <c r="T303" s="11">
        <f t="shared" si="29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14">
        <v>10000</v>
      </c>
      <c r="E304" s="14">
        <v>10046</v>
      </c>
      <c r="F304" s="6" t="s">
        <v>8219</v>
      </c>
      <c r="G304" s="6" t="s">
        <v>8223</v>
      </c>
      <c r="H304" s="6" t="s">
        <v>8245</v>
      </c>
      <c r="I304" s="6">
        <v>1330115638</v>
      </c>
      <c r="J304" s="6">
        <v>1327523638</v>
      </c>
      <c r="K304" s="6" t="b">
        <v>1</v>
      </c>
      <c r="L304" s="6">
        <v>108</v>
      </c>
      <c r="M304" s="6" t="b">
        <v>1</v>
      </c>
      <c r="N304" s="6" t="s">
        <v>8268</v>
      </c>
      <c r="O304" s="5">
        <f t="shared" si="24"/>
        <v>1.0045999999999999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40933.648587962962</v>
      </c>
      <c r="T304" s="11">
        <f t="shared" si="29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14">
        <v>3000</v>
      </c>
      <c r="E305" s="14">
        <v>4124</v>
      </c>
      <c r="F305" s="6" t="s">
        <v>8219</v>
      </c>
      <c r="G305" s="6" t="s">
        <v>8223</v>
      </c>
      <c r="H305" s="6" t="s">
        <v>8245</v>
      </c>
      <c r="I305" s="6">
        <v>1338601346</v>
      </c>
      <c r="J305" s="6">
        <v>1336009346</v>
      </c>
      <c r="K305" s="6" t="b">
        <v>1</v>
      </c>
      <c r="L305" s="6">
        <v>82</v>
      </c>
      <c r="M305" s="6" t="b">
        <v>1</v>
      </c>
      <c r="N305" s="6" t="s">
        <v>8268</v>
      </c>
      <c r="O305" s="5">
        <f t="shared" si="24"/>
        <v>1.3746666666666667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41031.862800925919</v>
      </c>
      <c r="T305" s="11">
        <f t="shared" si="29"/>
        <v>41061.862800925919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14">
        <v>3400</v>
      </c>
      <c r="E306" s="14">
        <v>7876</v>
      </c>
      <c r="F306" s="6" t="s">
        <v>8219</v>
      </c>
      <c r="G306" s="6" t="s">
        <v>8223</v>
      </c>
      <c r="H306" s="6" t="s">
        <v>8245</v>
      </c>
      <c r="I306" s="6">
        <v>1346464800</v>
      </c>
      <c r="J306" s="6">
        <v>1343096197</v>
      </c>
      <c r="K306" s="6" t="b">
        <v>1</v>
      </c>
      <c r="L306" s="6">
        <v>74</v>
      </c>
      <c r="M306" s="6" t="b">
        <v>1</v>
      </c>
      <c r="N306" s="6" t="s">
        <v>8268</v>
      </c>
      <c r="O306" s="5">
        <f t="shared" si="24"/>
        <v>2.3164705882352941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41113.88653935185</v>
      </c>
      <c r="T306" s="11">
        <f t="shared" si="29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14">
        <v>7500</v>
      </c>
      <c r="E307" s="14">
        <v>9775</v>
      </c>
      <c r="F307" s="6" t="s">
        <v>8219</v>
      </c>
      <c r="G307" s="6" t="s">
        <v>8223</v>
      </c>
      <c r="H307" s="6" t="s">
        <v>8245</v>
      </c>
      <c r="I307" s="6">
        <v>1331392049</v>
      </c>
      <c r="J307" s="6">
        <v>1328800049</v>
      </c>
      <c r="K307" s="6" t="b">
        <v>1</v>
      </c>
      <c r="L307" s="6">
        <v>189</v>
      </c>
      <c r="M307" s="6" t="b">
        <v>1</v>
      </c>
      <c r="N307" s="6" t="s">
        <v>8268</v>
      </c>
      <c r="O307" s="5">
        <f t="shared" si="24"/>
        <v>1.3033333333333332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40948.421863425923</v>
      </c>
      <c r="T307" s="11">
        <f t="shared" si="29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14">
        <v>1000</v>
      </c>
      <c r="E308" s="14">
        <v>2929</v>
      </c>
      <c r="F308" s="6" t="s">
        <v>8219</v>
      </c>
      <c r="G308" s="6" t="s">
        <v>8223</v>
      </c>
      <c r="H308" s="6" t="s">
        <v>8245</v>
      </c>
      <c r="I308" s="6">
        <v>1363806333</v>
      </c>
      <c r="J308" s="6">
        <v>1362081933</v>
      </c>
      <c r="K308" s="6" t="b">
        <v>1</v>
      </c>
      <c r="L308" s="6">
        <v>80</v>
      </c>
      <c r="M308" s="6" t="b">
        <v>1</v>
      </c>
      <c r="N308" s="6" t="s">
        <v>8268</v>
      </c>
      <c r="O308" s="5">
        <f t="shared" si="24"/>
        <v>2.9289999999999998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41333.628854166665</v>
      </c>
      <c r="T308" s="11">
        <f t="shared" si="29"/>
        <v>41353.587187499994</v>
      </c>
    </row>
    <row r="309" spans="1:20" x14ac:dyDescent="0.25">
      <c r="A309">
        <v>307</v>
      </c>
      <c r="B309" s="3" t="s">
        <v>308</v>
      </c>
      <c r="C309" s="3" t="s">
        <v>4417</v>
      </c>
      <c r="D309" s="14">
        <v>22000</v>
      </c>
      <c r="E309" s="14">
        <v>24490</v>
      </c>
      <c r="F309" s="6" t="s">
        <v>8219</v>
      </c>
      <c r="G309" s="6" t="s">
        <v>8223</v>
      </c>
      <c r="H309" s="6" t="s">
        <v>8245</v>
      </c>
      <c r="I309" s="6">
        <v>1360276801</v>
      </c>
      <c r="J309" s="6">
        <v>1357684801</v>
      </c>
      <c r="K309" s="6" t="b">
        <v>1</v>
      </c>
      <c r="L309" s="6">
        <v>576</v>
      </c>
      <c r="M309" s="6" t="b">
        <v>1</v>
      </c>
      <c r="N309" s="6" t="s">
        <v>8268</v>
      </c>
      <c r="O309" s="5">
        <f t="shared" si="24"/>
        <v>1.1131818181818183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41282.736122685186</v>
      </c>
      <c r="T309" s="11">
        <f t="shared" si="29"/>
        <v>41312.736122685186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14">
        <v>12000</v>
      </c>
      <c r="E310" s="14">
        <v>12668</v>
      </c>
      <c r="F310" s="6" t="s">
        <v>8219</v>
      </c>
      <c r="G310" s="6" t="s">
        <v>8223</v>
      </c>
      <c r="H310" s="6" t="s">
        <v>8245</v>
      </c>
      <c r="I310" s="6">
        <v>1299775210</v>
      </c>
      <c r="J310" s="6">
        <v>1295887210</v>
      </c>
      <c r="K310" s="6" t="b">
        <v>1</v>
      </c>
      <c r="L310" s="6">
        <v>202</v>
      </c>
      <c r="M310" s="6" t="b">
        <v>1</v>
      </c>
      <c r="N310" s="6" t="s">
        <v>8268</v>
      </c>
      <c r="O310" s="5">
        <f t="shared" si="24"/>
        <v>1.0556666666666668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40567.486226851848</v>
      </c>
      <c r="T310" s="11">
        <f t="shared" si="29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14">
        <v>18000</v>
      </c>
      <c r="E311" s="14">
        <v>21410</v>
      </c>
      <c r="F311" s="6" t="s">
        <v>8219</v>
      </c>
      <c r="G311" s="6" t="s">
        <v>8223</v>
      </c>
      <c r="H311" s="6" t="s">
        <v>8245</v>
      </c>
      <c r="I311" s="6">
        <v>1346695334</v>
      </c>
      <c r="J311" s="6">
        <v>1344880934</v>
      </c>
      <c r="K311" s="6" t="b">
        <v>1</v>
      </c>
      <c r="L311" s="6">
        <v>238</v>
      </c>
      <c r="M311" s="6" t="b">
        <v>1</v>
      </c>
      <c r="N311" s="6" t="s">
        <v>8268</v>
      </c>
      <c r="O311" s="5">
        <f t="shared" si="24"/>
        <v>1.1894444444444445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41134.543217592589</v>
      </c>
      <c r="T311" s="11">
        <f t="shared" si="29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14">
        <v>1000</v>
      </c>
      <c r="E312" s="14">
        <v>1041.29</v>
      </c>
      <c r="F312" s="6" t="s">
        <v>8219</v>
      </c>
      <c r="G312" s="6" t="s">
        <v>8223</v>
      </c>
      <c r="H312" s="6" t="s">
        <v>8245</v>
      </c>
      <c r="I312" s="6">
        <v>1319076000</v>
      </c>
      <c r="J312" s="6">
        <v>1317788623</v>
      </c>
      <c r="K312" s="6" t="b">
        <v>1</v>
      </c>
      <c r="L312" s="6">
        <v>36</v>
      </c>
      <c r="M312" s="6" t="b">
        <v>1</v>
      </c>
      <c r="N312" s="6" t="s">
        <v>8268</v>
      </c>
      <c r="O312" s="5">
        <f t="shared" si="24"/>
        <v>1.04129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40820.974803240737</v>
      </c>
      <c r="T312" s="11">
        <f t="shared" si="29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14">
        <v>20000</v>
      </c>
      <c r="E313" s="14">
        <v>20820.330000000002</v>
      </c>
      <c r="F313" s="6" t="s">
        <v>8219</v>
      </c>
      <c r="G313" s="6" t="s">
        <v>8223</v>
      </c>
      <c r="H313" s="6" t="s">
        <v>8245</v>
      </c>
      <c r="I313" s="6">
        <v>1325404740</v>
      </c>
      <c r="J313" s="6">
        <v>1321852592</v>
      </c>
      <c r="K313" s="6" t="b">
        <v>1</v>
      </c>
      <c r="L313" s="6">
        <v>150</v>
      </c>
      <c r="M313" s="6" t="b">
        <v>1</v>
      </c>
      <c r="N313" s="6" t="s">
        <v>8268</v>
      </c>
      <c r="O313" s="5">
        <f t="shared" si="24"/>
        <v>1.0410165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40868.011481481481</v>
      </c>
      <c r="T313" s="11">
        <f t="shared" si="29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14">
        <v>8000</v>
      </c>
      <c r="E314" s="14">
        <v>8950</v>
      </c>
      <c r="F314" s="6" t="s">
        <v>8219</v>
      </c>
      <c r="G314" s="6" t="s">
        <v>8223</v>
      </c>
      <c r="H314" s="6" t="s">
        <v>8245</v>
      </c>
      <c r="I314" s="6">
        <v>1365973432</v>
      </c>
      <c r="J314" s="6">
        <v>1363381432</v>
      </c>
      <c r="K314" s="6" t="b">
        <v>1</v>
      </c>
      <c r="L314" s="6">
        <v>146</v>
      </c>
      <c r="M314" s="6" t="b">
        <v>1</v>
      </c>
      <c r="N314" s="6" t="s">
        <v>8268</v>
      </c>
      <c r="O314" s="5">
        <f t="shared" si="24"/>
        <v>1.1187499999999999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41348.669351851851</v>
      </c>
      <c r="T314" s="11">
        <f t="shared" si="29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14">
        <v>17000</v>
      </c>
      <c r="E315" s="14">
        <v>17805</v>
      </c>
      <c r="F315" s="6" t="s">
        <v>8219</v>
      </c>
      <c r="G315" s="6" t="s">
        <v>8223</v>
      </c>
      <c r="H315" s="6" t="s">
        <v>8245</v>
      </c>
      <c r="I315" s="6">
        <v>1281542340</v>
      </c>
      <c r="J315" s="6">
        <v>1277702894</v>
      </c>
      <c r="K315" s="6" t="b">
        <v>1</v>
      </c>
      <c r="L315" s="6">
        <v>222</v>
      </c>
      <c r="M315" s="6" t="b">
        <v>1</v>
      </c>
      <c r="N315" s="6" t="s">
        <v>8268</v>
      </c>
      <c r="O315" s="5">
        <f t="shared" si="24"/>
        <v>1.0473529411764706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40357.019606481481</v>
      </c>
      <c r="T315" s="11">
        <f t="shared" si="29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14">
        <v>1000</v>
      </c>
      <c r="E316" s="14">
        <v>3851.5</v>
      </c>
      <c r="F316" s="6" t="s">
        <v>8219</v>
      </c>
      <c r="G316" s="6" t="s">
        <v>8223</v>
      </c>
      <c r="H316" s="6" t="s">
        <v>8245</v>
      </c>
      <c r="I316" s="6">
        <v>1362167988</v>
      </c>
      <c r="J316" s="6">
        <v>1359575988</v>
      </c>
      <c r="K316" s="6" t="b">
        <v>1</v>
      </c>
      <c r="L316" s="6">
        <v>120</v>
      </c>
      <c r="M316" s="6" t="b">
        <v>1</v>
      </c>
      <c r="N316" s="6" t="s">
        <v>8268</v>
      </c>
      <c r="O316" s="5">
        <f t="shared" si="24"/>
        <v>3.8515000000000001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41304.624861111108</v>
      </c>
      <c r="T316" s="11">
        <f t="shared" si="29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14">
        <v>25000</v>
      </c>
      <c r="E317" s="14">
        <v>25312</v>
      </c>
      <c r="F317" s="6" t="s">
        <v>8219</v>
      </c>
      <c r="G317" s="6" t="s">
        <v>8223</v>
      </c>
      <c r="H317" s="6" t="s">
        <v>8245</v>
      </c>
      <c r="I317" s="6">
        <v>1345660334</v>
      </c>
      <c r="J317" s="6">
        <v>1343068334</v>
      </c>
      <c r="K317" s="6" t="b">
        <v>1</v>
      </c>
      <c r="L317" s="6">
        <v>126</v>
      </c>
      <c r="M317" s="6" t="b">
        <v>1</v>
      </c>
      <c r="N317" s="6" t="s">
        <v>8268</v>
      </c>
      <c r="O317" s="5">
        <f t="shared" si="24"/>
        <v>1.01248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41113.564050925925</v>
      </c>
      <c r="T317" s="11">
        <f t="shared" si="29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14">
        <v>15000</v>
      </c>
      <c r="E318" s="14">
        <v>17066</v>
      </c>
      <c r="F318" s="6" t="s">
        <v>8219</v>
      </c>
      <c r="G318" s="6" t="s">
        <v>8228</v>
      </c>
      <c r="H318" s="6" t="s">
        <v>8250</v>
      </c>
      <c r="I318" s="6">
        <v>1418273940</v>
      </c>
      <c r="J318" s="6">
        <v>1415398197</v>
      </c>
      <c r="K318" s="6" t="b">
        <v>1</v>
      </c>
      <c r="L318" s="6">
        <v>158</v>
      </c>
      <c r="M318" s="6" t="b">
        <v>1</v>
      </c>
      <c r="N318" s="6" t="s">
        <v>8268</v>
      </c>
      <c r="O318" s="5">
        <f t="shared" si="24"/>
        <v>1.1377333333333333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41950.715243055551</v>
      </c>
      <c r="T318" s="11">
        <f t="shared" si="29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14">
        <v>30000</v>
      </c>
      <c r="E319" s="14">
        <v>30241</v>
      </c>
      <c r="F319" s="6" t="s">
        <v>8219</v>
      </c>
      <c r="G319" s="6" t="s">
        <v>8223</v>
      </c>
      <c r="H319" s="6" t="s">
        <v>8245</v>
      </c>
      <c r="I319" s="6">
        <v>1386778483</v>
      </c>
      <c r="J319" s="6">
        <v>1384186483</v>
      </c>
      <c r="K319" s="6" t="b">
        <v>1</v>
      </c>
      <c r="L319" s="6">
        <v>316</v>
      </c>
      <c r="M319" s="6" t="b">
        <v>1</v>
      </c>
      <c r="N319" s="6" t="s">
        <v>8268</v>
      </c>
      <c r="O319" s="5">
        <f t="shared" si="24"/>
        <v>1.0080333333333333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41589.468553240738</v>
      </c>
      <c r="T319" s="11">
        <f t="shared" si="29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14">
        <v>5000</v>
      </c>
      <c r="E320" s="14">
        <v>14166</v>
      </c>
      <c r="F320" s="6" t="s">
        <v>8219</v>
      </c>
      <c r="G320" s="6" t="s">
        <v>8223</v>
      </c>
      <c r="H320" s="6" t="s">
        <v>8245</v>
      </c>
      <c r="I320" s="6">
        <v>1364342151</v>
      </c>
      <c r="J320" s="6">
        <v>1361753751</v>
      </c>
      <c r="K320" s="6" t="b">
        <v>1</v>
      </c>
      <c r="L320" s="6">
        <v>284</v>
      </c>
      <c r="M320" s="6" t="b">
        <v>1</v>
      </c>
      <c r="N320" s="6" t="s">
        <v>8268</v>
      </c>
      <c r="O320" s="5">
        <f t="shared" si="24"/>
        <v>2.8332000000000002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41329.830451388887</v>
      </c>
      <c r="T320" s="11">
        <f t="shared" si="29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14">
        <v>5000</v>
      </c>
      <c r="E321" s="14">
        <v>5634</v>
      </c>
      <c r="F321" s="6" t="s">
        <v>8219</v>
      </c>
      <c r="G321" s="6" t="s">
        <v>8223</v>
      </c>
      <c r="H321" s="6" t="s">
        <v>8245</v>
      </c>
      <c r="I321" s="6">
        <v>1265097540</v>
      </c>
      <c r="J321" s="6">
        <v>1257538029</v>
      </c>
      <c r="K321" s="6" t="b">
        <v>1</v>
      </c>
      <c r="L321" s="6">
        <v>51</v>
      </c>
      <c r="M321" s="6" t="b">
        <v>1</v>
      </c>
      <c r="N321" s="6" t="s">
        <v>8268</v>
      </c>
      <c r="O321" s="5">
        <f t="shared" si="24"/>
        <v>1.1268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40123.629965277774</v>
      </c>
      <c r="T321" s="11">
        <f t="shared" si="29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14">
        <v>20000</v>
      </c>
      <c r="E322" s="14">
        <v>21316</v>
      </c>
      <c r="F322" s="6" t="s">
        <v>8219</v>
      </c>
      <c r="G322" s="6" t="s">
        <v>8224</v>
      </c>
      <c r="H322" s="6" t="s">
        <v>8246</v>
      </c>
      <c r="I322" s="6">
        <v>1450825200</v>
      </c>
      <c r="J322" s="6">
        <v>1448284433</v>
      </c>
      <c r="K322" s="6" t="b">
        <v>1</v>
      </c>
      <c r="L322" s="6">
        <v>158</v>
      </c>
      <c r="M322" s="6" t="b">
        <v>1</v>
      </c>
      <c r="N322" s="6" t="s">
        <v>8268</v>
      </c>
      <c r="O322" s="5">
        <f t="shared" si="24"/>
        <v>1.0658000000000001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42331.34297453703</v>
      </c>
      <c r="T322" s="11">
        <f t="shared" si="29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14">
        <v>35000</v>
      </c>
      <c r="E323" s="14">
        <v>35932</v>
      </c>
      <c r="F323" s="6" t="s">
        <v>8219</v>
      </c>
      <c r="G323" s="6" t="s">
        <v>8235</v>
      </c>
      <c r="H323" s="6" t="s">
        <v>8248</v>
      </c>
      <c r="I323" s="6">
        <v>1478605386</v>
      </c>
      <c r="J323" s="6">
        <v>1475577786</v>
      </c>
      <c r="K323" s="6" t="b">
        <v>1</v>
      </c>
      <c r="L323" s="6">
        <v>337</v>
      </c>
      <c r="M323" s="6" t="b">
        <v>1</v>
      </c>
      <c r="N323" s="6" t="s">
        <v>8268</v>
      </c>
      <c r="O323" s="5">
        <f t="shared" ref="O323:O386" si="30">E323/D323</f>
        <v>1.0266285714285714</v>
      </c>
      <c r="P323" s="7">
        <f t="shared" ref="P323:P386" si="31">IFERROR(E323/L323,0)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1">
        <f t="shared" ref="S323:S386" si="34">(J323/86400)+25569+(-5/24)</f>
        <v>42647.238263888888</v>
      </c>
      <c r="T323" s="11">
        <f t="shared" ref="T323:T386" si="35">(I323/86400)+25569+(-5/24)</f>
        <v>42682.279930555553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14">
        <v>25000</v>
      </c>
      <c r="E324" s="14">
        <v>26978</v>
      </c>
      <c r="F324" s="6" t="s">
        <v>8219</v>
      </c>
      <c r="G324" s="6" t="s">
        <v>8223</v>
      </c>
      <c r="H324" s="6" t="s">
        <v>8245</v>
      </c>
      <c r="I324" s="6">
        <v>1463146848</v>
      </c>
      <c r="J324" s="6">
        <v>1460554848</v>
      </c>
      <c r="K324" s="6" t="b">
        <v>1</v>
      </c>
      <c r="L324" s="6">
        <v>186</v>
      </c>
      <c r="M324" s="6" t="b">
        <v>1</v>
      </c>
      <c r="N324" s="6" t="s">
        <v>8268</v>
      </c>
      <c r="O324" s="5">
        <f t="shared" si="30"/>
        <v>1.0791200000000001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42473.361666666664</v>
      </c>
      <c r="T324" s="11">
        <f t="shared" si="35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14">
        <v>5400</v>
      </c>
      <c r="E325" s="14">
        <v>6646</v>
      </c>
      <c r="F325" s="6" t="s">
        <v>8219</v>
      </c>
      <c r="G325" s="6" t="s">
        <v>8223</v>
      </c>
      <c r="H325" s="6" t="s">
        <v>8245</v>
      </c>
      <c r="I325" s="6">
        <v>1482307140</v>
      </c>
      <c r="J325" s="6">
        <v>1479886966</v>
      </c>
      <c r="K325" s="6" t="b">
        <v>1</v>
      </c>
      <c r="L325" s="6">
        <v>58</v>
      </c>
      <c r="M325" s="6" t="b">
        <v>1</v>
      </c>
      <c r="N325" s="6" t="s">
        <v>8268</v>
      </c>
      <c r="O325" s="5">
        <f t="shared" si="30"/>
        <v>1.2307407407407407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42697.113032407404</v>
      </c>
      <c r="T325" s="11">
        <f t="shared" si="35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14">
        <v>8500</v>
      </c>
      <c r="E326" s="14">
        <v>8636</v>
      </c>
      <c r="F326" s="6" t="s">
        <v>8219</v>
      </c>
      <c r="G326" s="6" t="s">
        <v>8223</v>
      </c>
      <c r="H326" s="6" t="s">
        <v>8245</v>
      </c>
      <c r="I326" s="6">
        <v>1438441308</v>
      </c>
      <c r="J326" s="6">
        <v>1435590108</v>
      </c>
      <c r="K326" s="6" t="b">
        <v>1</v>
      </c>
      <c r="L326" s="6">
        <v>82</v>
      </c>
      <c r="M326" s="6" t="b">
        <v>1</v>
      </c>
      <c r="N326" s="6" t="s">
        <v>8268</v>
      </c>
      <c r="O326" s="5">
        <f t="shared" si="30"/>
        <v>1.016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42184.417916666665</v>
      </c>
      <c r="T326" s="11">
        <f t="shared" si="35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14">
        <v>50000</v>
      </c>
      <c r="E327" s="14">
        <v>52198</v>
      </c>
      <c r="F327" s="6" t="s">
        <v>8219</v>
      </c>
      <c r="G327" s="6" t="s">
        <v>8223</v>
      </c>
      <c r="H327" s="6" t="s">
        <v>8245</v>
      </c>
      <c r="I327" s="6">
        <v>1482208233</v>
      </c>
      <c r="J327" s="6">
        <v>1479184233</v>
      </c>
      <c r="K327" s="6" t="b">
        <v>1</v>
      </c>
      <c r="L327" s="6">
        <v>736</v>
      </c>
      <c r="M327" s="6" t="b">
        <v>1</v>
      </c>
      <c r="N327" s="6" t="s">
        <v>8268</v>
      </c>
      <c r="O327" s="5">
        <f t="shared" si="30"/>
        <v>1.04396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42688.979548611103</v>
      </c>
      <c r="T327" s="11">
        <f t="shared" si="35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14">
        <v>150000</v>
      </c>
      <c r="E328" s="14">
        <v>169394.6</v>
      </c>
      <c r="F328" s="6" t="s">
        <v>8219</v>
      </c>
      <c r="G328" s="6" t="s">
        <v>8223</v>
      </c>
      <c r="H328" s="6" t="s">
        <v>8245</v>
      </c>
      <c r="I328" s="6">
        <v>1489532220</v>
      </c>
      <c r="J328" s="6">
        <v>1486625606</v>
      </c>
      <c r="K328" s="6" t="b">
        <v>1</v>
      </c>
      <c r="L328" s="6">
        <v>1151</v>
      </c>
      <c r="M328" s="6" t="b">
        <v>1</v>
      </c>
      <c r="N328" s="6" t="s">
        <v>8268</v>
      </c>
      <c r="O328" s="5">
        <f t="shared" si="30"/>
        <v>1.1292973333333334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42775.106550925928</v>
      </c>
      <c r="T328" s="11">
        <f t="shared" si="35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14">
        <v>4000</v>
      </c>
      <c r="E329" s="14">
        <v>5456</v>
      </c>
      <c r="F329" s="6" t="s">
        <v>8219</v>
      </c>
      <c r="G329" s="6" t="s">
        <v>8223</v>
      </c>
      <c r="H329" s="6" t="s">
        <v>8245</v>
      </c>
      <c r="I329" s="6">
        <v>1427011200</v>
      </c>
      <c r="J329" s="6">
        <v>1424669929</v>
      </c>
      <c r="K329" s="6" t="b">
        <v>1</v>
      </c>
      <c r="L329" s="6">
        <v>34</v>
      </c>
      <c r="M329" s="6" t="b">
        <v>1</v>
      </c>
      <c r="N329" s="6" t="s">
        <v>8268</v>
      </c>
      <c r="O329" s="5">
        <f t="shared" si="30"/>
        <v>1.3640000000000001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42058.026956018519</v>
      </c>
      <c r="T329" s="11">
        <f t="shared" si="35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14">
        <v>75000</v>
      </c>
      <c r="E330" s="14">
        <v>77710.8</v>
      </c>
      <c r="F330" s="6" t="s">
        <v>8219</v>
      </c>
      <c r="G330" s="6" t="s">
        <v>8223</v>
      </c>
      <c r="H330" s="6" t="s">
        <v>8245</v>
      </c>
      <c r="I330" s="6">
        <v>1446350400</v>
      </c>
      <c r="J330" s="6">
        <v>1443739388</v>
      </c>
      <c r="K330" s="6" t="b">
        <v>1</v>
      </c>
      <c r="L330" s="6">
        <v>498</v>
      </c>
      <c r="M330" s="6" t="b">
        <v>1</v>
      </c>
      <c r="N330" s="6" t="s">
        <v>8268</v>
      </c>
      <c r="O330" s="5">
        <f t="shared" si="30"/>
        <v>1.036144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42278.738287037035</v>
      </c>
      <c r="T330" s="11">
        <f t="shared" si="35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14">
        <v>10000</v>
      </c>
      <c r="E331" s="14">
        <v>10550</v>
      </c>
      <c r="F331" s="6" t="s">
        <v>8219</v>
      </c>
      <c r="G331" s="6" t="s">
        <v>8223</v>
      </c>
      <c r="H331" s="6" t="s">
        <v>8245</v>
      </c>
      <c r="I331" s="6">
        <v>1446868800</v>
      </c>
      <c r="J331" s="6">
        <v>1444821127</v>
      </c>
      <c r="K331" s="6" t="b">
        <v>1</v>
      </c>
      <c r="L331" s="6">
        <v>167</v>
      </c>
      <c r="M331" s="6" t="b">
        <v>1</v>
      </c>
      <c r="N331" s="6" t="s">
        <v>8268</v>
      </c>
      <c r="O331" s="5">
        <f t="shared" si="30"/>
        <v>1.0549999999999999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42291.258414351854</v>
      </c>
      <c r="T331" s="11">
        <f t="shared" si="35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14">
        <v>35000</v>
      </c>
      <c r="E332" s="14">
        <v>35640</v>
      </c>
      <c r="F332" s="6" t="s">
        <v>8219</v>
      </c>
      <c r="G332" s="6" t="s">
        <v>8223</v>
      </c>
      <c r="H332" s="6" t="s">
        <v>8245</v>
      </c>
      <c r="I332" s="6">
        <v>1368763140</v>
      </c>
      <c r="J332" s="6">
        <v>1366028563</v>
      </c>
      <c r="K332" s="6" t="b">
        <v>1</v>
      </c>
      <c r="L332" s="6">
        <v>340</v>
      </c>
      <c r="M332" s="6" t="b">
        <v>1</v>
      </c>
      <c r="N332" s="6" t="s">
        <v>8268</v>
      </c>
      <c r="O332" s="5">
        <f t="shared" si="30"/>
        <v>1.0182857142857142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41379.307442129626</v>
      </c>
      <c r="T332" s="11">
        <f t="shared" si="35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14">
        <v>40000</v>
      </c>
      <c r="E333" s="14">
        <v>42642</v>
      </c>
      <c r="F333" s="6" t="s">
        <v>8219</v>
      </c>
      <c r="G333" s="6" t="s">
        <v>8223</v>
      </c>
      <c r="H333" s="6" t="s">
        <v>8245</v>
      </c>
      <c r="I333" s="6">
        <v>1466171834</v>
      </c>
      <c r="J333" s="6">
        <v>1463493434</v>
      </c>
      <c r="K333" s="6" t="b">
        <v>1</v>
      </c>
      <c r="L333" s="6">
        <v>438</v>
      </c>
      <c r="M333" s="6" t="b">
        <v>1</v>
      </c>
      <c r="N333" s="6" t="s">
        <v>8268</v>
      </c>
      <c r="O333" s="5">
        <f t="shared" si="30"/>
        <v>1.0660499999999999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42507.373078703698</v>
      </c>
      <c r="T333" s="11">
        <f t="shared" si="35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14">
        <v>100000</v>
      </c>
      <c r="E334" s="14">
        <v>113015</v>
      </c>
      <c r="F334" s="6" t="s">
        <v>8219</v>
      </c>
      <c r="G334" s="6" t="s">
        <v>8223</v>
      </c>
      <c r="H334" s="6" t="s">
        <v>8245</v>
      </c>
      <c r="I334" s="6">
        <v>1446019200</v>
      </c>
      <c r="J334" s="6">
        <v>1442420377</v>
      </c>
      <c r="K334" s="6" t="b">
        <v>1</v>
      </c>
      <c r="L334" s="6">
        <v>555</v>
      </c>
      <c r="M334" s="6" t="b">
        <v>1</v>
      </c>
      <c r="N334" s="6" t="s">
        <v>8268</v>
      </c>
      <c r="O334" s="5">
        <f t="shared" si="30"/>
        <v>1.13015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42263.471956018511</v>
      </c>
      <c r="T334" s="11">
        <f t="shared" si="35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14">
        <v>40000</v>
      </c>
      <c r="E335" s="14">
        <v>50091</v>
      </c>
      <c r="F335" s="6" t="s">
        <v>8219</v>
      </c>
      <c r="G335" s="6" t="s">
        <v>8223</v>
      </c>
      <c r="H335" s="6" t="s">
        <v>8245</v>
      </c>
      <c r="I335" s="6">
        <v>1460038591</v>
      </c>
      <c r="J335" s="6">
        <v>1457450191</v>
      </c>
      <c r="K335" s="6" t="b">
        <v>1</v>
      </c>
      <c r="L335" s="6">
        <v>266</v>
      </c>
      <c r="M335" s="6" t="b">
        <v>1</v>
      </c>
      <c r="N335" s="6" t="s">
        <v>8268</v>
      </c>
      <c r="O335" s="5">
        <f t="shared" si="30"/>
        <v>1.252275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42437.428136574068</v>
      </c>
      <c r="T335" s="11">
        <f t="shared" si="35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14">
        <v>10000</v>
      </c>
      <c r="E336" s="14">
        <v>10119</v>
      </c>
      <c r="F336" s="6" t="s">
        <v>8219</v>
      </c>
      <c r="G336" s="6" t="s">
        <v>8223</v>
      </c>
      <c r="H336" s="6" t="s">
        <v>8245</v>
      </c>
      <c r="I336" s="6">
        <v>1431716400</v>
      </c>
      <c r="J336" s="6">
        <v>1428423757</v>
      </c>
      <c r="K336" s="6" t="b">
        <v>1</v>
      </c>
      <c r="L336" s="6">
        <v>69</v>
      </c>
      <c r="M336" s="6" t="b">
        <v>1</v>
      </c>
      <c r="N336" s="6" t="s">
        <v>8268</v>
      </c>
      <c r="O336" s="5">
        <f t="shared" si="30"/>
        <v>1.0119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42101.474039351851</v>
      </c>
      <c r="T336" s="11">
        <f t="shared" si="35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14">
        <v>8500</v>
      </c>
      <c r="E337" s="14">
        <v>8735</v>
      </c>
      <c r="F337" s="6" t="s">
        <v>8219</v>
      </c>
      <c r="G337" s="6" t="s">
        <v>8223</v>
      </c>
      <c r="H337" s="6" t="s">
        <v>8245</v>
      </c>
      <c r="I337" s="6">
        <v>1431122400</v>
      </c>
      <c r="J337" s="6">
        <v>1428428515</v>
      </c>
      <c r="K337" s="6" t="b">
        <v>1</v>
      </c>
      <c r="L337" s="6">
        <v>80</v>
      </c>
      <c r="M337" s="6" t="b">
        <v>1</v>
      </c>
      <c r="N337" s="6" t="s">
        <v>8268</v>
      </c>
      <c r="O337" s="5">
        <f t="shared" si="30"/>
        <v>1.0276470588235294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42101.529108796291</v>
      </c>
      <c r="T337" s="11">
        <f t="shared" si="35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14">
        <v>25000</v>
      </c>
      <c r="E338" s="14">
        <v>29209.78</v>
      </c>
      <c r="F338" s="6" t="s">
        <v>8219</v>
      </c>
      <c r="G338" s="6" t="s">
        <v>8223</v>
      </c>
      <c r="H338" s="6" t="s">
        <v>8245</v>
      </c>
      <c r="I338" s="6">
        <v>1447427918</v>
      </c>
      <c r="J338" s="6">
        <v>1444832318</v>
      </c>
      <c r="K338" s="6" t="b">
        <v>1</v>
      </c>
      <c r="L338" s="6">
        <v>493</v>
      </c>
      <c r="M338" s="6" t="b">
        <v>1</v>
      </c>
      <c r="N338" s="6" t="s">
        <v>8268</v>
      </c>
      <c r="O338" s="5">
        <f t="shared" si="30"/>
        <v>1.1683911999999999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42291.387939814813</v>
      </c>
      <c r="T338" s="11">
        <f t="shared" si="35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14">
        <v>3000</v>
      </c>
      <c r="E339" s="14">
        <v>3035.05</v>
      </c>
      <c r="F339" s="6" t="s">
        <v>8219</v>
      </c>
      <c r="G339" s="6" t="s">
        <v>8223</v>
      </c>
      <c r="H339" s="6" t="s">
        <v>8245</v>
      </c>
      <c r="I339" s="6">
        <v>1426298708</v>
      </c>
      <c r="J339" s="6">
        <v>1423710308</v>
      </c>
      <c r="K339" s="6" t="b">
        <v>1</v>
      </c>
      <c r="L339" s="6">
        <v>31</v>
      </c>
      <c r="M339" s="6" t="b">
        <v>1</v>
      </c>
      <c r="N339" s="6" t="s">
        <v>8268</v>
      </c>
      <c r="O339" s="5">
        <f t="shared" si="30"/>
        <v>1.0116833333333335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42046.920231481483</v>
      </c>
      <c r="T339" s="11">
        <f t="shared" si="35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14">
        <v>15000</v>
      </c>
      <c r="E340" s="14">
        <v>16520.04</v>
      </c>
      <c r="F340" s="6" t="s">
        <v>8219</v>
      </c>
      <c r="G340" s="6" t="s">
        <v>8223</v>
      </c>
      <c r="H340" s="6" t="s">
        <v>8245</v>
      </c>
      <c r="I340" s="6">
        <v>1472864400</v>
      </c>
      <c r="J340" s="6">
        <v>1468001290</v>
      </c>
      <c r="K340" s="6" t="b">
        <v>1</v>
      </c>
      <c r="L340" s="6">
        <v>236</v>
      </c>
      <c r="M340" s="6" t="b">
        <v>1</v>
      </c>
      <c r="N340" s="6" t="s">
        <v>8268</v>
      </c>
      <c r="O340" s="5">
        <f t="shared" si="30"/>
        <v>1.1013360000000001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42559.547337962962</v>
      </c>
      <c r="T340" s="11">
        <f t="shared" si="35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14">
        <v>6000</v>
      </c>
      <c r="E341" s="14">
        <v>6485</v>
      </c>
      <c r="F341" s="6" t="s">
        <v>8219</v>
      </c>
      <c r="G341" s="6" t="s">
        <v>8223</v>
      </c>
      <c r="H341" s="6" t="s">
        <v>8245</v>
      </c>
      <c r="I341" s="6">
        <v>1430331268</v>
      </c>
      <c r="J341" s="6">
        <v>1427739268</v>
      </c>
      <c r="K341" s="6" t="b">
        <v>1</v>
      </c>
      <c r="L341" s="6">
        <v>89</v>
      </c>
      <c r="M341" s="6" t="b">
        <v>1</v>
      </c>
      <c r="N341" s="6" t="s">
        <v>8268</v>
      </c>
      <c r="O341" s="5">
        <f t="shared" si="30"/>
        <v>1.0808333333333333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42093.551712962959</v>
      </c>
      <c r="T341" s="11">
        <f t="shared" si="35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14">
        <v>35000</v>
      </c>
      <c r="E342" s="14">
        <v>43758</v>
      </c>
      <c r="F342" s="6" t="s">
        <v>8219</v>
      </c>
      <c r="G342" s="6" t="s">
        <v>8223</v>
      </c>
      <c r="H342" s="6" t="s">
        <v>8245</v>
      </c>
      <c r="I342" s="6">
        <v>1489006800</v>
      </c>
      <c r="J342" s="6">
        <v>1486397007</v>
      </c>
      <c r="K342" s="6" t="b">
        <v>1</v>
      </c>
      <c r="L342" s="6">
        <v>299</v>
      </c>
      <c r="M342" s="6" t="b">
        <v>1</v>
      </c>
      <c r="N342" s="6" t="s">
        <v>8268</v>
      </c>
      <c r="O342" s="5">
        <f t="shared" si="30"/>
        <v>1.2502285714285715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42772.460729166669</v>
      </c>
      <c r="T342" s="11">
        <f t="shared" si="35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14">
        <v>3500</v>
      </c>
      <c r="E343" s="14">
        <v>3735</v>
      </c>
      <c r="F343" s="6" t="s">
        <v>8219</v>
      </c>
      <c r="G343" s="6" t="s">
        <v>8223</v>
      </c>
      <c r="H343" s="6" t="s">
        <v>8245</v>
      </c>
      <c r="I343" s="6">
        <v>1412135940</v>
      </c>
      <c r="J343" s="6">
        <v>1410555998</v>
      </c>
      <c r="K343" s="6" t="b">
        <v>1</v>
      </c>
      <c r="L343" s="6">
        <v>55</v>
      </c>
      <c r="M343" s="6" t="b">
        <v>1</v>
      </c>
      <c r="N343" s="6" t="s">
        <v>8268</v>
      </c>
      <c r="O343" s="5">
        <f t="shared" si="30"/>
        <v>1.0671428571428572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41894.671273148146</v>
      </c>
      <c r="T343" s="11">
        <f t="shared" si="35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14">
        <v>55000</v>
      </c>
      <c r="E344" s="14">
        <v>55201.52</v>
      </c>
      <c r="F344" s="6" t="s">
        <v>8219</v>
      </c>
      <c r="G344" s="6" t="s">
        <v>8223</v>
      </c>
      <c r="H344" s="6" t="s">
        <v>8245</v>
      </c>
      <c r="I344" s="6">
        <v>1461955465</v>
      </c>
      <c r="J344" s="6">
        <v>1459363465</v>
      </c>
      <c r="K344" s="6" t="b">
        <v>1</v>
      </c>
      <c r="L344" s="6">
        <v>325</v>
      </c>
      <c r="M344" s="6" t="b">
        <v>1</v>
      </c>
      <c r="N344" s="6" t="s">
        <v>8268</v>
      </c>
      <c r="O344" s="5">
        <f t="shared" si="30"/>
        <v>1.0036639999999999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42459.572511574072</v>
      </c>
      <c r="T344" s="11">
        <f t="shared" si="35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14">
        <v>30000</v>
      </c>
      <c r="E345" s="14">
        <v>30608.59</v>
      </c>
      <c r="F345" s="6" t="s">
        <v>8219</v>
      </c>
      <c r="G345" s="6" t="s">
        <v>8223</v>
      </c>
      <c r="H345" s="6" t="s">
        <v>8245</v>
      </c>
      <c r="I345" s="6">
        <v>1415934000</v>
      </c>
      <c r="J345" s="6">
        <v>1413308545</v>
      </c>
      <c r="K345" s="6" t="b">
        <v>1</v>
      </c>
      <c r="L345" s="6">
        <v>524</v>
      </c>
      <c r="M345" s="6" t="b">
        <v>1</v>
      </c>
      <c r="N345" s="6" t="s">
        <v>8268</v>
      </c>
      <c r="O345" s="5">
        <f t="shared" si="30"/>
        <v>1.0202863333333334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41926.529456018514</v>
      </c>
      <c r="T345" s="11">
        <f t="shared" si="35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14">
        <v>33500</v>
      </c>
      <c r="E346" s="14">
        <v>34198</v>
      </c>
      <c r="F346" s="6" t="s">
        <v>8219</v>
      </c>
      <c r="G346" s="6" t="s">
        <v>8223</v>
      </c>
      <c r="H346" s="6" t="s">
        <v>8245</v>
      </c>
      <c r="I346" s="6">
        <v>1433125200</v>
      </c>
      <c r="J346" s="6">
        <v>1429312694</v>
      </c>
      <c r="K346" s="6" t="b">
        <v>1</v>
      </c>
      <c r="L346" s="6">
        <v>285</v>
      </c>
      <c r="M346" s="6" t="b">
        <v>1</v>
      </c>
      <c r="N346" s="6" t="s">
        <v>8268</v>
      </c>
      <c r="O346" s="5">
        <f t="shared" si="30"/>
        <v>1.0208358208955224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42111.762662037036</v>
      </c>
      <c r="T346" s="11">
        <f t="shared" si="35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14">
        <v>14500</v>
      </c>
      <c r="E347" s="14">
        <v>17875</v>
      </c>
      <c r="F347" s="6" t="s">
        <v>8219</v>
      </c>
      <c r="G347" s="6" t="s">
        <v>8223</v>
      </c>
      <c r="H347" s="6" t="s">
        <v>8245</v>
      </c>
      <c r="I347" s="6">
        <v>1432161590</v>
      </c>
      <c r="J347" s="6">
        <v>1429569590</v>
      </c>
      <c r="K347" s="6" t="b">
        <v>1</v>
      </c>
      <c r="L347" s="6">
        <v>179</v>
      </c>
      <c r="M347" s="6" t="b">
        <v>1</v>
      </c>
      <c r="N347" s="6" t="s">
        <v>8268</v>
      </c>
      <c r="O347" s="5">
        <f t="shared" si="30"/>
        <v>1.2327586206896552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42114.735995370364</v>
      </c>
      <c r="T347" s="11">
        <f t="shared" si="35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14">
        <v>10000</v>
      </c>
      <c r="E348" s="14">
        <v>17028.88</v>
      </c>
      <c r="F348" s="6" t="s">
        <v>8219</v>
      </c>
      <c r="G348" s="6" t="s">
        <v>8223</v>
      </c>
      <c r="H348" s="6" t="s">
        <v>8245</v>
      </c>
      <c r="I348" s="6">
        <v>1444824021</v>
      </c>
      <c r="J348" s="6">
        <v>1442232021</v>
      </c>
      <c r="K348" s="6" t="b">
        <v>1</v>
      </c>
      <c r="L348" s="6">
        <v>188</v>
      </c>
      <c r="M348" s="6" t="b">
        <v>1</v>
      </c>
      <c r="N348" s="6" t="s">
        <v>8268</v>
      </c>
      <c r="O348" s="5">
        <f t="shared" si="30"/>
        <v>1.7028880000000002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42261.291909722218</v>
      </c>
      <c r="T348" s="11">
        <f t="shared" si="35"/>
        <v>42291.291909722218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14">
        <v>40000</v>
      </c>
      <c r="E349" s="14">
        <v>44636.2</v>
      </c>
      <c r="F349" s="6" t="s">
        <v>8219</v>
      </c>
      <c r="G349" s="6" t="s">
        <v>8223</v>
      </c>
      <c r="H349" s="6" t="s">
        <v>8245</v>
      </c>
      <c r="I349" s="6">
        <v>1447505609</v>
      </c>
      <c r="J349" s="6">
        <v>1444910009</v>
      </c>
      <c r="K349" s="6" t="b">
        <v>1</v>
      </c>
      <c r="L349" s="6">
        <v>379</v>
      </c>
      <c r="M349" s="6" t="b">
        <v>1</v>
      </c>
      <c r="N349" s="6" t="s">
        <v>8268</v>
      </c>
      <c r="O349" s="5">
        <f t="shared" si="30"/>
        <v>1.1159049999999999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42292.287141203698</v>
      </c>
      <c r="T349" s="11">
        <f t="shared" si="35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14">
        <v>10000</v>
      </c>
      <c r="E350" s="14">
        <v>10300</v>
      </c>
      <c r="F350" s="6" t="s">
        <v>8219</v>
      </c>
      <c r="G350" s="6" t="s">
        <v>8223</v>
      </c>
      <c r="H350" s="6" t="s">
        <v>8245</v>
      </c>
      <c r="I350" s="6">
        <v>1440165916</v>
      </c>
      <c r="J350" s="6">
        <v>1437573916</v>
      </c>
      <c r="K350" s="6" t="b">
        <v>1</v>
      </c>
      <c r="L350" s="6">
        <v>119</v>
      </c>
      <c r="M350" s="6" t="b">
        <v>1</v>
      </c>
      <c r="N350" s="6" t="s">
        <v>8268</v>
      </c>
      <c r="O350" s="5">
        <f t="shared" si="30"/>
        <v>1.03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42207.378657407404</v>
      </c>
      <c r="T350" s="11">
        <f t="shared" si="35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14">
        <v>11260</v>
      </c>
      <c r="E351" s="14">
        <v>12007.18</v>
      </c>
      <c r="F351" s="6" t="s">
        <v>8219</v>
      </c>
      <c r="G351" s="6" t="s">
        <v>8223</v>
      </c>
      <c r="H351" s="6" t="s">
        <v>8245</v>
      </c>
      <c r="I351" s="6">
        <v>1487937508</v>
      </c>
      <c r="J351" s="6">
        <v>1485345508</v>
      </c>
      <c r="K351" s="6" t="b">
        <v>1</v>
      </c>
      <c r="L351" s="6">
        <v>167</v>
      </c>
      <c r="M351" s="6" t="b">
        <v>1</v>
      </c>
      <c r="N351" s="6" t="s">
        <v>8268</v>
      </c>
      <c r="O351" s="5">
        <f t="shared" si="30"/>
        <v>1.0663570159857905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42760.290601851848</v>
      </c>
      <c r="T351" s="11">
        <f t="shared" si="35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14">
        <v>25000</v>
      </c>
      <c r="E352" s="14">
        <v>28690</v>
      </c>
      <c r="F352" s="6" t="s">
        <v>8219</v>
      </c>
      <c r="G352" s="6" t="s">
        <v>8223</v>
      </c>
      <c r="H352" s="6" t="s">
        <v>8245</v>
      </c>
      <c r="I352" s="6">
        <v>1473566340</v>
      </c>
      <c r="J352" s="6">
        <v>1470274509</v>
      </c>
      <c r="K352" s="6" t="b">
        <v>1</v>
      </c>
      <c r="L352" s="6">
        <v>221</v>
      </c>
      <c r="M352" s="6" t="b">
        <v>1</v>
      </c>
      <c r="N352" s="6" t="s">
        <v>8268</v>
      </c>
      <c r="O352" s="5">
        <f t="shared" si="30"/>
        <v>1.1476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42585.857743055552</v>
      </c>
      <c r="T352" s="11">
        <f t="shared" si="35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14">
        <v>34000</v>
      </c>
      <c r="E353" s="14">
        <v>43296</v>
      </c>
      <c r="F353" s="6" t="s">
        <v>8219</v>
      </c>
      <c r="G353" s="6" t="s">
        <v>8226</v>
      </c>
      <c r="H353" s="6" t="s">
        <v>8248</v>
      </c>
      <c r="I353" s="6">
        <v>1460066954</v>
      </c>
      <c r="J353" s="6">
        <v>1456614554</v>
      </c>
      <c r="K353" s="6" t="b">
        <v>1</v>
      </c>
      <c r="L353" s="6">
        <v>964</v>
      </c>
      <c r="M353" s="6" t="b">
        <v>1</v>
      </c>
      <c r="N353" s="6" t="s">
        <v>8268</v>
      </c>
      <c r="O353" s="5">
        <f t="shared" si="30"/>
        <v>1.2734117647058822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42427.75641203703</v>
      </c>
      <c r="T353" s="11">
        <f t="shared" si="35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14">
        <v>10000</v>
      </c>
      <c r="E354" s="14">
        <v>11656</v>
      </c>
      <c r="F354" s="6" t="s">
        <v>8219</v>
      </c>
      <c r="G354" s="6" t="s">
        <v>8223</v>
      </c>
      <c r="H354" s="6" t="s">
        <v>8245</v>
      </c>
      <c r="I354" s="6">
        <v>1412740868</v>
      </c>
      <c r="J354" s="6">
        <v>1410148868</v>
      </c>
      <c r="K354" s="6" t="b">
        <v>1</v>
      </c>
      <c r="L354" s="6">
        <v>286</v>
      </c>
      <c r="M354" s="6" t="b">
        <v>1</v>
      </c>
      <c r="N354" s="6" t="s">
        <v>8268</v>
      </c>
      <c r="O354" s="5">
        <f t="shared" si="30"/>
        <v>1.1656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41889.959120370368</v>
      </c>
      <c r="T354" s="11">
        <f t="shared" si="35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14">
        <v>58425</v>
      </c>
      <c r="E355" s="14">
        <v>63460.18</v>
      </c>
      <c r="F355" s="6" t="s">
        <v>8219</v>
      </c>
      <c r="G355" s="6" t="s">
        <v>8223</v>
      </c>
      <c r="H355" s="6" t="s">
        <v>8245</v>
      </c>
      <c r="I355" s="6">
        <v>1447963219</v>
      </c>
      <c r="J355" s="6">
        <v>1445367619</v>
      </c>
      <c r="K355" s="6" t="b">
        <v>1</v>
      </c>
      <c r="L355" s="6">
        <v>613</v>
      </c>
      <c r="M355" s="6" t="b">
        <v>1</v>
      </c>
      <c r="N355" s="6" t="s">
        <v>8268</v>
      </c>
      <c r="O355" s="5">
        <f t="shared" si="30"/>
        <v>1.0861819426615318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42297.583553240744</v>
      </c>
      <c r="T355" s="11">
        <f t="shared" si="35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14">
        <v>3500</v>
      </c>
      <c r="E356" s="14">
        <v>3638</v>
      </c>
      <c r="F356" s="6" t="s">
        <v>8219</v>
      </c>
      <c r="G356" s="6" t="s">
        <v>8223</v>
      </c>
      <c r="H356" s="6" t="s">
        <v>8245</v>
      </c>
      <c r="I356" s="6">
        <v>1460141521</v>
      </c>
      <c r="J356" s="6">
        <v>1457553121</v>
      </c>
      <c r="K356" s="6" t="b">
        <v>1</v>
      </c>
      <c r="L356" s="6">
        <v>29</v>
      </c>
      <c r="M356" s="6" t="b">
        <v>1</v>
      </c>
      <c r="N356" s="6" t="s">
        <v>8268</v>
      </c>
      <c r="O356" s="5">
        <f t="shared" si="30"/>
        <v>1.0394285714285714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42438.619456018518</v>
      </c>
      <c r="T356" s="11">
        <f t="shared" si="35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14">
        <v>35000</v>
      </c>
      <c r="E357" s="14">
        <v>40690</v>
      </c>
      <c r="F357" s="6" t="s">
        <v>8219</v>
      </c>
      <c r="G357" s="6" t="s">
        <v>8223</v>
      </c>
      <c r="H357" s="6" t="s">
        <v>8245</v>
      </c>
      <c r="I357" s="6">
        <v>1417420994</v>
      </c>
      <c r="J357" s="6">
        <v>1414738994</v>
      </c>
      <c r="K357" s="6" t="b">
        <v>1</v>
      </c>
      <c r="L357" s="6">
        <v>165</v>
      </c>
      <c r="M357" s="6" t="b">
        <v>1</v>
      </c>
      <c r="N357" s="6" t="s">
        <v>8268</v>
      </c>
      <c r="O357" s="5">
        <f t="shared" si="30"/>
        <v>1.1625714285714286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41943.0855787037</v>
      </c>
      <c r="T357" s="11">
        <f t="shared" si="35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14">
        <v>7500</v>
      </c>
      <c r="E358" s="14">
        <v>7701.93</v>
      </c>
      <c r="F358" s="6" t="s">
        <v>8219</v>
      </c>
      <c r="G358" s="6" t="s">
        <v>8223</v>
      </c>
      <c r="H358" s="6" t="s">
        <v>8245</v>
      </c>
      <c r="I358" s="6">
        <v>1458152193</v>
      </c>
      <c r="J358" s="6">
        <v>1455563793</v>
      </c>
      <c r="K358" s="6" t="b">
        <v>1</v>
      </c>
      <c r="L358" s="6">
        <v>97</v>
      </c>
      <c r="M358" s="6" t="b">
        <v>1</v>
      </c>
      <c r="N358" s="6" t="s">
        <v>8268</v>
      </c>
      <c r="O358" s="5">
        <f t="shared" si="30"/>
        <v>1.0269239999999999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42415.594826388886</v>
      </c>
      <c r="T358" s="11">
        <f t="shared" si="35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14">
        <v>15000</v>
      </c>
      <c r="E359" s="14">
        <v>26100</v>
      </c>
      <c r="F359" s="6" t="s">
        <v>8219</v>
      </c>
      <c r="G359" s="6" t="s">
        <v>8223</v>
      </c>
      <c r="H359" s="6" t="s">
        <v>8245</v>
      </c>
      <c r="I359" s="6">
        <v>1429852797</v>
      </c>
      <c r="J359" s="6">
        <v>1426396797</v>
      </c>
      <c r="K359" s="6" t="b">
        <v>1</v>
      </c>
      <c r="L359" s="6">
        <v>303</v>
      </c>
      <c r="M359" s="6" t="b">
        <v>1</v>
      </c>
      <c r="N359" s="6" t="s">
        <v>8268</v>
      </c>
      <c r="O359" s="5">
        <f t="shared" si="30"/>
        <v>1.74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42078.01385416666</v>
      </c>
      <c r="T359" s="11">
        <f t="shared" si="35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14">
        <v>50000</v>
      </c>
      <c r="E360" s="14">
        <v>51544</v>
      </c>
      <c r="F360" s="6" t="s">
        <v>8219</v>
      </c>
      <c r="G360" s="6" t="s">
        <v>8223</v>
      </c>
      <c r="H360" s="6" t="s">
        <v>8245</v>
      </c>
      <c r="I360" s="6">
        <v>1466002800</v>
      </c>
      <c r="J360" s="6">
        <v>1463517521</v>
      </c>
      <c r="K360" s="6" t="b">
        <v>1</v>
      </c>
      <c r="L360" s="6">
        <v>267</v>
      </c>
      <c r="M360" s="6" t="b">
        <v>1</v>
      </c>
      <c r="N360" s="6" t="s">
        <v>8268</v>
      </c>
      <c r="O360" s="5">
        <f t="shared" si="30"/>
        <v>1.03088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42507.651863425919</v>
      </c>
      <c r="T360" s="11">
        <f t="shared" si="35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14">
        <v>24200</v>
      </c>
      <c r="E361" s="14">
        <v>25375</v>
      </c>
      <c r="F361" s="6" t="s">
        <v>8219</v>
      </c>
      <c r="G361" s="6" t="s">
        <v>8223</v>
      </c>
      <c r="H361" s="6" t="s">
        <v>8245</v>
      </c>
      <c r="I361" s="6">
        <v>1415941920</v>
      </c>
      <c r="J361" s="6">
        <v>1414028490</v>
      </c>
      <c r="K361" s="6" t="b">
        <v>1</v>
      </c>
      <c r="L361" s="6">
        <v>302</v>
      </c>
      <c r="M361" s="6" t="b">
        <v>1</v>
      </c>
      <c r="N361" s="6" t="s">
        <v>8268</v>
      </c>
      <c r="O361" s="5">
        <f t="shared" si="30"/>
        <v>1.0485537190082646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41934.86215277778</v>
      </c>
      <c r="T361" s="11">
        <f t="shared" si="35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14">
        <v>12000</v>
      </c>
      <c r="E362" s="14">
        <v>12165</v>
      </c>
      <c r="F362" s="6" t="s">
        <v>8219</v>
      </c>
      <c r="G362" s="6" t="s">
        <v>8223</v>
      </c>
      <c r="H362" s="6" t="s">
        <v>8245</v>
      </c>
      <c r="I362" s="6">
        <v>1437621060</v>
      </c>
      <c r="J362" s="6">
        <v>1433799180</v>
      </c>
      <c r="K362" s="6" t="b">
        <v>0</v>
      </c>
      <c r="L362" s="6">
        <v>87</v>
      </c>
      <c r="M362" s="6" t="b">
        <v>1</v>
      </c>
      <c r="N362" s="6" t="s">
        <v>8268</v>
      </c>
      <c r="O362" s="5">
        <f t="shared" si="30"/>
        <v>1.0137499999999999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42163.689583333333</v>
      </c>
      <c r="T362" s="11">
        <f t="shared" si="35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14">
        <v>35000</v>
      </c>
      <c r="E363" s="14">
        <v>38876.949999999997</v>
      </c>
      <c r="F363" s="6" t="s">
        <v>8219</v>
      </c>
      <c r="G363" s="6" t="s">
        <v>8223</v>
      </c>
      <c r="H363" s="6" t="s">
        <v>8245</v>
      </c>
      <c r="I363" s="6">
        <v>1416704506</v>
      </c>
      <c r="J363" s="6">
        <v>1414108906</v>
      </c>
      <c r="K363" s="6" t="b">
        <v>0</v>
      </c>
      <c r="L363" s="6">
        <v>354</v>
      </c>
      <c r="M363" s="6" t="b">
        <v>1</v>
      </c>
      <c r="N363" s="6" t="s">
        <v>8268</v>
      </c>
      <c r="O363" s="5">
        <f t="shared" si="30"/>
        <v>1.1107699999999998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41935.792893518512</v>
      </c>
      <c r="T363" s="11">
        <f t="shared" si="35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14">
        <v>9665</v>
      </c>
      <c r="E364" s="14">
        <v>12000</v>
      </c>
      <c r="F364" s="6" t="s">
        <v>8219</v>
      </c>
      <c r="G364" s="6" t="s">
        <v>8223</v>
      </c>
      <c r="H364" s="6" t="s">
        <v>8245</v>
      </c>
      <c r="I364" s="6">
        <v>1407456000</v>
      </c>
      <c r="J364" s="6">
        <v>1405573391</v>
      </c>
      <c r="K364" s="6" t="b">
        <v>0</v>
      </c>
      <c r="L364" s="6">
        <v>86</v>
      </c>
      <c r="M364" s="6" t="b">
        <v>1</v>
      </c>
      <c r="N364" s="6" t="s">
        <v>8268</v>
      </c>
      <c r="O364" s="5">
        <f t="shared" si="30"/>
        <v>1.2415933781686497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41837.002210648148</v>
      </c>
      <c r="T364" s="11">
        <f t="shared" si="35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14">
        <v>8925</v>
      </c>
      <c r="E365" s="14">
        <v>9044</v>
      </c>
      <c r="F365" s="6" t="s">
        <v>8219</v>
      </c>
      <c r="G365" s="6" t="s">
        <v>8223</v>
      </c>
      <c r="H365" s="6" t="s">
        <v>8245</v>
      </c>
      <c r="I365" s="6">
        <v>1272828120</v>
      </c>
      <c r="J365" s="6">
        <v>1268934736</v>
      </c>
      <c r="K365" s="6" t="b">
        <v>0</v>
      </c>
      <c r="L365" s="6">
        <v>26</v>
      </c>
      <c r="M365" s="6" t="b">
        <v>1</v>
      </c>
      <c r="N365" s="6" t="s">
        <v>8268</v>
      </c>
      <c r="O365" s="5">
        <f t="shared" si="30"/>
        <v>1.0133333333333334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40255.53629629629</v>
      </c>
      <c r="T365" s="11">
        <f t="shared" si="35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14">
        <v>7000</v>
      </c>
      <c r="E366" s="14">
        <v>7711.3</v>
      </c>
      <c r="F366" s="6" t="s">
        <v>8219</v>
      </c>
      <c r="G366" s="6" t="s">
        <v>8223</v>
      </c>
      <c r="H366" s="6" t="s">
        <v>8245</v>
      </c>
      <c r="I366" s="6">
        <v>1403323140</v>
      </c>
      <c r="J366" s="6">
        <v>1400704672</v>
      </c>
      <c r="K366" s="6" t="b">
        <v>0</v>
      </c>
      <c r="L366" s="6">
        <v>113</v>
      </c>
      <c r="M366" s="6" t="b">
        <v>1</v>
      </c>
      <c r="N366" s="6" t="s">
        <v>8268</v>
      </c>
      <c r="O366" s="5">
        <f t="shared" si="30"/>
        <v>1.1016142857142857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41780.651296296295</v>
      </c>
      <c r="T366" s="11">
        <f t="shared" si="35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14">
        <v>15000</v>
      </c>
      <c r="E367" s="14">
        <v>15596</v>
      </c>
      <c r="F367" s="6" t="s">
        <v>8219</v>
      </c>
      <c r="G367" s="6" t="s">
        <v>8224</v>
      </c>
      <c r="H367" s="6" t="s">
        <v>8246</v>
      </c>
      <c r="I367" s="6">
        <v>1393597999</v>
      </c>
      <c r="J367" s="6">
        <v>1391005999</v>
      </c>
      <c r="K367" s="6" t="b">
        <v>0</v>
      </c>
      <c r="L367" s="6">
        <v>65</v>
      </c>
      <c r="M367" s="6" t="b">
        <v>1</v>
      </c>
      <c r="N367" s="6" t="s">
        <v>8268</v>
      </c>
      <c r="O367" s="5">
        <f t="shared" si="30"/>
        <v>1.0397333333333334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41668.398136574069</v>
      </c>
      <c r="T367" s="11">
        <f t="shared" si="35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14">
        <v>38000</v>
      </c>
      <c r="E368" s="14">
        <v>38500</v>
      </c>
      <c r="F368" s="6" t="s">
        <v>8219</v>
      </c>
      <c r="G368" s="6" t="s">
        <v>8223</v>
      </c>
      <c r="H368" s="6" t="s">
        <v>8245</v>
      </c>
      <c r="I368" s="6">
        <v>1337540518</v>
      </c>
      <c r="J368" s="6">
        <v>1334948518</v>
      </c>
      <c r="K368" s="6" t="b">
        <v>0</v>
      </c>
      <c r="L368" s="6">
        <v>134</v>
      </c>
      <c r="M368" s="6" t="b">
        <v>1</v>
      </c>
      <c r="N368" s="6" t="s">
        <v>8268</v>
      </c>
      <c r="O368" s="5">
        <f t="shared" si="30"/>
        <v>1.013157894736842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41019.584699074076</v>
      </c>
      <c r="T368" s="11">
        <f t="shared" si="35"/>
        <v>41049.584699074076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14">
        <v>10000</v>
      </c>
      <c r="E369" s="14">
        <v>10335.01</v>
      </c>
      <c r="F369" s="6" t="s">
        <v>8219</v>
      </c>
      <c r="G369" s="6" t="s">
        <v>8223</v>
      </c>
      <c r="H369" s="6" t="s">
        <v>8245</v>
      </c>
      <c r="I369" s="6">
        <v>1367384340</v>
      </c>
      <c r="J369" s="6">
        <v>1363960278</v>
      </c>
      <c r="K369" s="6" t="b">
        <v>0</v>
      </c>
      <c r="L369" s="6">
        <v>119</v>
      </c>
      <c r="M369" s="6" t="b">
        <v>1</v>
      </c>
      <c r="N369" s="6" t="s">
        <v>8268</v>
      </c>
      <c r="O369" s="5">
        <f t="shared" si="30"/>
        <v>1.033501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41355.368958333333</v>
      </c>
      <c r="T369" s="11">
        <f t="shared" si="35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14">
        <v>12500</v>
      </c>
      <c r="E370" s="14">
        <v>13014</v>
      </c>
      <c r="F370" s="6" t="s">
        <v>8219</v>
      </c>
      <c r="G370" s="6" t="s">
        <v>8223</v>
      </c>
      <c r="H370" s="6" t="s">
        <v>8245</v>
      </c>
      <c r="I370" s="6">
        <v>1426426322</v>
      </c>
      <c r="J370" s="6">
        <v>1423405922</v>
      </c>
      <c r="K370" s="6" t="b">
        <v>0</v>
      </c>
      <c r="L370" s="6">
        <v>159</v>
      </c>
      <c r="M370" s="6" t="b">
        <v>1</v>
      </c>
      <c r="N370" s="6" t="s">
        <v>8268</v>
      </c>
      <c r="O370" s="5">
        <f t="shared" si="30"/>
        <v>1.04112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42043.397245370368</v>
      </c>
      <c r="T370" s="11">
        <f t="shared" si="35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14">
        <v>6500</v>
      </c>
      <c r="E371" s="14">
        <v>7160.12</v>
      </c>
      <c r="F371" s="6" t="s">
        <v>8219</v>
      </c>
      <c r="G371" s="6" t="s">
        <v>8223</v>
      </c>
      <c r="H371" s="6" t="s">
        <v>8245</v>
      </c>
      <c r="I371" s="6">
        <v>1326633269</v>
      </c>
      <c r="J371" s="6">
        <v>1324041269</v>
      </c>
      <c r="K371" s="6" t="b">
        <v>0</v>
      </c>
      <c r="L371" s="6">
        <v>167</v>
      </c>
      <c r="M371" s="6" t="b">
        <v>1</v>
      </c>
      <c r="N371" s="6" t="s">
        <v>8268</v>
      </c>
      <c r="O371" s="5">
        <f t="shared" si="30"/>
        <v>1.1015569230769231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40893.3433912037</v>
      </c>
      <c r="T371" s="11">
        <f t="shared" si="35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14">
        <v>25000</v>
      </c>
      <c r="E372" s="14">
        <v>30505</v>
      </c>
      <c r="F372" s="6" t="s">
        <v>8219</v>
      </c>
      <c r="G372" s="6" t="s">
        <v>8223</v>
      </c>
      <c r="H372" s="6" t="s">
        <v>8245</v>
      </c>
      <c r="I372" s="6">
        <v>1483729500</v>
      </c>
      <c r="J372" s="6">
        <v>1481137500</v>
      </c>
      <c r="K372" s="6" t="b">
        <v>0</v>
      </c>
      <c r="L372" s="6">
        <v>43</v>
      </c>
      <c r="M372" s="6" t="b">
        <v>1</v>
      </c>
      <c r="N372" s="6" t="s">
        <v>8268</v>
      </c>
      <c r="O372" s="5">
        <f t="shared" si="30"/>
        <v>1.2202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42711.586805555555</v>
      </c>
      <c r="T372" s="11">
        <f t="shared" si="35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14">
        <v>150000</v>
      </c>
      <c r="E373" s="14">
        <v>171253</v>
      </c>
      <c r="F373" s="6" t="s">
        <v>8219</v>
      </c>
      <c r="G373" s="6" t="s">
        <v>8223</v>
      </c>
      <c r="H373" s="6" t="s">
        <v>8245</v>
      </c>
      <c r="I373" s="6">
        <v>1359743139</v>
      </c>
      <c r="J373" s="6">
        <v>1355855139</v>
      </c>
      <c r="K373" s="6" t="b">
        <v>0</v>
      </c>
      <c r="L373" s="6">
        <v>1062</v>
      </c>
      <c r="M373" s="6" t="b">
        <v>1</v>
      </c>
      <c r="N373" s="6" t="s">
        <v>8268</v>
      </c>
      <c r="O373" s="5">
        <f t="shared" si="30"/>
        <v>1.1416866666666667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41261.559479166666</v>
      </c>
      <c r="T373" s="11">
        <f t="shared" si="35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14">
        <v>300</v>
      </c>
      <c r="E374" s="14">
        <v>376</v>
      </c>
      <c r="F374" s="6" t="s">
        <v>8219</v>
      </c>
      <c r="G374" s="6" t="s">
        <v>8224</v>
      </c>
      <c r="H374" s="6" t="s">
        <v>8246</v>
      </c>
      <c r="I374" s="6">
        <v>1459872000</v>
      </c>
      <c r="J374" s="6">
        <v>1456408244</v>
      </c>
      <c r="K374" s="6" t="b">
        <v>0</v>
      </c>
      <c r="L374" s="6">
        <v>9</v>
      </c>
      <c r="M374" s="6" t="b">
        <v>1</v>
      </c>
      <c r="N374" s="6" t="s">
        <v>8268</v>
      </c>
      <c r="O374" s="5">
        <f t="shared" si="30"/>
        <v>1.2533333333333334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42425.368564814817</v>
      </c>
      <c r="T374" s="11">
        <f t="shared" si="35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14">
        <v>7500</v>
      </c>
      <c r="E375" s="14">
        <v>8000</v>
      </c>
      <c r="F375" s="6" t="s">
        <v>8219</v>
      </c>
      <c r="G375" s="6" t="s">
        <v>8223</v>
      </c>
      <c r="H375" s="6" t="s">
        <v>8245</v>
      </c>
      <c r="I375" s="6">
        <v>1342648398</v>
      </c>
      <c r="J375" s="6">
        <v>1340056398</v>
      </c>
      <c r="K375" s="6" t="b">
        <v>0</v>
      </c>
      <c r="L375" s="6">
        <v>89</v>
      </c>
      <c r="M375" s="6" t="b">
        <v>1</v>
      </c>
      <c r="N375" s="6" t="s">
        <v>8268</v>
      </c>
      <c r="O375" s="5">
        <f t="shared" si="30"/>
        <v>1.0666666666666667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41078.703680555554</v>
      </c>
      <c r="T375" s="11">
        <f t="shared" si="35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14">
        <v>6000</v>
      </c>
      <c r="E376" s="14">
        <v>7839</v>
      </c>
      <c r="F376" s="6" t="s">
        <v>8219</v>
      </c>
      <c r="G376" s="6" t="s">
        <v>8223</v>
      </c>
      <c r="H376" s="6" t="s">
        <v>8245</v>
      </c>
      <c r="I376" s="6">
        <v>1316208031</v>
      </c>
      <c r="J376" s="6">
        <v>1312320031</v>
      </c>
      <c r="K376" s="6" t="b">
        <v>0</v>
      </c>
      <c r="L376" s="6">
        <v>174</v>
      </c>
      <c r="M376" s="6" t="b">
        <v>1</v>
      </c>
      <c r="N376" s="6" t="s">
        <v>8268</v>
      </c>
      <c r="O376" s="5">
        <f t="shared" si="30"/>
        <v>1.3065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40757.680914351848</v>
      </c>
      <c r="T376" s="11">
        <f t="shared" si="35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14">
        <v>500</v>
      </c>
      <c r="E377" s="14">
        <v>600</v>
      </c>
      <c r="F377" s="6" t="s">
        <v>8219</v>
      </c>
      <c r="G377" s="6" t="s">
        <v>8223</v>
      </c>
      <c r="H377" s="6" t="s">
        <v>8245</v>
      </c>
      <c r="I377" s="6">
        <v>1393694280</v>
      </c>
      <c r="J377" s="6">
        <v>1390088311</v>
      </c>
      <c r="K377" s="6" t="b">
        <v>0</v>
      </c>
      <c r="L377" s="6">
        <v>14</v>
      </c>
      <c r="M377" s="6" t="b">
        <v>1</v>
      </c>
      <c r="N377" s="6" t="s">
        <v>8268</v>
      </c>
      <c r="O377" s="5">
        <f t="shared" si="30"/>
        <v>1.2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41657.77674768518</v>
      </c>
      <c r="T377" s="11">
        <f t="shared" si="35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14">
        <v>2450</v>
      </c>
      <c r="E378" s="14">
        <v>2596</v>
      </c>
      <c r="F378" s="6" t="s">
        <v>8219</v>
      </c>
      <c r="G378" s="6" t="s">
        <v>8224</v>
      </c>
      <c r="H378" s="6" t="s">
        <v>8246</v>
      </c>
      <c r="I378" s="6">
        <v>1472122316</v>
      </c>
      <c r="J378" s="6">
        <v>1469443916</v>
      </c>
      <c r="K378" s="6" t="b">
        <v>0</v>
      </c>
      <c r="L378" s="6">
        <v>48</v>
      </c>
      <c r="M378" s="6" t="b">
        <v>1</v>
      </c>
      <c r="N378" s="6" t="s">
        <v>8268</v>
      </c>
      <c r="O378" s="5">
        <f t="shared" si="30"/>
        <v>1.0595918367346939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42576.244398148141</v>
      </c>
      <c r="T378" s="11">
        <f t="shared" si="35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14">
        <v>12000</v>
      </c>
      <c r="E379" s="14">
        <v>13728</v>
      </c>
      <c r="F379" s="6" t="s">
        <v>8219</v>
      </c>
      <c r="G379" s="6" t="s">
        <v>8223</v>
      </c>
      <c r="H379" s="6" t="s">
        <v>8245</v>
      </c>
      <c r="I379" s="6">
        <v>1447484460</v>
      </c>
      <c r="J379" s="6">
        <v>1444888868</v>
      </c>
      <c r="K379" s="6" t="b">
        <v>0</v>
      </c>
      <c r="L379" s="6">
        <v>133</v>
      </c>
      <c r="M379" s="6" t="b">
        <v>1</v>
      </c>
      <c r="N379" s="6" t="s">
        <v>8268</v>
      </c>
      <c r="O379" s="5">
        <f t="shared" si="30"/>
        <v>1.1439999999999999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42292.042453703696</v>
      </c>
      <c r="T379" s="11">
        <f t="shared" si="35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14">
        <v>3000</v>
      </c>
      <c r="E380" s="14">
        <v>3353</v>
      </c>
      <c r="F380" s="6" t="s">
        <v>8219</v>
      </c>
      <c r="G380" s="6" t="s">
        <v>8228</v>
      </c>
      <c r="H380" s="6" t="s">
        <v>8250</v>
      </c>
      <c r="I380" s="6">
        <v>1453765920</v>
      </c>
      <c r="J380" s="6">
        <v>1451655808</v>
      </c>
      <c r="K380" s="6" t="b">
        <v>0</v>
      </c>
      <c r="L380" s="6">
        <v>83</v>
      </c>
      <c r="M380" s="6" t="b">
        <v>1</v>
      </c>
      <c r="N380" s="6" t="s">
        <v>8268</v>
      </c>
      <c r="O380" s="5">
        <f t="shared" si="30"/>
        <v>1.1176666666666666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42370.363518518519</v>
      </c>
      <c r="T380" s="11">
        <f t="shared" si="35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14">
        <v>15000</v>
      </c>
      <c r="E381" s="14">
        <v>17412</v>
      </c>
      <c r="F381" s="6" t="s">
        <v>8219</v>
      </c>
      <c r="G381" s="6" t="s">
        <v>8223</v>
      </c>
      <c r="H381" s="6" t="s">
        <v>8245</v>
      </c>
      <c r="I381" s="6">
        <v>1336062672</v>
      </c>
      <c r="J381" s="6">
        <v>1332174672</v>
      </c>
      <c r="K381" s="6" t="b">
        <v>0</v>
      </c>
      <c r="L381" s="6">
        <v>149</v>
      </c>
      <c r="M381" s="6" t="b">
        <v>1</v>
      </c>
      <c r="N381" s="6" t="s">
        <v>8268</v>
      </c>
      <c r="O381" s="5">
        <f t="shared" si="30"/>
        <v>1.1608000000000001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40987.479999999996</v>
      </c>
      <c r="T381" s="11">
        <f t="shared" si="35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14">
        <v>4000</v>
      </c>
      <c r="E382" s="14">
        <v>5660</v>
      </c>
      <c r="F382" s="6" t="s">
        <v>8219</v>
      </c>
      <c r="G382" s="6" t="s">
        <v>8223</v>
      </c>
      <c r="H382" s="6" t="s">
        <v>8245</v>
      </c>
      <c r="I382" s="6">
        <v>1453569392</v>
      </c>
      <c r="J382" s="6">
        <v>1451409392</v>
      </c>
      <c r="K382" s="6" t="b">
        <v>0</v>
      </c>
      <c r="L382" s="6">
        <v>49</v>
      </c>
      <c r="M382" s="6" t="b">
        <v>1</v>
      </c>
      <c r="N382" s="6" t="s">
        <v>8268</v>
      </c>
      <c r="O382" s="5">
        <f t="shared" si="30"/>
        <v>1.415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42367.511481481481</v>
      </c>
      <c r="T382" s="11">
        <f t="shared" si="35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14">
        <v>25000</v>
      </c>
      <c r="E383" s="14">
        <v>26182.5</v>
      </c>
      <c r="F383" s="6" t="s">
        <v>8219</v>
      </c>
      <c r="G383" s="6" t="s">
        <v>8223</v>
      </c>
      <c r="H383" s="6" t="s">
        <v>8245</v>
      </c>
      <c r="I383" s="6">
        <v>1343624400</v>
      </c>
      <c r="J383" s="6">
        <v>1340642717</v>
      </c>
      <c r="K383" s="6" t="b">
        <v>0</v>
      </c>
      <c r="L383" s="6">
        <v>251</v>
      </c>
      <c r="M383" s="6" t="b">
        <v>1</v>
      </c>
      <c r="N383" s="6" t="s">
        <v>8268</v>
      </c>
      <c r="O383" s="5">
        <f t="shared" si="30"/>
        <v>1.0472999999999999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41085.48978009259</v>
      </c>
      <c r="T383" s="11">
        <f t="shared" si="35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14">
        <v>600</v>
      </c>
      <c r="E384" s="14">
        <v>1535</v>
      </c>
      <c r="F384" s="6" t="s">
        <v>8219</v>
      </c>
      <c r="G384" s="6" t="s">
        <v>8223</v>
      </c>
      <c r="H384" s="6" t="s">
        <v>8245</v>
      </c>
      <c r="I384" s="6">
        <v>1346950900</v>
      </c>
      <c r="J384" s="6">
        <v>1345741300</v>
      </c>
      <c r="K384" s="6" t="b">
        <v>0</v>
      </c>
      <c r="L384" s="6">
        <v>22</v>
      </c>
      <c r="M384" s="6" t="b">
        <v>1</v>
      </c>
      <c r="N384" s="6" t="s">
        <v>8268</v>
      </c>
      <c r="O384" s="5">
        <f t="shared" si="30"/>
        <v>2.5583333333333331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41144.501157407409</v>
      </c>
      <c r="T384" s="11">
        <f t="shared" si="35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14">
        <v>999</v>
      </c>
      <c r="E385" s="14">
        <v>2065</v>
      </c>
      <c r="F385" s="6" t="s">
        <v>8219</v>
      </c>
      <c r="G385" s="6" t="s">
        <v>8223</v>
      </c>
      <c r="H385" s="6" t="s">
        <v>8245</v>
      </c>
      <c r="I385" s="6">
        <v>1400467759</v>
      </c>
      <c r="J385" s="6">
        <v>1398480559</v>
      </c>
      <c r="K385" s="6" t="b">
        <v>0</v>
      </c>
      <c r="L385" s="6">
        <v>48</v>
      </c>
      <c r="M385" s="6" t="b">
        <v>1</v>
      </c>
      <c r="N385" s="6" t="s">
        <v>8268</v>
      </c>
      <c r="O385" s="5">
        <f t="shared" si="30"/>
        <v>2.0670670670670672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41754.90924768518</v>
      </c>
      <c r="T385" s="11">
        <f t="shared" si="35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14">
        <v>20000</v>
      </c>
      <c r="E386" s="14">
        <v>22421</v>
      </c>
      <c r="F386" s="6" t="s">
        <v>8219</v>
      </c>
      <c r="G386" s="6" t="s">
        <v>8223</v>
      </c>
      <c r="H386" s="6" t="s">
        <v>8245</v>
      </c>
      <c r="I386" s="6">
        <v>1420569947</v>
      </c>
      <c r="J386" s="6">
        <v>1417977947</v>
      </c>
      <c r="K386" s="6" t="b">
        <v>0</v>
      </c>
      <c r="L386" s="6">
        <v>383</v>
      </c>
      <c r="M386" s="6" t="b">
        <v>1</v>
      </c>
      <c r="N386" s="6" t="s">
        <v>8268</v>
      </c>
      <c r="O386" s="5">
        <f t="shared" si="30"/>
        <v>1.1210500000000001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41980.573460648149</v>
      </c>
      <c r="T386" s="11">
        <f t="shared" si="35"/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14">
        <v>25000</v>
      </c>
      <c r="E387" s="14">
        <v>26495.5</v>
      </c>
      <c r="F387" s="6" t="s">
        <v>8219</v>
      </c>
      <c r="G387" s="6" t="s">
        <v>8223</v>
      </c>
      <c r="H387" s="6" t="s">
        <v>8245</v>
      </c>
      <c r="I387" s="6">
        <v>1416582101</v>
      </c>
      <c r="J387" s="6">
        <v>1413986501</v>
      </c>
      <c r="K387" s="6" t="b">
        <v>0</v>
      </c>
      <c r="L387" s="6">
        <v>237</v>
      </c>
      <c r="M387" s="6" t="b">
        <v>1</v>
      </c>
      <c r="N387" s="6" t="s">
        <v>8268</v>
      </c>
      <c r="O387" s="5">
        <f t="shared" ref="O387:O450" si="36">E387/D387</f>
        <v>1.05982</v>
      </c>
      <c r="P387" s="7">
        <f t="shared" ref="P387:P450" si="37">IFERROR(E387/L387,0)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1">
        <f t="shared" ref="S387:S450" si="40">(J387/86400)+25569+(-5/24)</f>
        <v>41934.376168981478</v>
      </c>
      <c r="T387" s="11">
        <f t="shared" ref="T387:T450" si="41">(I387/86400)+25569+(-5/24)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14">
        <v>600</v>
      </c>
      <c r="E388" s="14">
        <v>601</v>
      </c>
      <c r="F388" s="6" t="s">
        <v>8219</v>
      </c>
      <c r="G388" s="6" t="s">
        <v>8223</v>
      </c>
      <c r="H388" s="6" t="s">
        <v>8245</v>
      </c>
      <c r="I388" s="6">
        <v>1439246991</v>
      </c>
      <c r="J388" s="6">
        <v>1437950991</v>
      </c>
      <c r="K388" s="6" t="b">
        <v>0</v>
      </c>
      <c r="L388" s="6">
        <v>13</v>
      </c>
      <c r="M388" s="6" t="b">
        <v>1</v>
      </c>
      <c r="N388" s="6" t="s">
        <v>8268</v>
      </c>
      <c r="O388" s="5">
        <f t="shared" si="36"/>
        <v>1.0016666666666667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42211.742951388886</v>
      </c>
      <c r="T388" s="11">
        <f t="shared" si="41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14">
        <v>38000</v>
      </c>
      <c r="E389" s="14">
        <v>81316</v>
      </c>
      <c r="F389" s="6" t="s">
        <v>8219</v>
      </c>
      <c r="G389" s="6" t="s">
        <v>8223</v>
      </c>
      <c r="H389" s="6" t="s">
        <v>8245</v>
      </c>
      <c r="I389" s="6">
        <v>1439618400</v>
      </c>
      <c r="J389" s="6">
        <v>1436976858</v>
      </c>
      <c r="K389" s="6" t="b">
        <v>0</v>
      </c>
      <c r="L389" s="6">
        <v>562</v>
      </c>
      <c r="M389" s="6" t="b">
        <v>1</v>
      </c>
      <c r="N389" s="6" t="s">
        <v>8268</v>
      </c>
      <c r="O389" s="5">
        <f t="shared" si="36"/>
        <v>2.1398947368421051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42200.468263888884</v>
      </c>
      <c r="T389" s="11">
        <f t="shared" si="41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14">
        <v>5000</v>
      </c>
      <c r="E390" s="14">
        <v>6308</v>
      </c>
      <c r="F390" s="6" t="s">
        <v>8219</v>
      </c>
      <c r="G390" s="6" t="s">
        <v>8223</v>
      </c>
      <c r="H390" s="6" t="s">
        <v>8245</v>
      </c>
      <c r="I390" s="6">
        <v>1469670580</v>
      </c>
      <c r="J390" s="6">
        <v>1467078580</v>
      </c>
      <c r="K390" s="6" t="b">
        <v>0</v>
      </c>
      <c r="L390" s="6">
        <v>71</v>
      </c>
      <c r="M390" s="6" t="b">
        <v>1</v>
      </c>
      <c r="N390" s="6" t="s">
        <v>8268</v>
      </c>
      <c r="O390" s="5">
        <f t="shared" si="36"/>
        <v>1.2616000000000001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42548.86782407407</v>
      </c>
      <c r="T390" s="11">
        <f t="shared" si="41"/>
        <v>42578.86782407407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14">
        <v>68000</v>
      </c>
      <c r="E391" s="14">
        <v>123444.12</v>
      </c>
      <c r="F391" s="6" t="s">
        <v>8219</v>
      </c>
      <c r="G391" s="6" t="s">
        <v>8223</v>
      </c>
      <c r="H391" s="6" t="s">
        <v>8245</v>
      </c>
      <c r="I391" s="6">
        <v>1394233140</v>
      </c>
      <c r="J391" s="6">
        <v>1391477450</v>
      </c>
      <c r="K391" s="6" t="b">
        <v>0</v>
      </c>
      <c r="L391" s="6">
        <v>1510</v>
      </c>
      <c r="M391" s="6" t="b">
        <v>1</v>
      </c>
      <c r="N391" s="6" t="s">
        <v>8268</v>
      </c>
      <c r="O391" s="5">
        <f t="shared" si="36"/>
        <v>1.8153547058823529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41673.854745370372</v>
      </c>
      <c r="T391" s="11">
        <f t="shared" si="41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14">
        <v>1000</v>
      </c>
      <c r="E392" s="14">
        <v>1000</v>
      </c>
      <c r="F392" s="6" t="s">
        <v>8219</v>
      </c>
      <c r="G392" s="6" t="s">
        <v>8223</v>
      </c>
      <c r="H392" s="6" t="s">
        <v>8245</v>
      </c>
      <c r="I392" s="6">
        <v>1431046372</v>
      </c>
      <c r="J392" s="6">
        <v>1429318372</v>
      </c>
      <c r="K392" s="6" t="b">
        <v>0</v>
      </c>
      <c r="L392" s="6">
        <v>14</v>
      </c>
      <c r="M392" s="6" t="b">
        <v>1</v>
      </c>
      <c r="N392" s="6" t="s">
        <v>8268</v>
      </c>
      <c r="O392" s="5">
        <f t="shared" si="36"/>
        <v>1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42111.828379629624</v>
      </c>
      <c r="T392" s="11">
        <f t="shared" si="41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14">
        <v>20000</v>
      </c>
      <c r="E393" s="14">
        <v>20122</v>
      </c>
      <c r="F393" s="6" t="s">
        <v>8219</v>
      </c>
      <c r="G393" s="6" t="s">
        <v>8223</v>
      </c>
      <c r="H393" s="6" t="s">
        <v>8245</v>
      </c>
      <c r="I393" s="6">
        <v>1324169940</v>
      </c>
      <c r="J393" s="6">
        <v>1321578051</v>
      </c>
      <c r="K393" s="6" t="b">
        <v>0</v>
      </c>
      <c r="L393" s="6">
        <v>193</v>
      </c>
      <c r="M393" s="6" t="b">
        <v>1</v>
      </c>
      <c r="N393" s="6" t="s">
        <v>8268</v>
      </c>
      <c r="O393" s="5">
        <f t="shared" si="36"/>
        <v>1.0061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40864.833923611106</v>
      </c>
      <c r="T393" s="11">
        <f t="shared" si="41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14">
        <v>18500</v>
      </c>
      <c r="E394" s="14">
        <v>18667</v>
      </c>
      <c r="F394" s="6" t="s">
        <v>8219</v>
      </c>
      <c r="G394" s="6" t="s">
        <v>8223</v>
      </c>
      <c r="H394" s="6" t="s">
        <v>8245</v>
      </c>
      <c r="I394" s="6">
        <v>1315450800</v>
      </c>
      <c r="J394" s="6">
        <v>1312823571</v>
      </c>
      <c r="K394" s="6" t="b">
        <v>0</v>
      </c>
      <c r="L394" s="6">
        <v>206</v>
      </c>
      <c r="M394" s="6" t="b">
        <v>1</v>
      </c>
      <c r="N394" s="6" t="s">
        <v>8268</v>
      </c>
      <c r="O394" s="5">
        <f t="shared" si="36"/>
        <v>1.009027027027027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40763.508923611109</v>
      </c>
      <c r="T394" s="11">
        <f t="shared" si="41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14">
        <v>50000</v>
      </c>
      <c r="E395" s="14">
        <v>55223</v>
      </c>
      <c r="F395" s="6" t="s">
        <v>8219</v>
      </c>
      <c r="G395" s="6" t="s">
        <v>8223</v>
      </c>
      <c r="H395" s="6" t="s">
        <v>8245</v>
      </c>
      <c r="I395" s="6">
        <v>1381424452</v>
      </c>
      <c r="J395" s="6">
        <v>1378746052</v>
      </c>
      <c r="K395" s="6" t="b">
        <v>0</v>
      </c>
      <c r="L395" s="6">
        <v>351</v>
      </c>
      <c r="M395" s="6" t="b">
        <v>1</v>
      </c>
      <c r="N395" s="6" t="s">
        <v>8268</v>
      </c>
      <c r="O395" s="5">
        <f t="shared" si="36"/>
        <v>1.10446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41526.500601851847</v>
      </c>
      <c r="T395" s="11">
        <f t="shared" si="41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14">
        <v>4700</v>
      </c>
      <c r="E396" s="14">
        <v>5259</v>
      </c>
      <c r="F396" s="6" t="s">
        <v>8219</v>
      </c>
      <c r="G396" s="6" t="s">
        <v>8226</v>
      </c>
      <c r="H396" s="6" t="s">
        <v>8248</v>
      </c>
      <c r="I396" s="6">
        <v>1460918282</v>
      </c>
      <c r="J396" s="6">
        <v>1455737882</v>
      </c>
      <c r="K396" s="6" t="b">
        <v>0</v>
      </c>
      <c r="L396" s="6">
        <v>50</v>
      </c>
      <c r="M396" s="6" t="b">
        <v>1</v>
      </c>
      <c r="N396" s="6" t="s">
        <v>8268</v>
      </c>
      <c r="O396" s="5">
        <f t="shared" si="36"/>
        <v>1.118936170212766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42417.60974537037</v>
      </c>
      <c r="T396" s="11">
        <f t="shared" si="41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14">
        <v>10000</v>
      </c>
      <c r="E397" s="14">
        <v>10804.45</v>
      </c>
      <c r="F397" s="6" t="s">
        <v>8219</v>
      </c>
      <c r="G397" s="6" t="s">
        <v>8223</v>
      </c>
      <c r="H397" s="6" t="s">
        <v>8245</v>
      </c>
      <c r="I397" s="6">
        <v>1335562320</v>
      </c>
      <c r="J397" s="6">
        <v>1332452960</v>
      </c>
      <c r="K397" s="6" t="b">
        <v>0</v>
      </c>
      <c r="L397" s="6">
        <v>184</v>
      </c>
      <c r="M397" s="6" t="b">
        <v>1</v>
      </c>
      <c r="N397" s="6" t="s">
        <v>8268</v>
      </c>
      <c r="O397" s="5">
        <f t="shared" si="36"/>
        <v>1.0804450000000001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40990.700925925921</v>
      </c>
      <c r="T397" s="11">
        <f t="shared" si="41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14">
        <v>15000</v>
      </c>
      <c r="E398" s="14">
        <v>16000</v>
      </c>
      <c r="F398" s="6" t="s">
        <v>8219</v>
      </c>
      <c r="G398" s="6" t="s">
        <v>8223</v>
      </c>
      <c r="H398" s="6" t="s">
        <v>8245</v>
      </c>
      <c r="I398" s="6">
        <v>1341668006</v>
      </c>
      <c r="J398" s="6">
        <v>1340372006</v>
      </c>
      <c r="K398" s="6" t="b">
        <v>0</v>
      </c>
      <c r="L398" s="6">
        <v>196</v>
      </c>
      <c r="M398" s="6" t="b">
        <v>1</v>
      </c>
      <c r="N398" s="6" t="s">
        <v>8268</v>
      </c>
      <c r="O398" s="5">
        <f t="shared" si="36"/>
        <v>1.0666666666666667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41082.356550925928</v>
      </c>
      <c r="T398" s="11">
        <f t="shared" si="41"/>
        <v>41097.356550925928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14">
        <v>12444</v>
      </c>
      <c r="E399" s="14">
        <v>12929.35</v>
      </c>
      <c r="F399" s="6" t="s">
        <v>8219</v>
      </c>
      <c r="G399" s="6" t="s">
        <v>8223</v>
      </c>
      <c r="H399" s="6" t="s">
        <v>8245</v>
      </c>
      <c r="I399" s="6">
        <v>1283312640</v>
      </c>
      <c r="J399" s="6">
        <v>1279651084</v>
      </c>
      <c r="K399" s="6" t="b">
        <v>0</v>
      </c>
      <c r="L399" s="6">
        <v>229</v>
      </c>
      <c r="M399" s="6" t="b">
        <v>1</v>
      </c>
      <c r="N399" s="6" t="s">
        <v>8268</v>
      </c>
      <c r="O399" s="5">
        <f t="shared" si="36"/>
        <v>1.0390027322404372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40379.568101851852</v>
      </c>
      <c r="T399" s="11">
        <f t="shared" si="41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14">
        <v>7500</v>
      </c>
      <c r="E400" s="14">
        <v>9387</v>
      </c>
      <c r="F400" s="6" t="s">
        <v>8219</v>
      </c>
      <c r="G400" s="6" t="s">
        <v>8223</v>
      </c>
      <c r="H400" s="6" t="s">
        <v>8245</v>
      </c>
      <c r="I400" s="6">
        <v>1430334126</v>
      </c>
      <c r="J400" s="6">
        <v>1426446126</v>
      </c>
      <c r="K400" s="6" t="b">
        <v>0</v>
      </c>
      <c r="L400" s="6">
        <v>67</v>
      </c>
      <c r="M400" s="6" t="b">
        <v>1</v>
      </c>
      <c r="N400" s="6" t="s">
        <v>8268</v>
      </c>
      <c r="O400" s="5">
        <f t="shared" si="36"/>
        <v>1.2516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42078.584791666661</v>
      </c>
      <c r="T400" s="11">
        <f t="shared" si="41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14">
        <v>20000</v>
      </c>
      <c r="E401" s="14">
        <v>21361</v>
      </c>
      <c r="F401" s="6" t="s">
        <v>8219</v>
      </c>
      <c r="G401" s="6" t="s">
        <v>8224</v>
      </c>
      <c r="H401" s="6" t="s">
        <v>8246</v>
      </c>
      <c r="I401" s="6">
        <v>1481716800</v>
      </c>
      <c r="J401" s="6">
        <v>1479070867</v>
      </c>
      <c r="K401" s="6" t="b">
        <v>0</v>
      </c>
      <c r="L401" s="6">
        <v>95</v>
      </c>
      <c r="M401" s="6" t="b">
        <v>1</v>
      </c>
      <c r="N401" s="6" t="s">
        <v>8268</v>
      </c>
      <c r="O401" s="5">
        <f t="shared" si="36"/>
        <v>1.0680499999999999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42687.667442129627</v>
      </c>
      <c r="T401" s="11">
        <f t="shared" si="41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14">
        <v>10000</v>
      </c>
      <c r="E402" s="14">
        <v>11230.25</v>
      </c>
      <c r="F402" s="6" t="s">
        <v>8219</v>
      </c>
      <c r="G402" s="6" t="s">
        <v>8223</v>
      </c>
      <c r="H402" s="6" t="s">
        <v>8245</v>
      </c>
      <c r="I402" s="6">
        <v>1400297400</v>
      </c>
      <c r="J402" s="6">
        <v>1397661347</v>
      </c>
      <c r="K402" s="6" t="b">
        <v>0</v>
      </c>
      <c r="L402" s="6">
        <v>62</v>
      </c>
      <c r="M402" s="6" t="b">
        <v>1</v>
      </c>
      <c r="N402" s="6" t="s">
        <v>8268</v>
      </c>
      <c r="O402" s="5">
        <f t="shared" si="36"/>
        <v>1.1230249999999999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41745.427627314813</v>
      </c>
      <c r="T402" s="11">
        <f t="shared" si="41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14">
        <v>50000</v>
      </c>
      <c r="E403" s="14">
        <v>51906</v>
      </c>
      <c r="F403" s="6" t="s">
        <v>8219</v>
      </c>
      <c r="G403" s="6" t="s">
        <v>8223</v>
      </c>
      <c r="H403" s="6" t="s">
        <v>8245</v>
      </c>
      <c r="I403" s="6">
        <v>1312747970</v>
      </c>
      <c r="J403" s="6">
        <v>1310155970</v>
      </c>
      <c r="K403" s="6" t="b">
        <v>0</v>
      </c>
      <c r="L403" s="6">
        <v>73</v>
      </c>
      <c r="M403" s="6" t="b">
        <v>1</v>
      </c>
      <c r="N403" s="6" t="s">
        <v>8268</v>
      </c>
      <c r="O403" s="5">
        <f t="shared" si="36"/>
        <v>1.0381199999999999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40732.633912037032</v>
      </c>
      <c r="T403" s="11">
        <f t="shared" si="41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14">
        <v>2000</v>
      </c>
      <c r="E404" s="14">
        <v>2833</v>
      </c>
      <c r="F404" s="6" t="s">
        <v>8219</v>
      </c>
      <c r="G404" s="6" t="s">
        <v>8223</v>
      </c>
      <c r="H404" s="6" t="s">
        <v>8245</v>
      </c>
      <c r="I404" s="6">
        <v>1446731817</v>
      </c>
      <c r="J404" s="6">
        <v>1444913817</v>
      </c>
      <c r="K404" s="6" t="b">
        <v>0</v>
      </c>
      <c r="L404" s="6">
        <v>43</v>
      </c>
      <c r="M404" s="6" t="b">
        <v>1</v>
      </c>
      <c r="N404" s="6" t="s">
        <v>8268</v>
      </c>
      <c r="O404" s="5">
        <f t="shared" si="36"/>
        <v>1.4165000000000001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42292.331215277773</v>
      </c>
      <c r="T404" s="11">
        <f t="shared" si="41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14">
        <v>5000</v>
      </c>
      <c r="E405" s="14">
        <v>5263</v>
      </c>
      <c r="F405" s="6" t="s">
        <v>8219</v>
      </c>
      <c r="G405" s="6" t="s">
        <v>8223</v>
      </c>
      <c r="H405" s="6" t="s">
        <v>8245</v>
      </c>
      <c r="I405" s="6">
        <v>1312960080</v>
      </c>
      <c r="J405" s="6">
        <v>1308900441</v>
      </c>
      <c r="K405" s="6" t="b">
        <v>0</v>
      </c>
      <c r="L405" s="6">
        <v>70</v>
      </c>
      <c r="M405" s="6" t="b">
        <v>1</v>
      </c>
      <c r="N405" s="6" t="s">
        <v>8268</v>
      </c>
      <c r="O405" s="5">
        <f t="shared" si="36"/>
        <v>1.0526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40718.102326388886</v>
      </c>
      <c r="T405" s="11">
        <f t="shared" si="41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14">
        <v>35000</v>
      </c>
      <c r="E406" s="14">
        <v>36082</v>
      </c>
      <c r="F406" s="6" t="s">
        <v>8219</v>
      </c>
      <c r="G406" s="6" t="s">
        <v>8223</v>
      </c>
      <c r="H406" s="6" t="s">
        <v>8245</v>
      </c>
      <c r="I406" s="6">
        <v>1391641440</v>
      </c>
      <c r="J406" s="6">
        <v>1389107062</v>
      </c>
      <c r="K406" s="6" t="b">
        <v>0</v>
      </c>
      <c r="L406" s="6">
        <v>271</v>
      </c>
      <c r="M406" s="6" t="b">
        <v>1</v>
      </c>
      <c r="N406" s="6" t="s">
        <v>8268</v>
      </c>
      <c r="O406" s="5">
        <f t="shared" si="36"/>
        <v>1.0309142857142857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41646.419699074067</v>
      </c>
      <c r="T406" s="11">
        <f t="shared" si="41"/>
        <v>41675.75277777778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14">
        <v>2820</v>
      </c>
      <c r="E407" s="14">
        <v>3036</v>
      </c>
      <c r="F407" s="6" t="s">
        <v>8219</v>
      </c>
      <c r="G407" s="6" t="s">
        <v>8223</v>
      </c>
      <c r="H407" s="6" t="s">
        <v>8245</v>
      </c>
      <c r="I407" s="6">
        <v>1394071339</v>
      </c>
      <c r="J407" s="6">
        <v>1391479339</v>
      </c>
      <c r="K407" s="6" t="b">
        <v>0</v>
      </c>
      <c r="L407" s="6">
        <v>55</v>
      </c>
      <c r="M407" s="6" t="b">
        <v>1</v>
      </c>
      <c r="N407" s="6" t="s">
        <v>8268</v>
      </c>
      <c r="O407" s="5">
        <f t="shared" si="36"/>
        <v>1.0765957446808512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41673.876608796294</v>
      </c>
      <c r="T407" s="11">
        <f t="shared" si="41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14">
        <v>2800</v>
      </c>
      <c r="E408" s="14">
        <v>3015.73</v>
      </c>
      <c r="F408" s="6" t="s">
        <v>8219</v>
      </c>
      <c r="G408" s="6" t="s">
        <v>8223</v>
      </c>
      <c r="H408" s="6" t="s">
        <v>8245</v>
      </c>
      <c r="I408" s="6">
        <v>1304920740</v>
      </c>
      <c r="J408" s="6">
        <v>1301975637</v>
      </c>
      <c r="K408" s="6" t="b">
        <v>0</v>
      </c>
      <c r="L408" s="6">
        <v>35</v>
      </c>
      <c r="M408" s="6" t="b">
        <v>1</v>
      </c>
      <c r="N408" s="6" t="s">
        <v>8268</v>
      </c>
      <c r="O408" s="5">
        <f t="shared" si="36"/>
        <v>1.0770464285714285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40637.95413194444</v>
      </c>
      <c r="T408" s="11">
        <f t="shared" si="41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14">
        <v>2000</v>
      </c>
      <c r="E409" s="14">
        <v>2031</v>
      </c>
      <c r="F409" s="6" t="s">
        <v>8219</v>
      </c>
      <c r="G409" s="6" t="s">
        <v>8223</v>
      </c>
      <c r="H409" s="6" t="s">
        <v>8245</v>
      </c>
      <c r="I409" s="6">
        <v>1321739650</v>
      </c>
      <c r="J409" s="6">
        <v>1316552050</v>
      </c>
      <c r="K409" s="6" t="b">
        <v>0</v>
      </c>
      <c r="L409" s="6">
        <v>22</v>
      </c>
      <c r="M409" s="6" t="b">
        <v>1</v>
      </c>
      <c r="N409" s="6" t="s">
        <v>8268</v>
      </c>
      <c r="O409" s="5">
        <f t="shared" si="36"/>
        <v>1.0155000000000001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40806.662615740737</v>
      </c>
      <c r="T409" s="11">
        <f t="shared" si="41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14">
        <v>6000</v>
      </c>
      <c r="E410" s="14">
        <v>6086.26</v>
      </c>
      <c r="F410" s="6" t="s">
        <v>8219</v>
      </c>
      <c r="G410" s="6" t="s">
        <v>8223</v>
      </c>
      <c r="H410" s="6" t="s">
        <v>8245</v>
      </c>
      <c r="I410" s="6">
        <v>1383676790</v>
      </c>
      <c r="J410" s="6">
        <v>1380217190</v>
      </c>
      <c r="K410" s="6" t="b">
        <v>0</v>
      </c>
      <c r="L410" s="6">
        <v>38</v>
      </c>
      <c r="M410" s="6" t="b">
        <v>1</v>
      </c>
      <c r="N410" s="6" t="s">
        <v>8268</v>
      </c>
      <c r="O410" s="5">
        <f t="shared" si="36"/>
        <v>1.0143766666666667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41543.527662037035</v>
      </c>
      <c r="T410" s="11">
        <f t="shared" si="41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14">
        <v>500</v>
      </c>
      <c r="E411" s="14">
        <v>684</v>
      </c>
      <c r="F411" s="6" t="s">
        <v>8219</v>
      </c>
      <c r="G411" s="6" t="s">
        <v>8224</v>
      </c>
      <c r="H411" s="6" t="s">
        <v>8246</v>
      </c>
      <c r="I411" s="6">
        <v>1469220144</v>
      </c>
      <c r="J411" s="6">
        <v>1466628144</v>
      </c>
      <c r="K411" s="6" t="b">
        <v>0</v>
      </c>
      <c r="L411" s="6">
        <v>15</v>
      </c>
      <c r="M411" s="6" t="b">
        <v>1</v>
      </c>
      <c r="N411" s="6" t="s">
        <v>8268</v>
      </c>
      <c r="O411" s="5">
        <f t="shared" si="36"/>
        <v>1.3680000000000001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42543.654444444437</v>
      </c>
      <c r="T411" s="11">
        <f t="shared" si="41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14">
        <v>1000</v>
      </c>
      <c r="E412" s="14">
        <v>1283</v>
      </c>
      <c r="F412" s="6" t="s">
        <v>8219</v>
      </c>
      <c r="G412" s="6" t="s">
        <v>8228</v>
      </c>
      <c r="H412" s="6" t="s">
        <v>8250</v>
      </c>
      <c r="I412" s="6">
        <v>1434670397</v>
      </c>
      <c r="J412" s="6">
        <v>1429486397</v>
      </c>
      <c r="K412" s="6" t="b">
        <v>0</v>
      </c>
      <c r="L412" s="6">
        <v>7</v>
      </c>
      <c r="M412" s="6" t="b">
        <v>1</v>
      </c>
      <c r="N412" s="6" t="s">
        <v>8268</v>
      </c>
      <c r="O412" s="5">
        <f t="shared" si="36"/>
        <v>1.2829999999999999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42113.773113425923</v>
      </c>
      <c r="T412" s="11">
        <f t="shared" si="41"/>
        <v>42173.773113425923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14">
        <v>30000</v>
      </c>
      <c r="E413" s="14">
        <v>30315</v>
      </c>
      <c r="F413" s="6" t="s">
        <v>8219</v>
      </c>
      <c r="G413" s="6" t="s">
        <v>8223</v>
      </c>
      <c r="H413" s="6" t="s">
        <v>8245</v>
      </c>
      <c r="I413" s="6">
        <v>1387688400</v>
      </c>
      <c r="J413" s="6">
        <v>1384920804</v>
      </c>
      <c r="K413" s="6" t="b">
        <v>0</v>
      </c>
      <c r="L413" s="6">
        <v>241</v>
      </c>
      <c r="M413" s="6" t="b">
        <v>1</v>
      </c>
      <c r="N413" s="6" t="s">
        <v>8268</v>
      </c>
      <c r="O413" s="5">
        <f t="shared" si="36"/>
        <v>1.0105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41597.967638888884</v>
      </c>
      <c r="T413" s="11">
        <f t="shared" si="41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14">
        <v>2500</v>
      </c>
      <c r="E414" s="14">
        <v>3171</v>
      </c>
      <c r="F414" s="6" t="s">
        <v>8219</v>
      </c>
      <c r="G414" s="6" t="s">
        <v>8223</v>
      </c>
      <c r="H414" s="6" t="s">
        <v>8245</v>
      </c>
      <c r="I414" s="6">
        <v>1343238578</v>
      </c>
      <c r="J414" s="6">
        <v>1341856178</v>
      </c>
      <c r="K414" s="6" t="b">
        <v>0</v>
      </c>
      <c r="L414" s="6">
        <v>55</v>
      </c>
      <c r="M414" s="6" t="b">
        <v>1</v>
      </c>
      <c r="N414" s="6" t="s">
        <v>8268</v>
      </c>
      <c r="O414" s="5">
        <f t="shared" si="36"/>
        <v>1.2684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41099.534467592588</v>
      </c>
      <c r="T414" s="11">
        <f t="shared" si="41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14">
        <v>12800</v>
      </c>
      <c r="E415" s="14">
        <v>13451</v>
      </c>
      <c r="F415" s="6" t="s">
        <v>8219</v>
      </c>
      <c r="G415" s="6" t="s">
        <v>8223</v>
      </c>
      <c r="H415" s="6" t="s">
        <v>8245</v>
      </c>
      <c r="I415" s="6">
        <v>1342731811</v>
      </c>
      <c r="J415" s="6">
        <v>1340139811</v>
      </c>
      <c r="K415" s="6" t="b">
        <v>0</v>
      </c>
      <c r="L415" s="6">
        <v>171</v>
      </c>
      <c r="M415" s="6" t="b">
        <v>1</v>
      </c>
      <c r="N415" s="6" t="s">
        <v>8268</v>
      </c>
      <c r="O415" s="5">
        <f t="shared" si="36"/>
        <v>1.0508593749999999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41079.66910879629</v>
      </c>
      <c r="T415" s="11">
        <f t="shared" si="41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14">
        <v>18500</v>
      </c>
      <c r="E416" s="14">
        <v>19028</v>
      </c>
      <c r="F416" s="6" t="s">
        <v>8219</v>
      </c>
      <c r="G416" s="6" t="s">
        <v>8223</v>
      </c>
      <c r="H416" s="6" t="s">
        <v>8245</v>
      </c>
      <c r="I416" s="6">
        <v>1381541465</v>
      </c>
      <c r="J416" s="6">
        <v>1378949465</v>
      </c>
      <c r="K416" s="6" t="b">
        <v>0</v>
      </c>
      <c r="L416" s="6">
        <v>208</v>
      </c>
      <c r="M416" s="6" t="b">
        <v>1</v>
      </c>
      <c r="N416" s="6" t="s">
        <v>8268</v>
      </c>
      <c r="O416" s="5">
        <f t="shared" si="36"/>
        <v>1.0285405405405406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41528.85491898148</v>
      </c>
      <c r="T416" s="11">
        <f t="shared" si="41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14">
        <v>1400</v>
      </c>
      <c r="E417" s="14">
        <v>1430.06</v>
      </c>
      <c r="F417" s="6" t="s">
        <v>8219</v>
      </c>
      <c r="G417" s="6" t="s">
        <v>8228</v>
      </c>
      <c r="H417" s="6" t="s">
        <v>8250</v>
      </c>
      <c r="I417" s="6">
        <v>1413547200</v>
      </c>
      <c r="J417" s="6">
        <v>1411417602</v>
      </c>
      <c r="K417" s="6" t="b">
        <v>0</v>
      </c>
      <c r="L417" s="6">
        <v>21</v>
      </c>
      <c r="M417" s="6" t="b">
        <v>1</v>
      </c>
      <c r="N417" s="6" t="s">
        <v>8268</v>
      </c>
      <c r="O417" s="5">
        <f t="shared" si="36"/>
        <v>1.0214714285714286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41904.643541666665</v>
      </c>
      <c r="T417" s="11">
        <f t="shared" si="41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14">
        <v>1000</v>
      </c>
      <c r="E418" s="14">
        <v>1202.17</v>
      </c>
      <c r="F418" s="6" t="s">
        <v>8219</v>
      </c>
      <c r="G418" s="6" t="s">
        <v>8223</v>
      </c>
      <c r="H418" s="6" t="s">
        <v>8245</v>
      </c>
      <c r="I418" s="6">
        <v>1391851831</v>
      </c>
      <c r="J418" s="6">
        <v>1389259831</v>
      </c>
      <c r="K418" s="6" t="b">
        <v>0</v>
      </c>
      <c r="L418" s="6">
        <v>25</v>
      </c>
      <c r="M418" s="6" t="b">
        <v>1</v>
      </c>
      <c r="N418" s="6" t="s">
        <v>8268</v>
      </c>
      <c r="O418" s="5">
        <f t="shared" si="36"/>
        <v>1.2021700000000002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41648.187858796293</v>
      </c>
      <c r="T418" s="11">
        <f t="shared" si="41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14">
        <v>10500</v>
      </c>
      <c r="E419" s="14">
        <v>10526</v>
      </c>
      <c r="F419" s="6" t="s">
        <v>8219</v>
      </c>
      <c r="G419" s="6" t="s">
        <v>8223</v>
      </c>
      <c r="H419" s="6" t="s">
        <v>8245</v>
      </c>
      <c r="I419" s="6">
        <v>1365395580</v>
      </c>
      <c r="J419" s="6">
        <v>1364426260</v>
      </c>
      <c r="K419" s="6" t="b">
        <v>0</v>
      </c>
      <c r="L419" s="6">
        <v>52</v>
      </c>
      <c r="M419" s="6" t="b">
        <v>1</v>
      </c>
      <c r="N419" s="6" t="s">
        <v>8268</v>
      </c>
      <c r="O419" s="5">
        <f t="shared" si="36"/>
        <v>1.0024761904761905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41360.762268518512</v>
      </c>
      <c r="T419" s="11">
        <f t="shared" si="41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14">
        <v>22400</v>
      </c>
      <c r="E420" s="14">
        <v>22542</v>
      </c>
      <c r="F420" s="6" t="s">
        <v>8219</v>
      </c>
      <c r="G420" s="6" t="s">
        <v>8223</v>
      </c>
      <c r="H420" s="6" t="s">
        <v>8245</v>
      </c>
      <c r="I420" s="6">
        <v>1437633997</v>
      </c>
      <c r="J420" s="6">
        <v>1435041997</v>
      </c>
      <c r="K420" s="6" t="b">
        <v>0</v>
      </c>
      <c r="L420" s="6">
        <v>104</v>
      </c>
      <c r="M420" s="6" t="b">
        <v>1</v>
      </c>
      <c r="N420" s="6" t="s">
        <v>8268</v>
      </c>
      <c r="O420" s="5">
        <f t="shared" si="36"/>
        <v>1.0063392857142857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42178.07403935185</v>
      </c>
      <c r="T420" s="11">
        <f t="shared" si="41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14">
        <v>8000</v>
      </c>
      <c r="E421" s="14">
        <v>8035</v>
      </c>
      <c r="F421" s="6" t="s">
        <v>8219</v>
      </c>
      <c r="G421" s="6" t="s">
        <v>8223</v>
      </c>
      <c r="H421" s="6" t="s">
        <v>8245</v>
      </c>
      <c r="I421" s="6">
        <v>1372536787</v>
      </c>
      <c r="J421" s="6">
        <v>1367352787</v>
      </c>
      <c r="K421" s="6" t="b">
        <v>0</v>
      </c>
      <c r="L421" s="6">
        <v>73</v>
      </c>
      <c r="M421" s="6" t="b">
        <v>1</v>
      </c>
      <c r="N421" s="6" t="s">
        <v>8268</v>
      </c>
      <c r="O421" s="5">
        <f t="shared" si="36"/>
        <v>1.004375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41394.634108796294</v>
      </c>
      <c r="T421" s="11">
        <f t="shared" si="41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14">
        <v>3300</v>
      </c>
      <c r="E422" s="14">
        <v>14.5</v>
      </c>
      <c r="F422" s="6" t="s">
        <v>8220</v>
      </c>
      <c r="G422" s="6" t="s">
        <v>8223</v>
      </c>
      <c r="H422" s="6" t="s">
        <v>8245</v>
      </c>
      <c r="I422" s="6">
        <v>1394772031</v>
      </c>
      <c r="J422" s="6">
        <v>1392183631</v>
      </c>
      <c r="K422" s="6" t="b">
        <v>0</v>
      </c>
      <c r="L422" s="6">
        <v>3</v>
      </c>
      <c r="M422" s="6" t="b">
        <v>0</v>
      </c>
      <c r="N422" s="6" t="s">
        <v>8269</v>
      </c>
      <c r="O422" s="5">
        <f t="shared" si="36"/>
        <v>4.3939393939393936E-3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41682.028136574074</v>
      </c>
      <c r="T422" s="11">
        <f t="shared" si="41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14">
        <v>15000</v>
      </c>
      <c r="E423" s="14">
        <v>301</v>
      </c>
      <c r="F423" s="6" t="s">
        <v>8220</v>
      </c>
      <c r="G423" s="6" t="s">
        <v>8223</v>
      </c>
      <c r="H423" s="6" t="s">
        <v>8245</v>
      </c>
      <c r="I423" s="6">
        <v>1440157656</v>
      </c>
      <c r="J423" s="6">
        <v>1434973656</v>
      </c>
      <c r="K423" s="6" t="b">
        <v>0</v>
      </c>
      <c r="L423" s="6">
        <v>6</v>
      </c>
      <c r="M423" s="6" t="b">
        <v>0</v>
      </c>
      <c r="N423" s="6" t="s">
        <v>8269</v>
      </c>
      <c r="O423" s="5">
        <f t="shared" si="36"/>
        <v>2.0066666666666667E-2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42177.283055555548</v>
      </c>
      <c r="T423" s="11">
        <f t="shared" si="41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14">
        <v>40000</v>
      </c>
      <c r="E424" s="14">
        <v>430</v>
      </c>
      <c r="F424" s="6" t="s">
        <v>8220</v>
      </c>
      <c r="G424" s="6" t="s">
        <v>8223</v>
      </c>
      <c r="H424" s="6" t="s">
        <v>8245</v>
      </c>
      <c r="I424" s="6">
        <v>1410416097</v>
      </c>
      <c r="J424" s="6">
        <v>1407824097</v>
      </c>
      <c r="K424" s="6" t="b">
        <v>0</v>
      </c>
      <c r="L424" s="6">
        <v>12</v>
      </c>
      <c r="M424" s="6" t="b">
        <v>0</v>
      </c>
      <c r="N424" s="6" t="s">
        <v>8269</v>
      </c>
      <c r="O424" s="5">
        <f t="shared" si="36"/>
        <v>1.0749999999999999E-2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41863.052048611113</v>
      </c>
      <c r="T424" s="11">
        <f t="shared" si="41"/>
        <v>41893.052048611113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14">
        <v>20000</v>
      </c>
      <c r="E425" s="14">
        <v>153</v>
      </c>
      <c r="F425" s="6" t="s">
        <v>8220</v>
      </c>
      <c r="G425" s="6" t="s">
        <v>8223</v>
      </c>
      <c r="H425" s="6" t="s">
        <v>8245</v>
      </c>
      <c r="I425" s="6">
        <v>1370470430</v>
      </c>
      <c r="J425" s="6">
        <v>1367878430</v>
      </c>
      <c r="K425" s="6" t="b">
        <v>0</v>
      </c>
      <c r="L425" s="6">
        <v>13</v>
      </c>
      <c r="M425" s="6" t="b">
        <v>0</v>
      </c>
      <c r="N425" s="6" t="s">
        <v>8269</v>
      </c>
      <c r="O425" s="5">
        <f t="shared" si="36"/>
        <v>7.6499999999999997E-3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41400.717939814815</v>
      </c>
      <c r="T425" s="11">
        <f t="shared" si="41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14">
        <v>3000</v>
      </c>
      <c r="E426" s="14">
        <v>203.9</v>
      </c>
      <c r="F426" s="6" t="s">
        <v>8220</v>
      </c>
      <c r="G426" s="6" t="s">
        <v>8223</v>
      </c>
      <c r="H426" s="6" t="s">
        <v>8245</v>
      </c>
      <c r="I426" s="6">
        <v>1332748899</v>
      </c>
      <c r="J426" s="6">
        <v>1327568499</v>
      </c>
      <c r="K426" s="6" t="b">
        <v>0</v>
      </c>
      <c r="L426" s="6">
        <v>5</v>
      </c>
      <c r="M426" s="6" t="b">
        <v>0</v>
      </c>
      <c r="N426" s="6" t="s">
        <v>8269</v>
      </c>
      <c r="O426" s="5">
        <f t="shared" si="36"/>
        <v>6.7966666666666675E-2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40934.167812499996</v>
      </c>
      <c r="T426" s="11">
        <f t="shared" si="41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14">
        <v>50000</v>
      </c>
      <c r="E427" s="14">
        <v>6</v>
      </c>
      <c r="F427" s="6" t="s">
        <v>8220</v>
      </c>
      <c r="G427" s="6" t="s">
        <v>8223</v>
      </c>
      <c r="H427" s="6" t="s">
        <v>8245</v>
      </c>
      <c r="I427" s="6">
        <v>1448660404</v>
      </c>
      <c r="J427" s="6">
        <v>1443472804</v>
      </c>
      <c r="K427" s="6" t="b">
        <v>0</v>
      </c>
      <c r="L427" s="6">
        <v>2</v>
      </c>
      <c r="M427" s="6" t="b">
        <v>0</v>
      </c>
      <c r="N427" s="6" t="s">
        <v>8269</v>
      </c>
      <c r="O427" s="5">
        <f t="shared" si="36"/>
        <v>1.2E-4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42275.652824074066</v>
      </c>
      <c r="T427" s="11">
        <f t="shared" si="41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14">
        <v>10000</v>
      </c>
      <c r="E428" s="14">
        <v>133</v>
      </c>
      <c r="F428" s="6" t="s">
        <v>8220</v>
      </c>
      <c r="G428" s="6" t="s">
        <v>8223</v>
      </c>
      <c r="H428" s="6" t="s">
        <v>8245</v>
      </c>
      <c r="I428" s="6">
        <v>1456851914</v>
      </c>
      <c r="J428" s="6">
        <v>1454259914</v>
      </c>
      <c r="K428" s="6" t="b">
        <v>0</v>
      </c>
      <c r="L428" s="6">
        <v>8</v>
      </c>
      <c r="M428" s="6" t="b">
        <v>0</v>
      </c>
      <c r="N428" s="6" t="s">
        <v>8269</v>
      </c>
      <c r="O428" s="5">
        <f t="shared" si="36"/>
        <v>1.3299999999999999E-2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42400.503634259258</v>
      </c>
      <c r="T428" s="11">
        <f t="shared" si="41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14">
        <v>6500</v>
      </c>
      <c r="E429" s="14">
        <v>0</v>
      </c>
      <c r="F429" s="6" t="s">
        <v>8220</v>
      </c>
      <c r="G429" s="6" t="s">
        <v>8223</v>
      </c>
      <c r="H429" s="6" t="s">
        <v>8245</v>
      </c>
      <c r="I429" s="6">
        <v>1445540340</v>
      </c>
      <c r="J429" s="6">
        <v>1444340940</v>
      </c>
      <c r="K429" s="6" t="b">
        <v>0</v>
      </c>
      <c r="L429" s="6">
        <v>0</v>
      </c>
      <c r="M429" s="6" t="b">
        <v>0</v>
      </c>
      <c r="N429" s="6" t="s">
        <v>8269</v>
      </c>
      <c r="O429" s="5">
        <f t="shared" si="36"/>
        <v>0</v>
      </c>
      <c r="P429" s="7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42285.700694444444</v>
      </c>
      <c r="T429" s="11">
        <f t="shared" si="41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14">
        <v>12000</v>
      </c>
      <c r="E430" s="14">
        <v>676</v>
      </c>
      <c r="F430" s="6" t="s">
        <v>8220</v>
      </c>
      <c r="G430" s="6" t="s">
        <v>8223</v>
      </c>
      <c r="H430" s="6" t="s">
        <v>8245</v>
      </c>
      <c r="I430" s="6">
        <v>1402956000</v>
      </c>
      <c r="J430" s="6">
        <v>1400523845</v>
      </c>
      <c r="K430" s="6" t="b">
        <v>0</v>
      </c>
      <c r="L430" s="6">
        <v>13</v>
      </c>
      <c r="M430" s="6" t="b">
        <v>0</v>
      </c>
      <c r="N430" s="6" t="s">
        <v>8269</v>
      </c>
      <c r="O430" s="5">
        <f t="shared" si="36"/>
        <v>5.6333333333333332E-2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41778.558391203704</v>
      </c>
      <c r="T430" s="11">
        <f t="shared" si="41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14">
        <v>5000</v>
      </c>
      <c r="E431" s="14">
        <v>0</v>
      </c>
      <c r="F431" s="6" t="s">
        <v>8220</v>
      </c>
      <c r="G431" s="6" t="s">
        <v>8223</v>
      </c>
      <c r="H431" s="6" t="s">
        <v>8245</v>
      </c>
      <c r="I431" s="6">
        <v>1259297940</v>
      </c>
      <c r="J431" s="6">
        <v>1252964282</v>
      </c>
      <c r="K431" s="6" t="b">
        <v>0</v>
      </c>
      <c r="L431" s="6">
        <v>0</v>
      </c>
      <c r="M431" s="6" t="b">
        <v>0</v>
      </c>
      <c r="N431" s="6" t="s">
        <v>8269</v>
      </c>
      <c r="O431" s="5">
        <f t="shared" si="36"/>
        <v>0</v>
      </c>
      <c r="P431" s="7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40070.693078703705</v>
      </c>
      <c r="T431" s="11">
        <f t="shared" si="41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14">
        <v>1000</v>
      </c>
      <c r="E432" s="14">
        <v>24</v>
      </c>
      <c r="F432" s="6" t="s">
        <v>8220</v>
      </c>
      <c r="G432" s="6" t="s">
        <v>8223</v>
      </c>
      <c r="H432" s="6" t="s">
        <v>8245</v>
      </c>
      <c r="I432" s="6">
        <v>1378866867</v>
      </c>
      <c r="J432" s="6">
        <v>1377570867</v>
      </c>
      <c r="K432" s="6" t="b">
        <v>0</v>
      </c>
      <c r="L432" s="6">
        <v>5</v>
      </c>
      <c r="M432" s="6" t="b">
        <v>0</v>
      </c>
      <c r="N432" s="6" t="s">
        <v>8269</v>
      </c>
      <c r="O432" s="5">
        <f t="shared" si="36"/>
        <v>2.4E-2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41512.898923611108</v>
      </c>
      <c r="T432" s="11">
        <f t="shared" si="41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14">
        <v>3000</v>
      </c>
      <c r="E433" s="14">
        <v>415</v>
      </c>
      <c r="F433" s="6" t="s">
        <v>8220</v>
      </c>
      <c r="G433" s="6" t="s">
        <v>8224</v>
      </c>
      <c r="H433" s="6" t="s">
        <v>8246</v>
      </c>
      <c r="I433" s="6">
        <v>1467752083</v>
      </c>
      <c r="J433" s="6">
        <v>1465160083</v>
      </c>
      <c r="K433" s="6" t="b">
        <v>0</v>
      </c>
      <c r="L433" s="6">
        <v>8</v>
      </c>
      <c r="M433" s="6" t="b">
        <v>0</v>
      </c>
      <c r="N433" s="6" t="s">
        <v>8269</v>
      </c>
      <c r="O433" s="5">
        <f t="shared" si="36"/>
        <v>0.13833333333333334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42526.662997685184</v>
      </c>
      <c r="T433" s="11">
        <f t="shared" si="41"/>
        <v>42556.662997685184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14">
        <v>6000</v>
      </c>
      <c r="E434" s="14">
        <v>570</v>
      </c>
      <c r="F434" s="6" t="s">
        <v>8220</v>
      </c>
      <c r="G434" s="6" t="s">
        <v>8223</v>
      </c>
      <c r="H434" s="6" t="s">
        <v>8245</v>
      </c>
      <c r="I434" s="6">
        <v>1445448381</v>
      </c>
      <c r="J434" s="6">
        <v>1440264381</v>
      </c>
      <c r="K434" s="6" t="b">
        <v>0</v>
      </c>
      <c r="L434" s="6">
        <v>8</v>
      </c>
      <c r="M434" s="6" t="b">
        <v>0</v>
      </c>
      <c r="N434" s="6" t="s">
        <v>8269</v>
      </c>
      <c r="O434" s="5">
        <f t="shared" si="36"/>
        <v>9.5000000000000001E-2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42238.51829861111</v>
      </c>
      <c r="T434" s="11">
        <f t="shared" si="41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14">
        <v>3000</v>
      </c>
      <c r="E435" s="14">
        <v>0</v>
      </c>
      <c r="F435" s="6" t="s">
        <v>8220</v>
      </c>
      <c r="G435" s="6" t="s">
        <v>8223</v>
      </c>
      <c r="H435" s="6" t="s">
        <v>8245</v>
      </c>
      <c r="I435" s="6">
        <v>1444576022</v>
      </c>
      <c r="J435" s="6">
        <v>1439392022</v>
      </c>
      <c r="K435" s="6" t="b">
        <v>0</v>
      </c>
      <c r="L435" s="6">
        <v>0</v>
      </c>
      <c r="M435" s="6" t="b">
        <v>0</v>
      </c>
      <c r="N435" s="6" t="s">
        <v>8269</v>
      </c>
      <c r="O435" s="5">
        <f t="shared" si="36"/>
        <v>0</v>
      </c>
      <c r="P435" s="7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42228.421550925923</v>
      </c>
      <c r="T435" s="11">
        <f t="shared" si="41"/>
        <v>42288.421550925923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14">
        <v>2500</v>
      </c>
      <c r="E436" s="14">
        <v>125</v>
      </c>
      <c r="F436" s="6" t="s">
        <v>8220</v>
      </c>
      <c r="G436" s="6" t="s">
        <v>8223</v>
      </c>
      <c r="H436" s="6" t="s">
        <v>8245</v>
      </c>
      <c r="I436" s="6">
        <v>1385931702</v>
      </c>
      <c r="J436" s="6">
        <v>1383076902</v>
      </c>
      <c r="K436" s="6" t="b">
        <v>0</v>
      </c>
      <c r="L436" s="6">
        <v>2</v>
      </c>
      <c r="M436" s="6" t="b">
        <v>0</v>
      </c>
      <c r="N436" s="6" t="s">
        <v>8269</v>
      </c>
      <c r="O436" s="5">
        <f t="shared" si="36"/>
        <v>0.05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41576.626180555555</v>
      </c>
      <c r="T436" s="11">
        <f t="shared" si="41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14">
        <v>110000</v>
      </c>
      <c r="E437" s="14">
        <v>3</v>
      </c>
      <c r="F437" s="6" t="s">
        <v>8220</v>
      </c>
      <c r="G437" s="6" t="s">
        <v>8223</v>
      </c>
      <c r="H437" s="6" t="s">
        <v>8245</v>
      </c>
      <c r="I437" s="6">
        <v>1379094980</v>
      </c>
      <c r="J437" s="6">
        <v>1376502980</v>
      </c>
      <c r="K437" s="6" t="b">
        <v>0</v>
      </c>
      <c r="L437" s="6">
        <v>3</v>
      </c>
      <c r="M437" s="6" t="b">
        <v>0</v>
      </c>
      <c r="N437" s="6" t="s">
        <v>8269</v>
      </c>
      <c r="O437" s="5">
        <f t="shared" si="36"/>
        <v>2.7272727272727273E-5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41500.539120370369</v>
      </c>
      <c r="T437" s="11">
        <f t="shared" si="41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14">
        <v>1000</v>
      </c>
      <c r="E438" s="14">
        <v>0</v>
      </c>
      <c r="F438" s="6" t="s">
        <v>8220</v>
      </c>
      <c r="G438" s="6" t="s">
        <v>8223</v>
      </c>
      <c r="H438" s="6" t="s">
        <v>8245</v>
      </c>
      <c r="I438" s="6">
        <v>1375260113</v>
      </c>
      <c r="J438" s="6">
        <v>1372668113</v>
      </c>
      <c r="K438" s="6" t="b">
        <v>0</v>
      </c>
      <c r="L438" s="6">
        <v>0</v>
      </c>
      <c r="M438" s="6" t="b">
        <v>0</v>
      </c>
      <c r="N438" s="6" t="s">
        <v>8269</v>
      </c>
      <c r="O438" s="5">
        <f t="shared" si="36"/>
        <v>0</v>
      </c>
      <c r="P438" s="7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41456.154085648144</v>
      </c>
      <c r="T438" s="11">
        <f t="shared" si="41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14">
        <v>7000</v>
      </c>
      <c r="E439" s="14">
        <v>0</v>
      </c>
      <c r="F439" s="6" t="s">
        <v>8220</v>
      </c>
      <c r="G439" s="6" t="s">
        <v>8228</v>
      </c>
      <c r="H439" s="6" t="s">
        <v>8250</v>
      </c>
      <c r="I439" s="6">
        <v>1475912326</v>
      </c>
      <c r="J439" s="6">
        <v>1470728326</v>
      </c>
      <c r="K439" s="6" t="b">
        <v>0</v>
      </c>
      <c r="L439" s="6">
        <v>0</v>
      </c>
      <c r="M439" s="6" t="b">
        <v>0</v>
      </c>
      <c r="N439" s="6" t="s">
        <v>8269</v>
      </c>
      <c r="O439" s="5">
        <f t="shared" si="36"/>
        <v>0</v>
      </c>
      <c r="P439" s="7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42591.110254629624</v>
      </c>
      <c r="T439" s="11">
        <f t="shared" si="41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14">
        <v>20000</v>
      </c>
      <c r="E440" s="14">
        <v>1876</v>
      </c>
      <c r="F440" s="6" t="s">
        <v>8220</v>
      </c>
      <c r="G440" s="6" t="s">
        <v>8223</v>
      </c>
      <c r="H440" s="6" t="s">
        <v>8245</v>
      </c>
      <c r="I440" s="6">
        <v>1447830958</v>
      </c>
      <c r="J440" s="6">
        <v>1445235358</v>
      </c>
      <c r="K440" s="6" t="b">
        <v>0</v>
      </c>
      <c r="L440" s="6">
        <v>11</v>
      </c>
      <c r="M440" s="6" t="b">
        <v>0</v>
      </c>
      <c r="N440" s="6" t="s">
        <v>8269</v>
      </c>
      <c r="O440" s="5">
        <f t="shared" si="36"/>
        <v>9.3799999999999994E-2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42296.052754629629</v>
      </c>
      <c r="T440" s="11">
        <f t="shared" si="41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14">
        <v>450</v>
      </c>
      <c r="E441" s="14">
        <v>0</v>
      </c>
      <c r="F441" s="6" t="s">
        <v>8220</v>
      </c>
      <c r="G441" s="6" t="s">
        <v>8223</v>
      </c>
      <c r="H441" s="6" t="s">
        <v>8245</v>
      </c>
      <c r="I441" s="6">
        <v>1413569818</v>
      </c>
      <c r="J441" s="6">
        <v>1412705818</v>
      </c>
      <c r="K441" s="6" t="b">
        <v>0</v>
      </c>
      <c r="L441" s="6">
        <v>0</v>
      </c>
      <c r="M441" s="6" t="b">
        <v>0</v>
      </c>
      <c r="N441" s="6" t="s">
        <v>8269</v>
      </c>
      <c r="O441" s="5">
        <f t="shared" si="36"/>
        <v>0</v>
      </c>
      <c r="P441" s="7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41919.553449074076</v>
      </c>
      <c r="T441" s="11">
        <f t="shared" si="41"/>
        <v>41929.553449074076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14">
        <v>5000</v>
      </c>
      <c r="E442" s="14">
        <v>5</v>
      </c>
      <c r="F442" s="6" t="s">
        <v>8220</v>
      </c>
      <c r="G442" s="6" t="s">
        <v>8223</v>
      </c>
      <c r="H442" s="6" t="s">
        <v>8245</v>
      </c>
      <c r="I442" s="6">
        <v>1458859153</v>
      </c>
      <c r="J442" s="6">
        <v>1456270753</v>
      </c>
      <c r="K442" s="6" t="b">
        <v>0</v>
      </c>
      <c r="L442" s="6">
        <v>1</v>
      </c>
      <c r="M442" s="6" t="b">
        <v>0</v>
      </c>
      <c r="N442" s="6" t="s">
        <v>8269</v>
      </c>
      <c r="O442" s="5">
        <f t="shared" si="36"/>
        <v>1E-3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42423.777233796289</v>
      </c>
      <c r="T442" s="11">
        <f t="shared" si="41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14">
        <v>400</v>
      </c>
      <c r="E443" s="14">
        <v>0</v>
      </c>
      <c r="F443" s="6" t="s">
        <v>8220</v>
      </c>
      <c r="G443" s="6" t="s">
        <v>8224</v>
      </c>
      <c r="H443" s="6" t="s">
        <v>8246</v>
      </c>
      <c r="I443" s="6">
        <v>1383418996</v>
      </c>
      <c r="J443" s="6">
        <v>1380826996</v>
      </c>
      <c r="K443" s="6" t="b">
        <v>0</v>
      </c>
      <c r="L443" s="6">
        <v>0</v>
      </c>
      <c r="M443" s="6" t="b">
        <v>0</v>
      </c>
      <c r="N443" s="6" t="s">
        <v>8269</v>
      </c>
      <c r="O443" s="5">
        <f t="shared" si="36"/>
        <v>0</v>
      </c>
      <c r="P443" s="7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41550.585601851846</v>
      </c>
      <c r="T443" s="11">
        <f t="shared" si="41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 s="14">
        <v>17000</v>
      </c>
      <c r="E444" s="14">
        <v>6691</v>
      </c>
      <c r="F444" s="6" t="s">
        <v>8220</v>
      </c>
      <c r="G444" s="6" t="s">
        <v>8223</v>
      </c>
      <c r="H444" s="6" t="s">
        <v>8245</v>
      </c>
      <c r="I444" s="6">
        <v>1424380783</v>
      </c>
      <c r="J444" s="6">
        <v>1421788783</v>
      </c>
      <c r="K444" s="6" t="b">
        <v>0</v>
      </c>
      <c r="L444" s="6">
        <v>17</v>
      </c>
      <c r="M444" s="6" t="b">
        <v>0</v>
      </c>
      <c r="N444" s="6" t="s">
        <v>8269</v>
      </c>
      <c r="O444" s="5">
        <f t="shared" si="36"/>
        <v>0.39358823529411763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42024.680358796293</v>
      </c>
      <c r="T444" s="11">
        <f t="shared" si="41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14">
        <v>10000</v>
      </c>
      <c r="E445" s="14">
        <v>10</v>
      </c>
      <c r="F445" s="6" t="s">
        <v>8220</v>
      </c>
      <c r="G445" s="6" t="s">
        <v>8228</v>
      </c>
      <c r="H445" s="6" t="s">
        <v>8250</v>
      </c>
      <c r="I445" s="6">
        <v>1391991701</v>
      </c>
      <c r="J445" s="6">
        <v>1389399701</v>
      </c>
      <c r="K445" s="6" t="b">
        <v>0</v>
      </c>
      <c r="L445" s="6">
        <v>2</v>
      </c>
      <c r="M445" s="6" t="b">
        <v>0</v>
      </c>
      <c r="N445" s="6" t="s">
        <v>8269</v>
      </c>
      <c r="O445" s="5">
        <f t="shared" si="36"/>
        <v>1E-3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41649.806724537033</v>
      </c>
      <c r="T445" s="11">
        <f t="shared" si="41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14">
        <v>1000</v>
      </c>
      <c r="E446" s="14">
        <v>50</v>
      </c>
      <c r="F446" s="6" t="s">
        <v>8220</v>
      </c>
      <c r="G446" s="6" t="s">
        <v>8223</v>
      </c>
      <c r="H446" s="6" t="s">
        <v>8245</v>
      </c>
      <c r="I446" s="6">
        <v>1329342361</v>
      </c>
      <c r="J446" s="6">
        <v>1324158361</v>
      </c>
      <c r="K446" s="6" t="b">
        <v>0</v>
      </c>
      <c r="L446" s="6">
        <v>1</v>
      </c>
      <c r="M446" s="6" t="b">
        <v>0</v>
      </c>
      <c r="N446" s="6" t="s">
        <v>8269</v>
      </c>
      <c r="O446" s="5">
        <f t="shared" si="36"/>
        <v>0.05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40894.69862268518</v>
      </c>
      <c r="T446" s="11">
        <f t="shared" si="41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14">
        <v>60000</v>
      </c>
      <c r="E447" s="14">
        <v>2</v>
      </c>
      <c r="F447" s="6" t="s">
        <v>8220</v>
      </c>
      <c r="G447" s="6" t="s">
        <v>8223</v>
      </c>
      <c r="H447" s="6" t="s">
        <v>8245</v>
      </c>
      <c r="I447" s="6">
        <v>1432195375</v>
      </c>
      <c r="J447" s="6">
        <v>1430899375</v>
      </c>
      <c r="K447" s="6" t="b">
        <v>0</v>
      </c>
      <c r="L447" s="6">
        <v>2</v>
      </c>
      <c r="M447" s="6" t="b">
        <v>0</v>
      </c>
      <c r="N447" s="6" t="s">
        <v>8269</v>
      </c>
      <c r="O447" s="5">
        <f t="shared" si="36"/>
        <v>3.3333333333333335E-5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42130.127025462956</v>
      </c>
      <c r="T447" s="11">
        <f t="shared" si="41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14">
        <v>10500</v>
      </c>
      <c r="E448" s="14">
        <v>766</v>
      </c>
      <c r="F448" s="6" t="s">
        <v>8220</v>
      </c>
      <c r="G448" s="6" t="s">
        <v>8223</v>
      </c>
      <c r="H448" s="6" t="s">
        <v>8245</v>
      </c>
      <c r="I448" s="6">
        <v>1425434420</v>
      </c>
      <c r="J448" s="6">
        <v>1422842420</v>
      </c>
      <c r="K448" s="6" t="b">
        <v>0</v>
      </c>
      <c r="L448" s="6">
        <v>16</v>
      </c>
      <c r="M448" s="6" t="b">
        <v>0</v>
      </c>
      <c r="N448" s="6" t="s">
        <v>8269</v>
      </c>
      <c r="O448" s="5">
        <f t="shared" si="36"/>
        <v>7.2952380952380949E-2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42036.875231481477</v>
      </c>
      <c r="T448" s="11">
        <f t="shared" si="41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14">
        <v>30000</v>
      </c>
      <c r="E449" s="14">
        <v>5</v>
      </c>
      <c r="F449" s="6" t="s">
        <v>8220</v>
      </c>
      <c r="G449" s="6" t="s">
        <v>8224</v>
      </c>
      <c r="H449" s="6" t="s">
        <v>8246</v>
      </c>
      <c r="I449" s="6">
        <v>1364041163</v>
      </c>
      <c r="J449" s="6">
        <v>1361884763</v>
      </c>
      <c r="K449" s="6" t="b">
        <v>0</v>
      </c>
      <c r="L449" s="6">
        <v>1</v>
      </c>
      <c r="M449" s="6" t="b">
        <v>0</v>
      </c>
      <c r="N449" s="6" t="s">
        <v>8269</v>
      </c>
      <c r="O449" s="5">
        <f t="shared" si="36"/>
        <v>1.6666666666666666E-4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41331.34679398148</v>
      </c>
      <c r="T449" s="11">
        <f t="shared" si="41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14">
        <v>2500</v>
      </c>
      <c r="E450" s="14">
        <v>82.01</v>
      </c>
      <c r="F450" s="6" t="s">
        <v>8220</v>
      </c>
      <c r="G450" s="6" t="s">
        <v>8223</v>
      </c>
      <c r="H450" s="6" t="s">
        <v>8245</v>
      </c>
      <c r="I450" s="6">
        <v>1400091095</v>
      </c>
      <c r="J450" s="6">
        <v>1398363095</v>
      </c>
      <c r="K450" s="6" t="b">
        <v>0</v>
      </c>
      <c r="L450" s="6">
        <v>4</v>
      </c>
      <c r="M450" s="6" t="b">
        <v>0</v>
      </c>
      <c r="N450" s="6" t="s">
        <v>8269</v>
      </c>
      <c r="O450" s="5">
        <f t="shared" si="36"/>
        <v>3.2804E-2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41753.549710648142</v>
      </c>
      <c r="T450" s="11">
        <f t="shared" si="41"/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14">
        <v>2000</v>
      </c>
      <c r="E451" s="14">
        <v>45</v>
      </c>
      <c r="F451" s="6" t="s">
        <v>8220</v>
      </c>
      <c r="G451" s="6" t="s">
        <v>8224</v>
      </c>
      <c r="H451" s="6" t="s">
        <v>8246</v>
      </c>
      <c r="I451" s="6">
        <v>1382017085</v>
      </c>
      <c r="J451" s="6">
        <v>1379425085</v>
      </c>
      <c r="K451" s="6" t="b">
        <v>0</v>
      </c>
      <c r="L451" s="6">
        <v>5</v>
      </c>
      <c r="M451" s="6" t="b">
        <v>0</v>
      </c>
      <c r="N451" s="6" t="s">
        <v>8269</v>
      </c>
      <c r="O451" s="5">
        <f t="shared" ref="O451:O514" si="42">E451/D451</f>
        <v>2.2499999999999999E-2</v>
      </c>
      <c r="P451" s="7">
        <f t="shared" ref="P451:P514" si="43">IFERROR(E451/L451,0)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1">
        <f t="shared" ref="S451:S514" si="46">(J451/86400)+25569+(-5/24)</f>
        <v>41534.359780092593</v>
      </c>
      <c r="T451" s="11">
        <f t="shared" ref="T451:T514" si="47">(I451/86400)+25569+(-5/24)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14">
        <v>50000</v>
      </c>
      <c r="E452" s="14">
        <v>396</v>
      </c>
      <c r="F452" s="6" t="s">
        <v>8220</v>
      </c>
      <c r="G452" s="6" t="s">
        <v>8223</v>
      </c>
      <c r="H452" s="6" t="s">
        <v>8245</v>
      </c>
      <c r="I452" s="6">
        <v>1392417800</v>
      </c>
      <c r="J452" s="6">
        <v>1389825800</v>
      </c>
      <c r="K452" s="6" t="b">
        <v>0</v>
      </c>
      <c r="L452" s="6">
        <v>7</v>
      </c>
      <c r="M452" s="6" t="b">
        <v>0</v>
      </c>
      <c r="N452" s="6" t="s">
        <v>8269</v>
      </c>
      <c r="O452" s="5">
        <f t="shared" si="42"/>
        <v>7.92E-3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41654.73842592592</v>
      </c>
      <c r="T452" s="11">
        <f t="shared" si="47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14">
        <v>20000</v>
      </c>
      <c r="E453" s="14">
        <v>0</v>
      </c>
      <c r="F453" s="6" t="s">
        <v>8220</v>
      </c>
      <c r="G453" s="6" t="s">
        <v>8223</v>
      </c>
      <c r="H453" s="6" t="s">
        <v>8245</v>
      </c>
      <c r="I453" s="6">
        <v>1390669791</v>
      </c>
      <c r="J453" s="6">
        <v>1388077791</v>
      </c>
      <c r="K453" s="6" t="b">
        <v>0</v>
      </c>
      <c r="L453" s="6">
        <v>0</v>
      </c>
      <c r="M453" s="6" t="b">
        <v>0</v>
      </c>
      <c r="N453" s="6" t="s">
        <v>8269</v>
      </c>
      <c r="O453" s="5">
        <f t="shared" si="42"/>
        <v>0</v>
      </c>
      <c r="P453" s="7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41634.506840277776</v>
      </c>
      <c r="T453" s="11">
        <f t="shared" si="47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14">
        <v>750</v>
      </c>
      <c r="E454" s="14">
        <v>480</v>
      </c>
      <c r="F454" s="6" t="s">
        <v>8220</v>
      </c>
      <c r="G454" s="6" t="s">
        <v>8223</v>
      </c>
      <c r="H454" s="6" t="s">
        <v>8245</v>
      </c>
      <c r="I454" s="6">
        <v>1431536015</v>
      </c>
      <c r="J454" s="6">
        <v>1428944015</v>
      </c>
      <c r="K454" s="6" t="b">
        <v>0</v>
      </c>
      <c r="L454" s="6">
        <v>12</v>
      </c>
      <c r="M454" s="6" t="b">
        <v>0</v>
      </c>
      <c r="N454" s="6" t="s">
        <v>8269</v>
      </c>
      <c r="O454" s="5">
        <f t="shared" si="42"/>
        <v>0.64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42107.49554398148</v>
      </c>
      <c r="T454" s="11">
        <f t="shared" si="47"/>
        <v>42137.49554398148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14">
        <v>94875</v>
      </c>
      <c r="E455" s="14">
        <v>26</v>
      </c>
      <c r="F455" s="6" t="s">
        <v>8220</v>
      </c>
      <c r="G455" s="6" t="s">
        <v>8223</v>
      </c>
      <c r="H455" s="6" t="s">
        <v>8245</v>
      </c>
      <c r="I455" s="6">
        <v>1424375279</v>
      </c>
      <c r="J455" s="6">
        <v>1422992879</v>
      </c>
      <c r="K455" s="6" t="b">
        <v>0</v>
      </c>
      <c r="L455" s="6">
        <v>2</v>
      </c>
      <c r="M455" s="6" t="b">
        <v>0</v>
      </c>
      <c r="N455" s="6" t="s">
        <v>8269</v>
      </c>
      <c r="O455" s="5">
        <f t="shared" si="42"/>
        <v>2.740447957839262E-4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42038.616655092592</v>
      </c>
      <c r="T455" s="11">
        <f t="shared" si="47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14">
        <v>10000</v>
      </c>
      <c r="E456" s="14">
        <v>82</v>
      </c>
      <c r="F456" s="6" t="s">
        <v>8220</v>
      </c>
      <c r="G456" s="6" t="s">
        <v>8223</v>
      </c>
      <c r="H456" s="6" t="s">
        <v>8245</v>
      </c>
      <c r="I456" s="6">
        <v>1417007640</v>
      </c>
      <c r="J456" s="6">
        <v>1414343571</v>
      </c>
      <c r="K456" s="6" t="b">
        <v>0</v>
      </c>
      <c r="L456" s="6">
        <v>5</v>
      </c>
      <c r="M456" s="6" t="b">
        <v>0</v>
      </c>
      <c r="N456" s="6" t="s">
        <v>8269</v>
      </c>
      <c r="O456" s="5">
        <f t="shared" si="42"/>
        <v>8.2000000000000007E-3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41938.508923611109</v>
      </c>
      <c r="T456" s="11">
        <f t="shared" si="47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14">
        <v>65000</v>
      </c>
      <c r="E457" s="14">
        <v>45</v>
      </c>
      <c r="F457" s="6" t="s">
        <v>8220</v>
      </c>
      <c r="G457" s="6" t="s">
        <v>8223</v>
      </c>
      <c r="H457" s="6" t="s">
        <v>8245</v>
      </c>
      <c r="I457" s="6">
        <v>1334622660</v>
      </c>
      <c r="J457" s="6">
        <v>1330733022</v>
      </c>
      <c r="K457" s="6" t="b">
        <v>0</v>
      </c>
      <c r="L457" s="6">
        <v>2</v>
      </c>
      <c r="M457" s="6" t="b">
        <v>0</v>
      </c>
      <c r="N457" s="6" t="s">
        <v>8269</v>
      </c>
      <c r="O457" s="5">
        <f t="shared" si="42"/>
        <v>6.9230769230769226E-4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40970.794236111113</v>
      </c>
      <c r="T457" s="11">
        <f t="shared" si="47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14">
        <v>8888</v>
      </c>
      <c r="E458" s="14">
        <v>61</v>
      </c>
      <c r="F458" s="6" t="s">
        <v>8220</v>
      </c>
      <c r="G458" s="6" t="s">
        <v>8223</v>
      </c>
      <c r="H458" s="6" t="s">
        <v>8245</v>
      </c>
      <c r="I458" s="6">
        <v>1382414340</v>
      </c>
      <c r="J458" s="6">
        <v>1380559201</v>
      </c>
      <c r="K458" s="6" t="b">
        <v>0</v>
      </c>
      <c r="L458" s="6">
        <v>3</v>
      </c>
      <c r="M458" s="6" t="b">
        <v>0</v>
      </c>
      <c r="N458" s="6" t="s">
        <v>8269</v>
      </c>
      <c r="O458" s="5">
        <f t="shared" si="42"/>
        <v>6.8631863186318634E-3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41547.486122685186</v>
      </c>
      <c r="T458" s="11">
        <f t="shared" si="47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14">
        <v>20000</v>
      </c>
      <c r="E459" s="14">
        <v>0</v>
      </c>
      <c r="F459" s="6" t="s">
        <v>8220</v>
      </c>
      <c r="G459" s="6" t="s">
        <v>8228</v>
      </c>
      <c r="H459" s="6" t="s">
        <v>8250</v>
      </c>
      <c r="I459" s="6">
        <v>1408213512</v>
      </c>
      <c r="J459" s="6">
        <v>1405621512</v>
      </c>
      <c r="K459" s="6" t="b">
        <v>0</v>
      </c>
      <c r="L459" s="6">
        <v>0</v>
      </c>
      <c r="M459" s="6" t="b">
        <v>0</v>
      </c>
      <c r="N459" s="6" t="s">
        <v>8269</v>
      </c>
      <c r="O459" s="5">
        <f t="shared" si="42"/>
        <v>0</v>
      </c>
      <c r="P459" s="7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41837.559166666666</v>
      </c>
      <c r="T459" s="11">
        <f t="shared" si="47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14">
        <v>10000</v>
      </c>
      <c r="E460" s="14">
        <v>821</v>
      </c>
      <c r="F460" s="6" t="s">
        <v>8220</v>
      </c>
      <c r="G460" s="6" t="s">
        <v>8224</v>
      </c>
      <c r="H460" s="6" t="s">
        <v>8246</v>
      </c>
      <c r="I460" s="6">
        <v>1368550060</v>
      </c>
      <c r="J460" s="6">
        <v>1365958060</v>
      </c>
      <c r="K460" s="6" t="b">
        <v>0</v>
      </c>
      <c r="L460" s="6">
        <v>49</v>
      </c>
      <c r="M460" s="6" t="b">
        <v>0</v>
      </c>
      <c r="N460" s="6" t="s">
        <v>8269</v>
      </c>
      <c r="O460" s="5">
        <f t="shared" si="42"/>
        <v>8.2100000000000006E-2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41378.491435185184</v>
      </c>
      <c r="T460" s="11">
        <f t="shared" si="47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14">
        <v>39000</v>
      </c>
      <c r="E461" s="14">
        <v>25</v>
      </c>
      <c r="F461" s="6" t="s">
        <v>8220</v>
      </c>
      <c r="G461" s="6" t="s">
        <v>8223</v>
      </c>
      <c r="H461" s="6" t="s">
        <v>8245</v>
      </c>
      <c r="I461" s="6">
        <v>1321201327</v>
      </c>
      <c r="J461" s="6">
        <v>1316013727</v>
      </c>
      <c r="K461" s="6" t="b">
        <v>0</v>
      </c>
      <c r="L461" s="6">
        <v>1</v>
      </c>
      <c r="M461" s="6" t="b">
        <v>0</v>
      </c>
      <c r="N461" s="6" t="s">
        <v>8269</v>
      </c>
      <c r="O461" s="5">
        <f t="shared" si="42"/>
        <v>6.4102564102564103E-4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40800.432025462964</v>
      </c>
      <c r="T461" s="11">
        <f t="shared" si="47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14">
        <v>8500</v>
      </c>
      <c r="E462" s="14">
        <v>25</v>
      </c>
      <c r="F462" s="6" t="s">
        <v>8220</v>
      </c>
      <c r="G462" s="6" t="s">
        <v>8223</v>
      </c>
      <c r="H462" s="6" t="s">
        <v>8245</v>
      </c>
      <c r="I462" s="6">
        <v>1401595200</v>
      </c>
      <c r="J462" s="6">
        <v>1398862875</v>
      </c>
      <c r="K462" s="6" t="b">
        <v>0</v>
      </c>
      <c r="L462" s="6">
        <v>2</v>
      </c>
      <c r="M462" s="6" t="b">
        <v>0</v>
      </c>
      <c r="N462" s="6" t="s">
        <v>8269</v>
      </c>
      <c r="O462" s="5">
        <f t="shared" si="42"/>
        <v>2.9411764705882353E-3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41759.334201388883</v>
      </c>
      <c r="T462" s="11">
        <f t="shared" si="47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14">
        <v>550</v>
      </c>
      <c r="E463" s="14">
        <v>0</v>
      </c>
      <c r="F463" s="6" t="s">
        <v>8220</v>
      </c>
      <c r="G463" s="6" t="s">
        <v>8224</v>
      </c>
      <c r="H463" s="6" t="s">
        <v>8246</v>
      </c>
      <c r="I463" s="6">
        <v>1370204367</v>
      </c>
      <c r="J463" s="6">
        <v>1368476367</v>
      </c>
      <c r="K463" s="6" t="b">
        <v>0</v>
      </c>
      <c r="L463" s="6">
        <v>0</v>
      </c>
      <c r="M463" s="6" t="b">
        <v>0</v>
      </c>
      <c r="N463" s="6" t="s">
        <v>8269</v>
      </c>
      <c r="O463" s="5">
        <f t="shared" si="42"/>
        <v>0</v>
      </c>
      <c r="P463" s="7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41407.638506944444</v>
      </c>
      <c r="T463" s="11">
        <f t="shared" si="47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14">
        <v>100000</v>
      </c>
      <c r="E464" s="14">
        <v>0</v>
      </c>
      <c r="F464" s="6" t="s">
        <v>8220</v>
      </c>
      <c r="G464" s="6" t="s">
        <v>8223</v>
      </c>
      <c r="H464" s="6" t="s">
        <v>8245</v>
      </c>
      <c r="I464" s="6">
        <v>1312945341</v>
      </c>
      <c r="J464" s="6">
        <v>1307761341</v>
      </c>
      <c r="K464" s="6" t="b">
        <v>0</v>
      </c>
      <c r="L464" s="6">
        <v>0</v>
      </c>
      <c r="M464" s="6" t="b">
        <v>0</v>
      </c>
      <c r="N464" s="6" t="s">
        <v>8269</v>
      </c>
      <c r="O464" s="5">
        <f t="shared" si="42"/>
        <v>0</v>
      </c>
      <c r="P464" s="7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40704.918298611105</v>
      </c>
      <c r="T464" s="11">
        <f t="shared" si="47"/>
        <v>40764.918298611105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14">
        <v>55000</v>
      </c>
      <c r="E465" s="14">
        <v>1250</v>
      </c>
      <c r="F465" s="6" t="s">
        <v>8220</v>
      </c>
      <c r="G465" s="6" t="s">
        <v>8223</v>
      </c>
      <c r="H465" s="6" t="s">
        <v>8245</v>
      </c>
      <c r="I465" s="6">
        <v>1316883753</v>
      </c>
      <c r="J465" s="6">
        <v>1311699753</v>
      </c>
      <c r="K465" s="6" t="b">
        <v>0</v>
      </c>
      <c r="L465" s="6">
        <v>11</v>
      </c>
      <c r="M465" s="6" t="b">
        <v>0</v>
      </c>
      <c r="N465" s="6" t="s">
        <v>8269</v>
      </c>
      <c r="O465" s="5">
        <f t="shared" si="42"/>
        <v>2.2727272727272728E-2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40750.501770833333</v>
      </c>
      <c r="T465" s="11">
        <f t="shared" si="47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14">
        <v>1010</v>
      </c>
      <c r="E466" s="14">
        <v>1</v>
      </c>
      <c r="F466" s="6" t="s">
        <v>8220</v>
      </c>
      <c r="G466" s="6" t="s">
        <v>8235</v>
      </c>
      <c r="H466" s="6" t="s">
        <v>8248</v>
      </c>
      <c r="I466" s="6">
        <v>1463602935</v>
      </c>
      <c r="J466" s="6">
        <v>1461874935</v>
      </c>
      <c r="K466" s="6" t="b">
        <v>0</v>
      </c>
      <c r="L466" s="6">
        <v>1</v>
      </c>
      <c r="M466" s="6" t="b">
        <v>0</v>
      </c>
      <c r="N466" s="6" t="s">
        <v>8269</v>
      </c>
      <c r="O466" s="5">
        <f t="shared" si="42"/>
        <v>9.9009900990099011E-4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42488.640451388885</v>
      </c>
      <c r="T466" s="11">
        <f t="shared" si="47"/>
        <v>42508.640451388885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14">
        <v>512</v>
      </c>
      <c r="E467" s="14">
        <v>138</v>
      </c>
      <c r="F467" s="6" t="s">
        <v>8220</v>
      </c>
      <c r="G467" s="6" t="s">
        <v>8223</v>
      </c>
      <c r="H467" s="6" t="s">
        <v>8245</v>
      </c>
      <c r="I467" s="6">
        <v>1403837574</v>
      </c>
      <c r="J467" s="6">
        <v>1402455174</v>
      </c>
      <c r="K467" s="6" t="b">
        <v>0</v>
      </c>
      <c r="L467" s="6">
        <v>8</v>
      </c>
      <c r="M467" s="6" t="b">
        <v>0</v>
      </c>
      <c r="N467" s="6" t="s">
        <v>8269</v>
      </c>
      <c r="O467" s="5">
        <f t="shared" si="42"/>
        <v>0.26953125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41800.911736111106</v>
      </c>
      <c r="T467" s="11">
        <f t="shared" si="47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14">
        <v>10000</v>
      </c>
      <c r="E468" s="14">
        <v>76</v>
      </c>
      <c r="F468" s="6" t="s">
        <v>8220</v>
      </c>
      <c r="G468" s="6" t="s">
        <v>8223</v>
      </c>
      <c r="H468" s="6" t="s">
        <v>8245</v>
      </c>
      <c r="I468" s="6">
        <v>1347057464</v>
      </c>
      <c r="J468" s="6">
        <v>1344465464</v>
      </c>
      <c r="K468" s="6" t="b">
        <v>0</v>
      </c>
      <c r="L468" s="6">
        <v>5</v>
      </c>
      <c r="M468" s="6" t="b">
        <v>0</v>
      </c>
      <c r="N468" s="6" t="s">
        <v>8269</v>
      </c>
      <c r="O468" s="5">
        <f t="shared" si="42"/>
        <v>7.6E-3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41129.734537037039</v>
      </c>
      <c r="T468" s="11">
        <f t="shared" si="47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14">
        <v>20000</v>
      </c>
      <c r="E469" s="14">
        <v>4315</v>
      </c>
      <c r="F469" s="6" t="s">
        <v>8220</v>
      </c>
      <c r="G469" s="6" t="s">
        <v>8223</v>
      </c>
      <c r="H469" s="6" t="s">
        <v>8245</v>
      </c>
      <c r="I469" s="6">
        <v>1348849134</v>
      </c>
      <c r="J469" s="6">
        <v>1344961134</v>
      </c>
      <c r="K469" s="6" t="b">
        <v>0</v>
      </c>
      <c r="L469" s="6">
        <v>39</v>
      </c>
      <c r="M469" s="6" t="b">
        <v>0</v>
      </c>
      <c r="N469" s="6" t="s">
        <v>8269</v>
      </c>
      <c r="O469" s="5">
        <f t="shared" si="42"/>
        <v>0.21575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41135.471458333333</v>
      </c>
      <c r="T469" s="11">
        <f t="shared" si="47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14">
        <v>7500</v>
      </c>
      <c r="E470" s="14">
        <v>0</v>
      </c>
      <c r="F470" s="6" t="s">
        <v>8220</v>
      </c>
      <c r="G470" s="6" t="s">
        <v>8223</v>
      </c>
      <c r="H470" s="6" t="s">
        <v>8245</v>
      </c>
      <c r="I470" s="6">
        <v>1341978665</v>
      </c>
      <c r="J470" s="6">
        <v>1336795283</v>
      </c>
      <c r="K470" s="6" t="b">
        <v>0</v>
      </c>
      <c r="L470" s="6">
        <v>0</v>
      </c>
      <c r="M470" s="6" t="b">
        <v>0</v>
      </c>
      <c r="N470" s="6" t="s">
        <v>8269</v>
      </c>
      <c r="O470" s="5">
        <f t="shared" si="42"/>
        <v>0</v>
      </c>
      <c r="P470" s="7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41040.959293981483</v>
      </c>
      <c r="T470" s="11">
        <f t="shared" si="47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14">
        <v>6000</v>
      </c>
      <c r="E471" s="14">
        <v>0</v>
      </c>
      <c r="F471" s="6" t="s">
        <v>8220</v>
      </c>
      <c r="G471" s="6" t="s">
        <v>8224</v>
      </c>
      <c r="H471" s="6" t="s">
        <v>8246</v>
      </c>
      <c r="I471" s="6">
        <v>1409960724</v>
      </c>
      <c r="J471" s="6">
        <v>1404776724</v>
      </c>
      <c r="K471" s="6" t="b">
        <v>0</v>
      </c>
      <c r="L471" s="6">
        <v>0</v>
      </c>
      <c r="M471" s="6" t="b">
        <v>0</v>
      </c>
      <c r="N471" s="6" t="s">
        <v>8269</v>
      </c>
      <c r="O471" s="5">
        <f t="shared" si="42"/>
        <v>0</v>
      </c>
      <c r="P471" s="7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41827.781527777777</v>
      </c>
      <c r="T471" s="11">
        <f t="shared" si="47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14">
        <v>5000</v>
      </c>
      <c r="E472" s="14">
        <v>51</v>
      </c>
      <c r="F472" s="6" t="s">
        <v>8220</v>
      </c>
      <c r="G472" s="6" t="s">
        <v>8223</v>
      </c>
      <c r="H472" s="6" t="s">
        <v>8245</v>
      </c>
      <c r="I472" s="6">
        <v>1389844800</v>
      </c>
      <c r="J472" s="6">
        <v>1385524889</v>
      </c>
      <c r="K472" s="6" t="b">
        <v>0</v>
      </c>
      <c r="L472" s="6">
        <v>2</v>
      </c>
      <c r="M472" s="6" t="b">
        <v>0</v>
      </c>
      <c r="N472" s="6" t="s">
        <v>8269</v>
      </c>
      <c r="O472" s="5">
        <f t="shared" si="42"/>
        <v>1.0200000000000001E-2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41604.959363425922</v>
      </c>
      <c r="T472" s="11">
        <f t="shared" si="47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14">
        <v>55000</v>
      </c>
      <c r="E473" s="14">
        <v>6541</v>
      </c>
      <c r="F473" s="6" t="s">
        <v>8220</v>
      </c>
      <c r="G473" s="6" t="s">
        <v>8223</v>
      </c>
      <c r="H473" s="6" t="s">
        <v>8245</v>
      </c>
      <c r="I473" s="6">
        <v>1397924379</v>
      </c>
      <c r="J473" s="6">
        <v>1394039979</v>
      </c>
      <c r="K473" s="6" t="b">
        <v>0</v>
      </c>
      <c r="L473" s="6">
        <v>170</v>
      </c>
      <c r="M473" s="6" t="b">
        <v>0</v>
      </c>
      <c r="N473" s="6" t="s">
        <v>8269</v>
      </c>
      <c r="O473" s="5">
        <f t="shared" si="42"/>
        <v>0.11892727272727273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41703.513645833329</v>
      </c>
      <c r="T473" s="11">
        <f t="shared" si="47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14">
        <v>800</v>
      </c>
      <c r="E474" s="14">
        <v>141</v>
      </c>
      <c r="F474" s="6" t="s">
        <v>8220</v>
      </c>
      <c r="G474" s="6" t="s">
        <v>8223</v>
      </c>
      <c r="H474" s="6" t="s">
        <v>8245</v>
      </c>
      <c r="I474" s="6">
        <v>1408831718</v>
      </c>
      <c r="J474" s="6">
        <v>1406239718</v>
      </c>
      <c r="K474" s="6" t="b">
        <v>0</v>
      </c>
      <c r="L474" s="6">
        <v>5</v>
      </c>
      <c r="M474" s="6" t="b">
        <v>0</v>
      </c>
      <c r="N474" s="6" t="s">
        <v>8269</v>
      </c>
      <c r="O474" s="5">
        <f t="shared" si="42"/>
        <v>0.17624999999999999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41844.714328703703</v>
      </c>
      <c r="T474" s="11">
        <f t="shared" si="47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14">
        <v>30000</v>
      </c>
      <c r="E475" s="14">
        <v>861</v>
      </c>
      <c r="F475" s="6" t="s">
        <v>8220</v>
      </c>
      <c r="G475" s="6" t="s">
        <v>8223</v>
      </c>
      <c r="H475" s="6" t="s">
        <v>8245</v>
      </c>
      <c r="I475" s="6">
        <v>1410972319</v>
      </c>
      <c r="J475" s="6">
        <v>1408380319</v>
      </c>
      <c r="K475" s="6" t="b">
        <v>0</v>
      </c>
      <c r="L475" s="6">
        <v>14</v>
      </c>
      <c r="M475" s="6" t="b">
        <v>0</v>
      </c>
      <c r="N475" s="6" t="s">
        <v>8269</v>
      </c>
      <c r="O475" s="5">
        <f t="shared" si="42"/>
        <v>2.87E-2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41869.489803240736</v>
      </c>
      <c r="T475" s="11">
        <f t="shared" si="47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14">
        <v>3300</v>
      </c>
      <c r="E476" s="14">
        <v>1</v>
      </c>
      <c r="F476" s="6" t="s">
        <v>8220</v>
      </c>
      <c r="G476" s="6" t="s">
        <v>8223</v>
      </c>
      <c r="H476" s="6" t="s">
        <v>8245</v>
      </c>
      <c r="I476" s="6">
        <v>1487318029</v>
      </c>
      <c r="J476" s="6">
        <v>1484726029</v>
      </c>
      <c r="K476" s="6" t="b">
        <v>0</v>
      </c>
      <c r="L476" s="6">
        <v>1</v>
      </c>
      <c r="M476" s="6" t="b">
        <v>0</v>
      </c>
      <c r="N476" s="6" t="s">
        <v>8269</v>
      </c>
      <c r="O476" s="5">
        <f t="shared" si="42"/>
        <v>3.0303030303030303E-4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42753.120706018519</v>
      </c>
      <c r="T476" s="11">
        <f t="shared" si="47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14">
        <v>2000</v>
      </c>
      <c r="E477" s="14">
        <v>0</v>
      </c>
      <c r="F477" s="6" t="s">
        <v>8220</v>
      </c>
      <c r="G477" s="6" t="s">
        <v>8223</v>
      </c>
      <c r="H477" s="6" t="s">
        <v>8245</v>
      </c>
      <c r="I477" s="6">
        <v>1430877843</v>
      </c>
      <c r="J477" s="6">
        <v>1428285843</v>
      </c>
      <c r="K477" s="6" t="b">
        <v>0</v>
      </c>
      <c r="L477" s="6">
        <v>0</v>
      </c>
      <c r="M477" s="6" t="b">
        <v>0</v>
      </c>
      <c r="N477" s="6" t="s">
        <v>8269</v>
      </c>
      <c r="O477" s="5">
        <f t="shared" si="42"/>
        <v>0</v>
      </c>
      <c r="P477" s="7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42099.877812500003</v>
      </c>
      <c r="T477" s="11">
        <f t="shared" si="47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14">
        <v>220000</v>
      </c>
      <c r="E478" s="14">
        <v>4906.59</v>
      </c>
      <c r="F478" s="6" t="s">
        <v>8220</v>
      </c>
      <c r="G478" s="6" t="s">
        <v>8223</v>
      </c>
      <c r="H478" s="6" t="s">
        <v>8245</v>
      </c>
      <c r="I478" s="6">
        <v>1401767940</v>
      </c>
      <c r="J478" s="6">
        <v>1398727441</v>
      </c>
      <c r="K478" s="6" t="b">
        <v>0</v>
      </c>
      <c r="L478" s="6">
        <v>124</v>
      </c>
      <c r="M478" s="6" t="b">
        <v>0</v>
      </c>
      <c r="N478" s="6" t="s">
        <v>8269</v>
      </c>
      <c r="O478" s="5">
        <f t="shared" si="42"/>
        <v>2.2302681818181819E-2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41757.76667824074</v>
      </c>
      <c r="T478" s="11">
        <f t="shared" si="47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14">
        <v>1500</v>
      </c>
      <c r="E479" s="14">
        <v>0</v>
      </c>
      <c r="F479" s="6" t="s">
        <v>8220</v>
      </c>
      <c r="G479" s="6" t="s">
        <v>8223</v>
      </c>
      <c r="H479" s="6" t="s">
        <v>8245</v>
      </c>
      <c r="I479" s="6">
        <v>1337371334</v>
      </c>
      <c r="J479" s="6">
        <v>1332187334</v>
      </c>
      <c r="K479" s="6" t="b">
        <v>0</v>
      </c>
      <c r="L479" s="6">
        <v>0</v>
      </c>
      <c r="M479" s="6" t="b">
        <v>0</v>
      </c>
      <c r="N479" s="6" t="s">
        <v>8269</v>
      </c>
      <c r="O479" s="5">
        <f t="shared" si="42"/>
        <v>0</v>
      </c>
      <c r="P479" s="7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40987.626550925925</v>
      </c>
      <c r="T479" s="11">
        <f t="shared" si="47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14">
        <v>10000</v>
      </c>
      <c r="E480" s="14">
        <v>0</v>
      </c>
      <c r="F480" s="6" t="s">
        <v>8220</v>
      </c>
      <c r="G480" s="6" t="s">
        <v>8223</v>
      </c>
      <c r="H480" s="6" t="s">
        <v>8245</v>
      </c>
      <c r="I480" s="6">
        <v>1427921509</v>
      </c>
      <c r="J480" s="6">
        <v>1425333109</v>
      </c>
      <c r="K480" s="6" t="b">
        <v>0</v>
      </c>
      <c r="L480" s="6">
        <v>0</v>
      </c>
      <c r="M480" s="6" t="b">
        <v>0</v>
      </c>
      <c r="N480" s="6" t="s">
        <v>8269</v>
      </c>
      <c r="O480" s="5">
        <f t="shared" si="42"/>
        <v>0</v>
      </c>
      <c r="P480" s="7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42065.702650462961</v>
      </c>
      <c r="T480" s="11">
        <f t="shared" si="47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14">
        <v>15000</v>
      </c>
      <c r="E481" s="14">
        <v>4884</v>
      </c>
      <c r="F481" s="6" t="s">
        <v>8220</v>
      </c>
      <c r="G481" s="6" t="s">
        <v>8223</v>
      </c>
      <c r="H481" s="6" t="s">
        <v>8245</v>
      </c>
      <c r="I481" s="6">
        <v>1416566835</v>
      </c>
      <c r="J481" s="6">
        <v>1411379235</v>
      </c>
      <c r="K481" s="6" t="b">
        <v>0</v>
      </c>
      <c r="L481" s="6">
        <v>55</v>
      </c>
      <c r="M481" s="6" t="b">
        <v>0</v>
      </c>
      <c r="N481" s="6" t="s">
        <v>8269</v>
      </c>
      <c r="O481" s="5">
        <f t="shared" si="42"/>
        <v>0.3256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41904.199479166666</v>
      </c>
      <c r="T481" s="11">
        <f t="shared" si="47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14">
        <v>40000</v>
      </c>
      <c r="E482" s="14">
        <v>7764</v>
      </c>
      <c r="F482" s="6" t="s">
        <v>8220</v>
      </c>
      <c r="G482" s="6" t="s">
        <v>8223</v>
      </c>
      <c r="H482" s="6" t="s">
        <v>8245</v>
      </c>
      <c r="I482" s="6">
        <v>1376049615</v>
      </c>
      <c r="J482" s="6">
        <v>1373457615</v>
      </c>
      <c r="K482" s="6" t="b">
        <v>0</v>
      </c>
      <c r="L482" s="6">
        <v>140</v>
      </c>
      <c r="M482" s="6" t="b">
        <v>0</v>
      </c>
      <c r="N482" s="6" t="s">
        <v>8269</v>
      </c>
      <c r="O482" s="5">
        <f t="shared" si="42"/>
        <v>0.19409999999999999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41465.29184027778</v>
      </c>
      <c r="T482" s="11">
        <f t="shared" si="47"/>
        <v>41495.29184027778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14">
        <v>30000</v>
      </c>
      <c r="E483" s="14">
        <v>1830</v>
      </c>
      <c r="F483" s="6" t="s">
        <v>8220</v>
      </c>
      <c r="G483" s="6" t="s">
        <v>8223</v>
      </c>
      <c r="H483" s="6" t="s">
        <v>8245</v>
      </c>
      <c r="I483" s="6">
        <v>1349885289</v>
      </c>
      <c r="J483" s="6">
        <v>1347293289</v>
      </c>
      <c r="K483" s="6" t="b">
        <v>0</v>
      </c>
      <c r="L483" s="6">
        <v>21</v>
      </c>
      <c r="M483" s="6" t="b">
        <v>0</v>
      </c>
      <c r="N483" s="6" t="s">
        <v>8269</v>
      </c>
      <c r="O483" s="5">
        <f t="shared" si="42"/>
        <v>6.0999999999999999E-2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41162.46399305555</v>
      </c>
      <c r="T483" s="11">
        <f t="shared" si="47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14">
        <v>10000</v>
      </c>
      <c r="E484" s="14">
        <v>10</v>
      </c>
      <c r="F484" s="6" t="s">
        <v>8220</v>
      </c>
      <c r="G484" s="6" t="s">
        <v>8223</v>
      </c>
      <c r="H484" s="6" t="s">
        <v>8245</v>
      </c>
      <c r="I484" s="6">
        <v>1460644440</v>
      </c>
      <c r="J484" s="6">
        <v>1458336690</v>
      </c>
      <c r="K484" s="6" t="b">
        <v>0</v>
      </c>
      <c r="L484" s="6">
        <v>1</v>
      </c>
      <c r="M484" s="6" t="b">
        <v>0</v>
      </c>
      <c r="N484" s="6" t="s">
        <v>8269</v>
      </c>
      <c r="O484" s="5">
        <f t="shared" si="42"/>
        <v>1E-3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42447.688541666663</v>
      </c>
      <c r="T484" s="11">
        <f t="shared" si="47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14">
        <v>15000</v>
      </c>
      <c r="E485" s="14">
        <v>7530</v>
      </c>
      <c r="F485" s="6" t="s">
        <v>8220</v>
      </c>
      <c r="G485" s="6" t="s">
        <v>8224</v>
      </c>
      <c r="H485" s="6" t="s">
        <v>8246</v>
      </c>
      <c r="I485" s="6">
        <v>1359434672</v>
      </c>
      <c r="J485" s="6">
        <v>1354250672</v>
      </c>
      <c r="K485" s="6" t="b">
        <v>0</v>
      </c>
      <c r="L485" s="6">
        <v>147</v>
      </c>
      <c r="M485" s="6" t="b">
        <v>0</v>
      </c>
      <c r="N485" s="6" t="s">
        <v>8269</v>
      </c>
      <c r="O485" s="5">
        <f t="shared" si="42"/>
        <v>0.502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41242.989259259259</v>
      </c>
      <c r="T485" s="11">
        <f t="shared" si="47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14">
        <v>80000</v>
      </c>
      <c r="E486" s="14">
        <v>149</v>
      </c>
      <c r="F486" s="6" t="s">
        <v>8220</v>
      </c>
      <c r="G486" s="6" t="s">
        <v>8224</v>
      </c>
      <c r="H486" s="6" t="s">
        <v>8246</v>
      </c>
      <c r="I486" s="6">
        <v>1446766372</v>
      </c>
      <c r="J486" s="6">
        <v>1443220372</v>
      </c>
      <c r="K486" s="6" t="b">
        <v>0</v>
      </c>
      <c r="L486" s="6">
        <v>11</v>
      </c>
      <c r="M486" s="6" t="b">
        <v>0</v>
      </c>
      <c r="N486" s="6" t="s">
        <v>8269</v>
      </c>
      <c r="O486" s="5">
        <f t="shared" si="42"/>
        <v>1.8625E-3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42272.731157407405</v>
      </c>
      <c r="T486" s="11">
        <f t="shared" si="47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14">
        <v>37956</v>
      </c>
      <c r="E487" s="14">
        <v>8315.01</v>
      </c>
      <c r="F487" s="6" t="s">
        <v>8220</v>
      </c>
      <c r="G487" s="6" t="s">
        <v>8224</v>
      </c>
      <c r="H487" s="6" t="s">
        <v>8246</v>
      </c>
      <c r="I487" s="6">
        <v>1368792499</v>
      </c>
      <c r="J487" s="6">
        <v>1366200499</v>
      </c>
      <c r="K487" s="6" t="b">
        <v>0</v>
      </c>
      <c r="L487" s="6">
        <v>125</v>
      </c>
      <c r="M487" s="6" t="b">
        <v>0</v>
      </c>
      <c r="N487" s="6" t="s">
        <v>8269</v>
      </c>
      <c r="O487" s="5">
        <f t="shared" si="42"/>
        <v>0.21906971229845085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41381.297442129631</v>
      </c>
      <c r="T487" s="11">
        <f t="shared" si="47"/>
        <v>41411.297442129631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14">
        <v>550000</v>
      </c>
      <c r="E488" s="14">
        <v>50</v>
      </c>
      <c r="F488" s="6" t="s">
        <v>8220</v>
      </c>
      <c r="G488" s="6" t="s">
        <v>8225</v>
      </c>
      <c r="H488" s="6" t="s">
        <v>8247</v>
      </c>
      <c r="I488" s="6">
        <v>1401662239</v>
      </c>
      <c r="J488" s="6">
        <v>1399070239</v>
      </c>
      <c r="K488" s="6" t="b">
        <v>0</v>
      </c>
      <c r="L488" s="6">
        <v>1</v>
      </c>
      <c r="M488" s="6" t="b">
        <v>0</v>
      </c>
      <c r="N488" s="6" t="s">
        <v>8269</v>
      </c>
      <c r="O488" s="5">
        <f t="shared" si="42"/>
        <v>9.0909090909090904E-5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41761.734247685185</v>
      </c>
      <c r="T488" s="11">
        <f t="shared" si="47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14">
        <v>50000</v>
      </c>
      <c r="E489" s="14">
        <v>0</v>
      </c>
      <c r="F489" s="6" t="s">
        <v>8220</v>
      </c>
      <c r="G489" s="6" t="s">
        <v>8228</v>
      </c>
      <c r="H489" s="6" t="s">
        <v>8250</v>
      </c>
      <c r="I489" s="6">
        <v>1482678994</v>
      </c>
      <c r="J489" s="6">
        <v>1477491394</v>
      </c>
      <c r="K489" s="6" t="b">
        <v>0</v>
      </c>
      <c r="L489" s="6">
        <v>0</v>
      </c>
      <c r="M489" s="6" t="b">
        <v>0</v>
      </c>
      <c r="N489" s="6" t="s">
        <v>8269</v>
      </c>
      <c r="O489" s="5">
        <f t="shared" si="42"/>
        <v>0</v>
      </c>
      <c r="P489" s="7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42669.386504629627</v>
      </c>
      <c r="T489" s="11">
        <f t="shared" si="47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14">
        <v>12000</v>
      </c>
      <c r="E490" s="14">
        <v>0</v>
      </c>
      <c r="F490" s="6" t="s">
        <v>8220</v>
      </c>
      <c r="G490" s="6" t="s">
        <v>8223</v>
      </c>
      <c r="H490" s="6" t="s">
        <v>8245</v>
      </c>
      <c r="I490" s="6">
        <v>1483924700</v>
      </c>
      <c r="J490" s="6">
        <v>1481332700</v>
      </c>
      <c r="K490" s="6" t="b">
        <v>0</v>
      </c>
      <c r="L490" s="6">
        <v>0</v>
      </c>
      <c r="M490" s="6" t="b">
        <v>0</v>
      </c>
      <c r="N490" s="6" t="s">
        <v>8269</v>
      </c>
      <c r="O490" s="5">
        <f t="shared" si="42"/>
        <v>0</v>
      </c>
      <c r="P490" s="7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42713.84606481481</v>
      </c>
      <c r="T490" s="11">
        <f t="shared" si="47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14">
        <v>74997</v>
      </c>
      <c r="E491" s="14">
        <v>215</v>
      </c>
      <c r="F491" s="6" t="s">
        <v>8220</v>
      </c>
      <c r="G491" s="6" t="s">
        <v>8223</v>
      </c>
      <c r="H491" s="6" t="s">
        <v>8245</v>
      </c>
      <c r="I491" s="6">
        <v>1325763180</v>
      </c>
      <c r="J491" s="6">
        <v>1323084816</v>
      </c>
      <c r="K491" s="6" t="b">
        <v>0</v>
      </c>
      <c r="L491" s="6">
        <v>3</v>
      </c>
      <c r="M491" s="6" t="b">
        <v>0</v>
      </c>
      <c r="N491" s="6" t="s">
        <v>8269</v>
      </c>
      <c r="O491" s="5">
        <f t="shared" si="42"/>
        <v>2.8667813379201833E-3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40882.273333333331</v>
      </c>
      <c r="T491" s="11">
        <f t="shared" si="47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 s="14">
        <v>1000</v>
      </c>
      <c r="E492" s="14">
        <v>0</v>
      </c>
      <c r="F492" s="6" t="s">
        <v>8220</v>
      </c>
      <c r="G492" s="6" t="s">
        <v>8223</v>
      </c>
      <c r="H492" s="6" t="s">
        <v>8245</v>
      </c>
      <c r="I492" s="6">
        <v>1345677285</v>
      </c>
      <c r="J492" s="6">
        <v>1343085285</v>
      </c>
      <c r="K492" s="6" t="b">
        <v>0</v>
      </c>
      <c r="L492" s="6">
        <v>0</v>
      </c>
      <c r="M492" s="6" t="b">
        <v>0</v>
      </c>
      <c r="N492" s="6" t="s">
        <v>8269</v>
      </c>
      <c r="O492" s="5">
        <f t="shared" si="42"/>
        <v>0</v>
      </c>
      <c r="P492" s="7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41113.760243055549</v>
      </c>
      <c r="T492" s="11">
        <f t="shared" si="47"/>
        <v>41143.760243055549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14">
        <v>10000</v>
      </c>
      <c r="E493" s="14">
        <v>0</v>
      </c>
      <c r="F493" s="6" t="s">
        <v>8220</v>
      </c>
      <c r="G493" s="6" t="s">
        <v>8223</v>
      </c>
      <c r="H493" s="6" t="s">
        <v>8245</v>
      </c>
      <c r="I493" s="6">
        <v>1453937699</v>
      </c>
      <c r="J493" s="6">
        <v>1451345699</v>
      </c>
      <c r="K493" s="6" t="b">
        <v>0</v>
      </c>
      <c r="L493" s="6">
        <v>0</v>
      </c>
      <c r="M493" s="6" t="b">
        <v>0</v>
      </c>
      <c r="N493" s="6" t="s">
        <v>8269</v>
      </c>
      <c r="O493" s="5">
        <f t="shared" si="42"/>
        <v>0</v>
      </c>
      <c r="P493" s="7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42366.774293981478</v>
      </c>
      <c r="T493" s="11">
        <f t="shared" si="47"/>
        <v>42396.774293981478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14">
        <v>10000000</v>
      </c>
      <c r="E494" s="14">
        <v>0</v>
      </c>
      <c r="F494" s="6" t="s">
        <v>8220</v>
      </c>
      <c r="G494" s="6" t="s">
        <v>8234</v>
      </c>
      <c r="H494" s="6" t="s">
        <v>8254</v>
      </c>
      <c r="I494" s="6">
        <v>1476319830</v>
      </c>
      <c r="J494" s="6">
        <v>1471135830</v>
      </c>
      <c r="K494" s="6" t="b">
        <v>0</v>
      </c>
      <c r="L494" s="6">
        <v>0</v>
      </c>
      <c r="M494" s="6" t="b">
        <v>0</v>
      </c>
      <c r="N494" s="6" t="s">
        <v>8269</v>
      </c>
      <c r="O494" s="5">
        <f t="shared" si="42"/>
        <v>0</v>
      </c>
      <c r="P494" s="7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42595.826736111114</v>
      </c>
      <c r="T494" s="11">
        <f t="shared" si="47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14">
        <v>30000</v>
      </c>
      <c r="E495" s="14">
        <v>0</v>
      </c>
      <c r="F495" s="6" t="s">
        <v>8220</v>
      </c>
      <c r="G495" s="6" t="s">
        <v>8224</v>
      </c>
      <c r="H495" s="6" t="s">
        <v>8246</v>
      </c>
      <c r="I495" s="6">
        <v>1432142738</v>
      </c>
      <c r="J495" s="6">
        <v>1429550738</v>
      </c>
      <c r="K495" s="6" t="b">
        <v>0</v>
      </c>
      <c r="L495" s="6">
        <v>0</v>
      </c>
      <c r="M495" s="6" t="b">
        <v>0</v>
      </c>
      <c r="N495" s="6" t="s">
        <v>8269</v>
      </c>
      <c r="O495" s="5">
        <f t="shared" si="42"/>
        <v>0</v>
      </c>
      <c r="P495" s="7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42114.517800925925</v>
      </c>
      <c r="T495" s="11">
        <f t="shared" si="47"/>
        <v>42144.517800925925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14">
        <v>20000</v>
      </c>
      <c r="E496" s="14">
        <v>31</v>
      </c>
      <c r="F496" s="6" t="s">
        <v>8220</v>
      </c>
      <c r="G496" s="6" t="s">
        <v>8223</v>
      </c>
      <c r="H496" s="6" t="s">
        <v>8245</v>
      </c>
      <c r="I496" s="6">
        <v>1404356400</v>
      </c>
      <c r="J496" s="6">
        <v>1402343765</v>
      </c>
      <c r="K496" s="6" t="b">
        <v>0</v>
      </c>
      <c r="L496" s="6">
        <v>3</v>
      </c>
      <c r="M496" s="6" t="b">
        <v>0</v>
      </c>
      <c r="N496" s="6" t="s">
        <v>8269</v>
      </c>
      <c r="O496" s="5">
        <f t="shared" si="42"/>
        <v>1.5499999999999999E-3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41799.62228009259</v>
      </c>
      <c r="T496" s="11">
        <f t="shared" si="47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14">
        <v>7000</v>
      </c>
      <c r="E497" s="14">
        <v>0</v>
      </c>
      <c r="F497" s="6" t="s">
        <v>8220</v>
      </c>
      <c r="G497" s="6" t="s">
        <v>8223</v>
      </c>
      <c r="H497" s="6" t="s">
        <v>8245</v>
      </c>
      <c r="I497" s="6">
        <v>1437076305</v>
      </c>
      <c r="J497" s="6">
        <v>1434484305</v>
      </c>
      <c r="K497" s="6" t="b">
        <v>0</v>
      </c>
      <c r="L497" s="6">
        <v>0</v>
      </c>
      <c r="M497" s="6" t="b">
        <v>0</v>
      </c>
      <c r="N497" s="6" t="s">
        <v>8269</v>
      </c>
      <c r="O497" s="5">
        <f t="shared" si="42"/>
        <v>0</v>
      </c>
      <c r="P497" s="7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42171.619270833333</v>
      </c>
      <c r="T497" s="11">
        <f t="shared" si="47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14">
        <v>60000</v>
      </c>
      <c r="E498" s="14">
        <v>1</v>
      </c>
      <c r="F498" s="6" t="s">
        <v>8220</v>
      </c>
      <c r="G498" s="6" t="s">
        <v>8223</v>
      </c>
      <c r="H498" s="6" t="s">
        <v>8245</v>
      </c>
      <c r="I498" s="6">
        <v>1392070874</v>
      </c>
      <c r="J498" s="6">
        <v>1386886874</v>
      </c>
      <c r="K498" s="6" t="b">
        <v>0</v>
      </c>
      <c r="L498" s="6">
        <v>1</v>
      </c>
      <c r="M498" s="6" t="b">
        <v>0</v>
      </c>
      <c r="N498" s="6" t="s">
        <v>8269</v>
      </c>
      <c r="O498" s="5">
        <f t="shared" si="42"/>
        <v>1.6666666666666667E-5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41620.723078703704</v>
      </c>
      <c r="T498" s="11">
        <f t="shared" si="47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 s="14">
        <v>4480</v>
      </c>
      <c r="E499" s="14">
        <v>30</v>
      </c>
      <c r="F499" s="6" t="s">
        <v>8220</v>
      </c>
      <c r="G499" s="6" t="s">
        <v>8223</v>
      </c>
      <c r="H499" s="6" t="s">
        <v>8245</v>
      </c>
      <c r="I499" s="6">
        <v>1419483600</v>
      </c>
      <c r="J499" s="6">
        <v>1414889665</v>
      </c>
      <c r="K499" s="6" t="b">
        <v>0</v>
      </c>
      <c r="L499" s="6">
        <v>3</v>
      </c>
      <c r="M499" s="6" t="b">
        <v>0</v>
      </c>
      <c r="N499" s="6" t="s">
        <v>8269</v>
      </c>
      <c r="O499" s="5">
        <f t="shared" si="42"/>
        <v>6.6964285714285711E-3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41944.829456018517</v>
      </c>
      <c r="T499" s="11">
        <f t="shared" si="47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14">
        <v>65108</v>
      </c>
      <c r="E500" s="14">
        <v>2994</v>
      </c>
      <c r="F500" s="6" t="s">
        <v>8220</v>
      </c>
      <c r="G500" s="6" t="s">
        <v>8223</v>
      </c>
      <c r="H500" s="6" t="s">
        <v>8245</v>
      </c>
      <c r="I500" s="6">
        <v>1324664249</v>
      </c>
      <c r="J500" s="6">
        <v>1321035449</v>
      </c>
      <c r="K500" s="6" t="b">
        <v>0</v>
      </c>
      <c r="L500" s="6">
        <v>22</v>
      </c>
      <c r="M500" s="6" t="b">
        <v>0</v>
      </c>
      <c r="N500" s="6" t="s">
        <v>8269</v>
      </c>
      <c r="O500" s="5">
        <f t="shared" si="42"/>
        <v>4.5985132395404561E-2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40858.553807870368</v>
      </c>
      <c r="T500" s="11">
        <f t="shared" si="47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14">
        <v>20000</v>
      </c>
      <c r="E501" s="14">
        <v>1910</v>
      </c>
      <c r="F501" s="6" t="s">
        <v>8220</v>
      </c>
      <c r="G501" s="6" t="s">
        <v>8223</v>
      </c>
      <c r="H501" s="6" t="s">
        <v>8245</v>
      </c>
      <c r="I501" s="6">
        <v>1255381140</v>
      </c>
      <c r="J501" s="6">
        <v>1250630968</v>
      </c>
      <c r="K501" s="6" t="b">
        <v>0</v>
      </c>
      <c r="L501" s="6">
        <v>26</v>
      </c>
      <c r="M501" s="6" t="b">
        <v>0</v>
      </c>
      <c r="N501" s="6" t="s">
        <v>8269</v>
      </c>
      <c r="O501" s="5">
        <f t="shared" si="42"/>
        <v>9.5500000000000002E-2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40043.687129629623</v>
      </c>
      <c r="T501" s="11">
        <f t="shared" si="47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14">
        <v>6500</v>
      </c>
      <c r="E502" s="14">
        <v>215</v>
      </c>
      <c r="F502" s="6" t="s">
        <v>8220</v>
      </c>
      <c r="G502" s="6" t="s">
        <v>8223</v>
      </c>
      <c r="H502" s="6" t="s">
        <v>8245</v>
      </c>
      <c r="I502" s="6">
        <v>1273356960</v>
      </c>
      <c r="J502" s="6">
        <v>1268255751</v>
      </c>
      <c r="K502" s="6" t="b">
        <v>0</v>
      </c>
      <c r="L502" s="6">
        <v>4</v>
      </c>
      <c r="M502" s="6" t="b">
        <v>0</v>
      </c>
      <c r="N502" s="6" t="s">
        <v>8269</v>
      </c>
      <c r="O502" s="5">
        <f t="shared" si="42"/>
        <v>3.307692307692308E-2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40247.677673611106</v>
      </c>
      <c r="T502" s="11">
        <f t="shared" si="47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14">
        <v>10000</v>
      </c>
      <c r="E503" s="14">
        <v>0</v>
      </c>
      <c r="F503" s="6" t="s">
        <v>8220</v>
      </c>
      <c r="G503" s="6" t="s">
        <v>8223</v>
      </c>
      <c r="H503" s="6" t="s">
        <v>8245</v>
      </c>
      <c r="I503" s="6">
        <v>1310189851</v>
      </c>
      <c r="J503" s="6">
        <v>1307597851</v>
      </c>
      <c r="K503" s="6" t="b">
        <v>0</v>
      </c>
      <c r="L503" s="6">
        <v>0</v>
      </c>
      <c r="M503" s="6" t="b">
        <v>0</v>
      </c>
      <c r="N503" s="6" t="s">
        <v>8269</v>
      </c>
      <c r="O503" s="5">
        <f t="shared" si="42"/>
        <v>0</v>
      </c>
      <c r="P503" s="7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40703.026053240741</v>
      </c>
      <c r="T503" s="11">
        <f t="shared" si="47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14">
        <v>20000</v>
      </c>
      <c r="E504" s="14">
        <v>230</v>
      </c>
      <c r="F504" s="6" t="s">
        <v>8220</v>
      </c>
      <c r="G504" s="6" t="s">
        <v>8223</v>
      </c>
      <c r="H504" s="6" t="s">
        <v>8245</v>
      </c>
      <c r="I504" s="6">
        <v>1332073025</v>
      </c>
      <c r="J504" s="6">
        <v>1329484625</v>
      </c>
      <c r="K504" s="6" t="b">
        <v>0</v>
      </c>
      <c r="L504" s="6">
        <v>4</v>
      </c>
      <c r="M504" s="6" t="b">
        <v>0</v>
      </c>
      <c r="N504" s="6" t="s">
        <v>8269</v>
      </c>
      <c r="O504" s="5">
        <f t="shared" si="42"/>
        <v>1.15E-2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40956.345196759255</v>
      </c>
      <c r="T504" s="11">
        <f t="shared" si="47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14">
        <v>6500</v>
      </c>
      <c r="E505" s="14">
        <v>114</v>
      </c>
      <c r="F505" s="6" t="s">
        <v>8220</v>
      </c>
      <c r="G505" s="6" t="s">
        <v>8224</v>
      </c>
      <c r="H505" s="6" t="s">
        <v>8246</v>
      </c>
      <c r="I505" s="6">
        <v>1421498303</v>
      </c>
      <c r="J505" s="6">
        <v>1418906303</v>
      </c>
      <c r="K505" s="6" t="b">
        <v>0</v>
      </c>
      <c r="L505" s="6">
        <v>9</v>
      </c>
      <c r="M505" s="6" t="b">
        <v>0</v>
      </c>
      <c r="N505" s="6" t="s">
        <v>8269</v>
      </c>
      <c r="O505" s="5">
        <f t="shared" si="42"/>
        <v>1.7538461538461537E-2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41991.318321759252</v>
      </c>
      <c r="T505" s="11">
        <f t="shared" si="47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14">
        <v>24500</v>
      </c>
      <c r="E506" s="14">
        <v>335</v>
      </c>
      <c r="F506" s="6" t="s">
        <v>8220</v>
      </c>
      <c r="G506" s="6" t="s">
        <v>8223</v>
      </c>
      <c r="H506" s="6" t="s">
        <v>8245</v>
      </c>
      <c r="I506" s="6">
        <v>1334097387</v>
      </c>
      <c r="J506" s="6">
        <v>1328916987</v>
      </c>
      <c r="K506" s="6" t="b">
        <v>0</v>
      </c>
      <c r="L506" s="6">
        <v>5</v>
      </c>
      <c r="M506" s="6" t="b">
        <v>0</v>
      </c>
      <c r="N506" s="6" t="s">
        <v>8269</v>
      </c>
      <c r="O506" s="5">
        <f t="shared" si="42"/>
        <v>1.3673469387755101E-2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40949.775312499994</v>
      </c>
      <c r="T506" s="11">
        <f t="shared" si="47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14">
        <v>12000</v>
      </c>
      <c r="E507" s="14">
        <v>52</v>
      </c>
      <c r="F507" s="6" t="s">
        <v>8220</v>
      </c>
      <c r="G507" s="6" t="s">
        <v>8223</v>
      </c>
      <c r="H507" s="6" t="s">
        <v>8245</v>
      </c>
      <c r="I507" s="6">
        <v>1451010086</v>
      </c>
      <c r="J507" s="6">
        <v>1447122086</v>
      </c>
      <c r="K507" s="6" t="b">
        <v>0</v>
      </c>
      <c r="L507" s="6">
        <v>14</v>
      </c>
      <c r="M507" s="6" t="b">
        <v>0</v>
      </c>
      <c r="N507" s="6" t="s">
        <v>8269</v>
      </c>
      <c r="O507" s="5">
        <f t="shared" si="42"/>
        <v>4.3333333333333331E-3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42317.889884259253</v>
      </c>
      <c r="T507" s="11">
        <f t="shared" si="47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14">
        <v>200000</v>
      </c>
      <c r="E508" s="14">
        <v>250</v>
      </c>
      <c r="F508" s="6" t="s">
        <v>8220</v>
      </c>
      <c r="G508" s="6" t="s">
        <v>8223</v>
      </c>
      <c r="H508" s="6" t="s">
        <v>8245</v>
      </c>
      <c r="I508" s="6">
        <v>1376140520</v>
      </c>
      <c r="J508" s="6">
        <v>1373548520</v>
      </c>
      <c r="K508" s="6" t="b">
        <v>0</v>
      </c>
      <c r="L508" s="6">
        <v>1</v>
      </c>
      <c r="M508" s="6" t="b">
        <v>0</v>
      </c>
      <c r="N508" s="6" t="s">
        <v>8269</v>
      </c>
      <c r="O508" s="5">
        <f t="shared" si="42"/>
        <v>1.25E-3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41466.343981481477</v>
      </c>
      <c r="T508" s="11">
        <f t="shared" si="47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14">
        <v>20000</v>
      </c>
      <c r="E509" s="14">
        <v>640</v>
      </c>
      <c r="F509" s="6" t="s">
        <v>8220</v>
      </c>
      <c r="G509" s="6" t="s">
        <v>8223</v>
      </c>
      <c r="H509" s="6" t="s">
        <v>8245</v>
      </c>
      <c r="I509" s="6">
        <v>1350687657</v>
      </c>
      <c r="J509" s="6">
        <v>1346799657</v>
      </c>
      <c r="K509" s="6" t="b">
        <v>0</v>
      </c>
      <c r="L509" s="6">
        <v>10</v>
      </c>
      <c r="M509" s="6" t="b">
        <v>0</v>
      </c>
      <c r="N509" s="6" t="s">
        <v>8269</v>
      </c>
      <c r="O509" s="5">
        <f t="shared" si="42"/>
        <v>3.2000000000000001E-2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41156.750659722216</v>
      </c>
      <c r="T509" s="11">
        <f t="shared" si="47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14">
        <v>50000</v>
      </c>
      <c r="E510" s="14">
        <v>400</v>
      </c>
      <c r="F510" s="6" t="s">
        <v>8220</v>
      </c>
      <c r="G510" s="6" t="s">
        <v>8223</v>
      </c>
      <c r="H510" s="6" t="s">
        <v>8245</v>
      </c>
      <c r="I510" s="6">
        <v>1337955240</v>
      </c>
      <c r="J510" s="6">
        <v>1332808501</v>
      </c>
      <c r="K510" s="6" t="b">
        <v>0</v>
      </c>
      <c r="L510" s="6">
        <v>3</v>
      </c>
      <c r="M510" s="6" t="b">
        <v>0</v>
      </c>
      <c r="N510" s="6" t="s">
        <v>8269</v>
      </c>
      <c r="O510" s="5">
        <f t="shared" si="42"/>
        <v>8.0000000000000002E-3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40994.815983796296</v>
      </c>
      <c r="T510" s="11">
        <f t="shared" si="47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14">
        <v>5000</v>
      </c>
      <c r="E511" s="14">
        <v>10</v>
      </c>
      <c r="F511" s="6" t="s">
        <v>8220</v>
      </c>
      <c r="G511" s="6" t="s">
        <v>8224</v>
      </c>
      <c r="H511" s="6" t="s">
        <v>8246</v>
      </c>
      <c r="I511" s="6">
        <v>1435504170</v>
      </c>
      <c r="J511" s="6">
        <v>1432912170</v>
      </c>
      <c r="K511" s="6" t="b">
        <v>0</v>
      </c>
      <c r="L511" s="6">
        <v>1</v>
      </c>
      <c r="M511" s="6" t="b">
        <v>0</v>
      </c>
      <c r="N511" s="6" t="s">
        <v>8269</v>
      </c>
      <c r="O511" s="5">
        <f t="shared" si="42"/>
        <v>2E-3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42153.423263888886</v>
      </c>
      <c r="T511" s="11">
        <f t="shared" si="47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14">
        <v>14000</v>
      </c>
      <c r="E512" s="14">
        <v>0</v>
      </c>
      <c r="F512" s="6" t="s">
        <v>8220</v>
      </c>
      <c r="G512" s="6" t="s">
        <v>8223</v>
      </c>
      <c r="H512" s="6" t="s">
        <v>8245</v>
      </c>
      <c r="I512" s="6">
        <v>1456805639</v>
      </c>
      <c r="J512" s="6">
        <v>1454213639</v>
      </c>
      <c r="K512" s="6" t="b">
        <v>0</v>
      </c>
      <c r="L512" s="6">
        <v>0</v>
      </c>
      <c r="M512" s="6" t="b">
        <v>0</v>
      </c>
      <c r="N512" s="6" t="s">
        <v>8269</v>
      </c>
      <c r="O512" s="5">
        <f t="shared" si="42"/>
        <v>0</v>
      </c>
      <c r="P512" s="7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42399.968043981477</v>
      </c>
      <c r="T512" s="11">
        <f t="shared" si="47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14">
        <v>5000</v>
      </c>
      <c r="E513" s="14">
        <v>150</v>
      </c>
      <c r="F513" s="6" t="s">
        <v>8220</v>
      </c>
      <c r="G513" s="6" t="s">
        <v>8223</v>
      </c>
      <c r="H513" s="6" t="s">
        <v>8245</v>
      </c>
      <c r="I513" s="6">
        <v>1365228982</v>
      </c>
      <c r="J513" s="6">
        <v>1362640582</v>
      </c>
      <c r="K513" s="6" t="b">
        <v>0</v>
      </c>
      <c r="L513" s="6">
        <v>5</v>
      </c>
      <c r="M513" s="6" t="b">
        <v>0</v>
      </c>
      <c r="N513" s="6" t="s">
        <v>8269</v>
      </c>
      <c r="O513" s="5">
        <f t="shared" si="42"/>
        <v>0.03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41340.09469907407</v>
      </c>
      <c r="T513" s="11">
        <f t="shared" si="47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14">
        <v>8000</v>
      </c>
      <c r="E514" s="14">
        <v>11</v>
      </c>
      <c r="F514" s="6" t="s">
        <v>8220</v>
      </c>
      <c r="G514" s="6" t="s">
        <v>8223</v>
      </c>
      <c r="H514" s="6" t="s">
        <v>8245</v>
      </c>
      <c r="I514" s="6">
        <v>1479667727</v>
      </c>
      <c r="J514" s="6">
        <v>1475776127</v>
      </c>
      <c r="K514" s="6" t="b">
        <v>0</v>
      </c>
      <c r="L514" s="6">
        <v>2</v>
      </c>
      <c r="M514" s="6" t="b">
        <v>0</v>
      </c>
      <c r="N514" s="6" t="s">
        <v>8269</v>
      </c>
      <c r="O514" s="5">
        <f t="shared" si="42"/>
        <v>1.3749999999999999E-3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42649.533877314818</v>
      </c>
      <c r="T514" s="11">
        <f t="shared" si="47"/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14">
        <v>50000</v>
      </c>
      <c r="E515" s="14">
        <v>6962</v>
      </c>
      <c r="F515" s="6" t="s">
        <v>8220</v>
      </c>
      <c r="G515" s="6" t="s">
        <v>8223</v>
      </c>
      <c r="H515" s="6" t="s">
        <v>8245</v>
      </c>
      <c r="I515" s="6">
        <v>1471244400</v>
      </c>
      <c r="J515" s="6">
        <v>1467387705</v>
      </c>
      <c r="K515" s="6" t="b">
        <v>0</v>
      </c>
      <c r="L515" s="6">
        <v>68</v>
      </c>
      <c r="M515" s="6" t="b">
        <v>0</v>
      </c>
      <c r="N515" s="6" t="s">
        <v>8269</v>
      </c>
      <c r="O515" s="5">
        <f t="shared" ref="O515:O578" si="48">E515/D515</f>
        <v>0.13924</v>
      </c>
      <c r="P515" s="7">
        <f t="shared" ref="P515:P578" si="49">IFERROR(E515/L515,0)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1">
        <f t="shared" ref="S515:S578" si="52">(J515/86400)+25569+(-5/24)</f>
        <v>42552.445659722223</v>
      </c>
      <c r="T515" s="11">
        <f t="shared" ref="T515:T578" si="53">(I515/86400)+25569+(-5/24)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14">
        <v>1500</v>
      </c>
      <c r="E516" s="14">
        <v>50</v>
      </c>
      <c r="F516" s="6" t="s">
        <v>8220</v>
      </c>
      <c r="G516" s="6" t="s">
        <v>8228</v>
      </c>
      <c r="H516" s="6" t="s">
        <v>8250</v>
      </c>
      <c r="I516" s="6">
        <v>1407595447</v>
      </c>
      <c r="J516" s="6">
        <v>1405003447</v>
      </c>
      <c r="K516" s="6" t="b">
        <v>0</v>
      </c>
      <c r="L516" s="6">
        <v>3</v>
      </c>
      <c r="M516" s="6" t="b">
        <v>0</v>
      </c>
      <c r="N516" s="6" t="s">
        <v>8269</v>
      </c>
      <c r="O516" s="5">
        <f t="shared" si="48"/>
        <v>3.3333333333333333E-2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41830.405636574069</v>
      </c>
      <c r="T516" s="11">
        <f t="shared" si="53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14">
        <v>97000</v>
      </c>
      <c r="E517" s="14">
        <v>24651</v>
      </c>
      <c r="F517" s="6" t="s">
        <v>8220</v>
      </c>
      <c r="G517" s="6" t="s">
        <v>8223</v>
      </c>
      <c r="H517" s="6" t="s">
        <v>8245</v>
      </c>
      <c r="I517" s="6">
        <v>1451389601</v>
      </c>
      <c r="J517" s="6">
        <v>1447933601</v>
      </c>
      <c r="K517" s="6" t="b">
        <v>0</v>
      </c>
      <c r="L517" s="6">
        <v>34</v>
      </c>
      <c r="M517" s="6" t="b">
        <v>0</v>
      </c>
      <c r="N517" s="6" t="s">
        <v>8269</v>
      </c>
      <c r="O517" s="5">
        <f t="shared" si="48"/>
        <v>0.25413402061855672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42327.282418981478</v>
      </c>
      <c r="T517" s="11">
        <f t="shared" si="53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14">
        <v>5000</v>
      </c>
      <c r="E518" s="14">
        <v>0</v>
      </c>
      <c r="F518" s="6" t="s">
        <v>8220</v>
      </c>
      <c r="G518" s="6" t="s">
        <v>8224</v>
      </c>
      <c r="H518" s="6" t="s">
        <v>8246</v>
      </c>
      <c r="I518" s="6">
        <v>1432752080</v>
      </c>
      <c r="J518" s="6">
        <v>1427568080</v>
      </c>
      <c r="K518" s="6" t="b">
        <v>0</v>
      </c>
      <c r="L518" s="6">
        <v>0</v>
      </c>
      <c r="M518" s="6" t="b">
        <v>0</v>
      </c>
      <c r="N518" s="6" t="s">
        <v>8269</v>
      </c>
      <c r="O518" s="5">
        <f t="shared" si="48"/>
        <v>0</v>
      </c>
      <c r="P518" s="7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42091.570370370369</v>
      </c>
      <c r="T518" s="11">
        <f t="shared" si="53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14">
        <v>15000</v>
      </c>
      <c r="E519" s="14">
        <v>205</v>
      </c>
      <c r="F519" s="6" t="s">
        <v>8220</v>
      </c>
      <c r="G519" s="6" t="s">
        <v>8223</v>
      </c>
      <c r="H519" s="6" t="s">
        <v>8245</v>
      </c>
      <c r="I519" s="6">
        <v>1486046761</v>
      </c>
      <c r="J519" s="6">
        <v>1483454761</v>
      </c>
      <c r="K519" s="6" t="b">
        <v>0</v>
      </c>
      <c r="L519" s="6">
        <v>3</v>
      </c>
      <c r="M519" s="6" t="b">
        <v>0</v>
      </c>
      <c r="N519" s="6" t="s">
        <v>8269</v>
      </c>
      <c r="O519" s="5">
        <f t="shared" si="48"/>
        <v>1.3666666666666667E-2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42738.406956018516</v>
      </c>
      <c r="T519" s="11">
        <f t="shared" si="53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14">
        <v>7175</v>
      </c>
      <c r="E520" s="14">
        <v>0</v>
      </c>
      <c r="F520" s="6" t="s">
        <v>8220</v>
      </c>
      <c r="G520" s="6" t="s">
        <v>8223</v>
      </c>
      <c r="H520" s="6" t="s">
        <v>8245</v>
      </c>
      <c r="I520" s="6">
        <v>1441550760</v>
      </c>
      <c r="J520" s="6">
        <v>1438958824</v>
      </c>
      <c r="K520" s="6" t="b">
        <v>0</v>
      </c>
      <c r="L520" s="6">
        <v>0</v>
      </c>
      <c r="M520" s="6" t="b">
        <v>0</v>
      </c>
      <c r="N520" s="6" t="s">
        <v>8269</v>
      </c>
      <c r="O520" s="5">
        <f t="shared" si="48"/>
        <v>0</v>
      </c>
      <c r="P520" s="7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42223.407685185179</v>
      </c>
      <c r="T520" s="11">
        <f t="shared" si="53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14">
        <v>12001</v>
      </c>
      <c r="E521" s="14">
        <v>2746</v>
      </c>
      <c r="F521" s="6" t="s">
        <v>8220</v>
      </c>
      <c r="G521" s="6" t="s">
        <v>8223</v>
      </c>
      <c r="H521" s="6" t="s">
        <v>8245</v>
      </c>
      <c r="I521" s="6">
        <v>1354699421</v>
      </c>
      <c r="J521" s="6">
        <v>1352107421</v>
      </c>
      <c r="K521" s="6" t="b">
        <v>0</v>
      </c>
      <c r="L521" s="6">
        <v>70</v>
      </c>
      <c r="M521" s="6" t="b">
        <v>0</v>
      </c>
      <c r="N521" s="6" t="s">
        <v>8269</v>
      </c>
      <c r="O521" s="5">
        <f t="shared" si="48"/>
        <v>0.22881426547787684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41218.183113425919</v>
      </c>
      <c r="T521" s="11">
        <f t="shared" si="53"/>
        <v>41248.183113425919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14">
        <v>5000</v>
      </c>
      <c r="E522" s="14">
        <v>5105</v>
      </c>
      <c r="F522" s="6" t="s">
        <v>8219</v>
      </c>
      <c r="G522" s="6" t="s">
        <v>8224</v>
      </c>
      <c r="H522" s="6" t="s">
        <v>8246</v>
      </c>
      <c r="I522" s="6">
        <v>1449766261</v>
      </c>
      <c r="J522" s="6">
        <v>1447174261</v>
      </c>
      <c r="K522" s="6" t="b">
        <v>0</v>
      </c>
      <c r="L522" s="6">
        <v>34</v>
      </c>
      <c r="M522" s="6" t="b">
        <v>1</v>
      </c>
      <c r="N522" s="6" t="s">
        <v>8270</v>
      </c>
      <c r="O522" s="5">
        <f t="shared" si="48"/>
        <v>1.0209999999999999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42318.493761574071</v>
      </c>
      <c r="T522" s="11">
        <f t="shared" si="53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14">
        <v>5000</v>
      </c>
      <c r="E523" s="14">
        <v>5232</v>
      </c>
      <c r="F523" s="6" t="s">
        <v>8219</v>
      </c>
      <c r="G523" s="6" t="s">
        <v>8223</v>
      </c>
      <c r="H523" s="6" t="s">
        <v>8245</v>
      </c>
      <c r="I523" s="6">
        <v>1477976340</v>
      </c>
      <c r="J523" s="6">
        <v>1475460819</v>
      </c>
      <c r="K523" s="6" t="b">
        <v>0</v>
      </c>
      <c r="L523" s="6">
        <v>56</v>
      </c>
      <c r="M523" s="6" t="b">
        <v>1</v>
      </c>
      <c r="N523" s="6" t="s">
        <v>8270</v>
      </c>
      <c r="O523" s="5">
        <f t="shared" si="48"/>
        <v>1.0464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42645.884479166663</v>
      </c>
      <c r="T523" s="11">
        <f t="shared" si="53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14">
        <v>3000</v>
      </c>
      <c r="E524" s="14">
        <v>3440</v>
      </c>
      <c r="F524" s="6" t="s">
        <v>8219</v>
      </c>
      <c r="G524" s="6" t="s">
        <v>8223</v>
      </c>
      <c r="H524" s="6" t="s">
        <v>8245</v>
      </c>
      <c r="I524" s="6">
        <v>1458518325</v>
      </c>
      <c r="J524" s="6">
        <v>1456793925</v>
      </c>
      <c r="K524" s="6" t="b">
        <v>0</v>
      </c>
      <c r="L524" s="6">
        <v>31</v>
      </c>
      <c r="M524" s="6" t="b">
        <v>1</v>
      </c>
      <c r="N524" s="6" t="s">
        <v>8270</v>
      </c>
      <c r="O524" s="5">
        <f t="shared" si="48"/>
        <v>1.1466666666666667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42429.832465277774</v>
      </c>
      <c r="T524" s="11">
        <f t="shared" si="53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14">
        <v>5000</v>
      </c>
      <c r="E525" s="14">
        <v>6030</v>
      </c>
      <c r="F525" s="6" t="s">
        <v>8219</v>
      </c>
      <c r="G525" s="6" t="s">
        <v>8223</v>
      </c>
      <c r="H525" s="6" t="s">
        <v>8245</v>
      </c>
      <c r="I525" s="6">
        <v>1442805076</v>
      </c>
      <c r="J525" s="6">
        <v>1440213076</v>
      </c>
      <c r="K525" s="6" t="b">
        <v>0</v>
      </c>
      <c r="L525" s="6">
        <v>84</v>
      </c>
      <c r="M525" s="6" t="b">
        <v>1</v>
      </c>
      <c r="N525" s="6" t="s">
        <v>8270</v>
      </c>
      <c r="O525" s="5">
        <f t="shared" si="48"/>
        <v>1.206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42237.924490740734</v>
      </c>
      <c r="T525" s="11">
        <f t="shared" si="53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14">
        <v>3500</v>
      </c>
      <c r="E526" s="14">
        <v>3803.55</v>
      </c>
      <c r="F526" s="6" t="s">
        <v>8219</v>
      </c>
      <c r="G526" s="6" t="s">
        <v>8224</v>
      </c>
      <c r="H526" s="6" t="s">
        <v>8246</v>
      </c>
      <c r="I526" s="6">
        <v>1464801169</v>
      </c>
      <c r="J526" s="6">
        <v>1462209169</v>
      </c>
      <c r="K526" s="6" t="b">
        <v>0</v>
      </c>
      <c r="L526" s="6">
        <v>130</v>
      </c>
      <c r="M526" s="6" t="b">
        <v>1</v>
      </c>
      <c r="N526" s="6" t="s">
        <v>8270</v>
      </c>
      <c r="O526" s="5">
        <f t="shared" si="48"/>
        <v>1.0867285714285715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42492.508900462963</v>
      </c>
      <c r="T526" s="11">
        <f t="shared" si="53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14">
        <v>12000</v>
      </c>
      <c r="E527" s="14">
        <v>12000</v>
      </c>
      <c r="F527" s="6" t="s">
        <v>8219</v>
      </c>
      <c r="G527" s="6" t="s">
        <v>8223</v>
      </c>
      <c r="H527" s="6" t="s">
        <v>8245</v>
      </c>
      <c r="I527" s="6">
        <v>1410601041</v>
      </c>
      <c r="J527" s="6">
        <v>1406713041</v>
      </c>
      <c r="K527" s="6" t="b">
        <v>0</v>
      </c>
      <c r="L527" s="6">
        <v>12</v>
      </c>
      <c r="M527" s="6" t="b">
        <v>1</v>
      </c>
      <c r="N527" s="6" t="s">
        <v>8270</v>
      </c>
      <c r="O527" s="5">
        <f t="shared" si="48"/>
        <v>1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41850.192604166667</v>
      </c>
      <c r="T527" s="11">
        <f t="shared" si="53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14">
        <v>1500</v>
      </c>
      <c r="E528" s="14">
        <v>1710</v>
      </c>
      <c r="F528" s="6" t="s">
        <v>8219</v>
      </c>
      <c r="G528" s="6" t="s">
        <v>8224</v>
      </c>
      <c r="H528" s="6" t="s">
        <v>8246</v>
      </c>
      <c r="I528" s="6">
        <v>1438966800</v>
      </c>
      <c r="J528" s="6">
        <v>1436278344</v>
      </c>
      <c r="K528" s="6" t="b">
        <v>0</v>
      </c>
      <c r="L528" s="6">
        <v>23</v>
      </c>
      <c r="M528" s="6" t="b">
        <v>1</v>
      </c>
      <c r="N528" s="6" t="s">
        <v>8270</v>
      </c>
      <c r="O528" s="5">
        <f t="shared" si="48"/>
        <v>1.1399999999999999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42192.383611111109</v>
      </c>
      <c r="T528" s="11">
        <f t="shared" si="53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14">
        <v>10000</v>
      </c>
      <c r="E529" s="14">
        <v>10085</v>
      </c>
      <c r="F529" s="6" t="s">
        <v>8219</v>
      </c>
      <c r="G529" s="6" t="s">
        <v>8223</v>
      </c>
      <c r="H529" s="6" t="s">
        <v>8245</v>
      </c>
      <c r="I529" s="6">
        <v>1487347500</v>
      </c>
      <c r="J529" s="6">
        <v>1484715366</v>
      </c>
      <c r="K529" s="6" t="b">
        <v>0</v>
      </c>
      <c r="L529" s="6">
        <v>158</v>
      </c>
      <c r="M529" s="6" t="b">
        <v>1</v>
      </c>
      <c r="N529" s="6" t="s">
        <v>8270</v>
      </c>
      <c r="O529" s="5">
        <f t="shared" si="48"/>
        <v>1.0085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42752.997291666667</v>
      </c>
      <c r="T529" s="11">
        <f t="shared" si="53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14">
        <v>1150</v>
      </c>
      <c r="E530" s="14">
        <v>1330</v>
      </c>
      <c r="F530" s="6" t="s">
        <v>8219</v>
      </c>
      <c r="G530" s="6" t="s">
        <v>8223</v>
      </c>
      <c r="H530" s="6" t="s">
        <v>8245</v>
      </c>
      <c r="I530" s="6">
        <v>1434921600</v>
      </c>
      <c r="J530" s="6">
        <v>1433109907</v>
      </c>
      <c r="K530" s="6" t="b">
        <v>0</v>
      </c>
      <c r="L530" s="6">
        <v>30</v>
      </c>
      <c r="M530" s="6" t="b">
        <v>1</v>
      </c>
      <c r="N530" s="6" t="s">
        <v>8270</v>
      </c>
      <c r="O530" s="5">
        <f t="shared" si="48"/>
        <v>1.1565217391304348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42155.71188657407</v>
      </c>
      <c r="T530" s="11">
        <f t="shared" si="53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14">
        <v>1200</v>
      </c>
      <c r="E531" s="14">
        <v>1565</v>
      </c>
      <c r="F531" s="6" t="s">
        <v>8219</v>
      </c>
      <c r="G531" s="6" t="s">
        <v>8228</v>
      </c>
      <c r="H531" s="6" t="s">
        <v>8250</v>
      </c>
      <c r="I531" s="6">
        <v>1484110800</v>
      </c>
      <c r="J531" s="6">
        <v>1482281094</v>
      </c>
      <c r="K531" s="6" t="b">
        <v>0</v>
      </c>
      <c r="L531" s="6">
        <v>18</v>
      </c>
      <c r="M531" s="6" t="b">
        <v>1</v>
      </c>
      <c r="N531" s="6" t="s">
        <v>8270</v>
      </c>
      <c r="O531" s="5">
        <f t="shared" si="48"/>
        <v>1.3041666666666667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42724.822847222218</v>
      </c>
      <c r="T531" s="11">
        <f t="shared" si="53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14">
        <v>3405</v>
      </c>
      <c r="E532" s="14">
        <v>3670</v>
      </c>
      <c r="F532" s="6" t="s">
        <v>8219</v>
      </c>
      <c r="G532" s="6" t="s">
        <v>8223</v>
      </c>
      <c r="H532" s="6" t="s">
        <v>8245</v>
      </c>
      <c r="I532" s="6">
        <v>1435111200</v>
      </c>
      <c r="J532" s="6">
        <v>1433254268</v>
      </c>
      <c r="K532" s="6" t="b">
        <v>0</v>
      </c>
      <c r="L532" s="6">
        <v>29</v>
      </c>
      <c r="M532" s="6" t="b">
        <v>1</v>
      </c>
      <c r="N532" s="6" t="s">
        <v>8270</v>
      </c>
      <c r="O532" s="5">
        <f t="shared" si="48"/>
        <v>1.0778267254038179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42157.382731481477</v>
      </c>
      <c r="T532" s="11">
        <f t="shared" si="53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14">
        <v>4000</v>
      </c>
      <c r="E533" s="14">
        <v>4000</v>
      </c>
      <c r="F533" s="6" t="s">
        <v>8219</v>
      </c>
      <c r="G533" s="6" t="s">
        <v>8223</v>
      </c>
      <c r="H533" s="6" t="s">
        <v>8245</v>
      </c>
      <c r="I533" s="6">
        <v>1481957940</v>
      </c>
      <c r="J533" s="6">
        <v>1478050429</v>
      </c>
      <c r="K533" s="6" t="b">
        <v>0</v>
      </c>
      <c r="L533" s="6">
        <v>31</v>
      </c>
      <c r="M533" s="6" t="b">
        <v>1</v>
      </c>
      <c r="N533" s="6" t="s">
        <v>8270</v>
      </c>
      <c r="O533" s="5">
        <f t="shared" si="48"/>
        <v>1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42675.856817129628</v>
      </c>
      <c r="T533" s="11">
        <f t="shared" si="53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14">
        <v>10000</v>
      </c>
      <c r="E534" s="14">
        <v>12325</v>
      </c>
      <c r="F534" s="6" t="s">
        <v>8219</v>
      </c>
      <c r="G534" s="6" t="s">
        <v>8223</v>
      </c>
      <c r="H534" s="6" t="s">
        <v>8245</v>
      </c>
      <c r="I534" s="6">
        <v>1463098208</v>
      </c>
      <c r="J534" s="6">
        <v>1460506208</v>
      </c>
      <c r="K534" s="6" t="b">
        <v>0</v>
      </c>
      <c r="L534" s="6">
        <v>173</v>
      </c>
      <c r="M534" s="6" t="b">
        <v>1</v>
      </c>
      <c r="N534" s="6" t="s">
        <v>8270</v>
      </c>
      <c r="O534" s="5">
        <f t="shared" si="48"/>
        <v>1.2324999999999999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42472.798703703702</v>
      </c>
      <c r="T534" s="11">
        <f t="shared" si="53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14">
        <v>2000</v>
      </c>
      <c r="E535" s="14">
        <v>2004</v>
      </c>
      <c r="F535" s="6" t="s">
        <v>8219</v>
      </c>
      <c r="G535" s="6" t="s">
        <v>8224</v>
      </c>
      <c r="H535" s="6" t="s">
        <v>8246</v>
      </c>
      <c r="I535" s="6">
        <v>1463394365</v>
      </c>
      <c r="J535" s="6">
        <v>1461320765</v>
      </c>
      <c r="K535" s="6" t="b">
        <v>0</v>
      </c>
      <c r="L535" s="6">
        <v>17</v>
      </c>
      <c r="M535" s="6" t="b">
        <v>1</v>
      </c>
      <c r="N535" s="6" t="s">
        <v>8270</v>
      </c>
      <c r="O535" s="5">
        <f t="shared" si="48"/>
        <v>1.002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42482.226446759254</v>
      </c>
      <c r="T535" s="11">
        <f t="shared" si="53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14">
        <v>15000</v>
      </c>
      <c r="E536" s="14">
        <v>15700</v>
      </c>
      <c r="F536" s="6" t="s">
        <v>8219</v>
      </c>
      <c r="G536" s="6" t="s">
        <v>8233</v>
      </c>
      <c r="H536" s="6" t="s">
        <v>8253</v>
      </c>
      <c r="I536" s="6">
        <v>1446418800</v>
      </c>
      <c r="J536" s="6">
        <v>1443036470</v>
      </c>
      <c r="K536" s="6" t="b">
        <v>0</v>
      </c>
      <c r="L536" s="6">
        <v>48</v>
      </c>
      <c r="M536" s="6" t="b">
        <v>1</v>
      </c>
      <c r="N536" s="6" t="s">
        <v>8270</v>
      </c>
      <c r="O536" s="5">
        <f t="shared" si="48"/>
        <v>1.0466666666666666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42270.602662037032</v>
      </c>
      <c r="T536" s="11">
        <f t="shared" si="53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14">
        <v>2000</v>
      </c>
      <c r="E537" s="14">
        <v>2050</v>
      </c>
      <c r="F537" s="6" t="s">
        <v>8219</v>
      </c>
      <c r="G537" s="6" t="s">
        <v>8224</v>
      </c>
      <c r="H537" s="6" t="s">
        <v>8246</v>
      </c>
      <c r="I537" s="6">
        <v>1483707905</v>
      </c>
      <c r="J537" s="6">
        <v>1481115905</v>
      </c>
      <c r="K537" s="6" t="b">
        <v>0</v>
      </c>
      <c r="L537" s="6">
        <v>59</v>
      </c>
      <c r="M537" s="6" t="b">
        <v>1</v>
      </c>
      <c r="N537" s="6" t="s">
        <v>8270</v>
      </c>
      <c r="O537" s="5">
        <f t="shared" si="48"/>
        <v>1.0249999999999999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42711.336863425924</v>
      </c>
      <c r="T537" s="11">
        <f t="shared" si="53"/>
        <v>42741.336863425924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14">
        <v>3300</v>
      </c>
      <c r="E538" s="14">
        <v>3902.5</v>
      </c>
      <c r="F538" s="6" t="s">
        <v>8219</v>
      </c>
      <c r="G538" s="6" t="s">
        <v>8224</v>
      </c>
      <c r="H538" s="6" t="s">
        <v>8246</v>
      </c>
      <c r="I538" s="6">
        <v>1438624800</v>
      </c>
      <c r="J538" s="6">
        <v>1435133807</v>
      </c>
      <c r="K538" s="6" t="b">
        <v>0</v>
      </c>
      <c r="L538" s="6">
        <v>39</v>
      </c>
      <c r="M538" s="6" t="b">
        <v>1</v>
      </c>
      <c r="N538" s="6" t="s">
        <v>8270</v>
      </c>
      <c r="O538" s="5">
        <f t="shared" si="48"/>
        <v>1.1825757575757576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42179.136655092589</v>
      </c>
      <c r="T538" s="11">
        <f t="shared" si="53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14">
        <v>2000</v>
      </c>
      <c r="E539" s="14">
        <v>2410</v>
      </c>
      <c r="F539" s="6" t="s">
        <v>8219</v>
      </c>
      <c r="G539" s="6" t="s">
        <v>8223</v>
      </c>
      <c r="H539" s="6" t="s">
        <v>8245</v>
      </c>
      <c r="I539" s="6">
        <v>1446665191</v>
      </c>
      <c r="J539" s="6">
        <v>1444069591</v>
      </c>
      <c r="K539" s="6" t="b">
        <v>0</v>
      </c>
      <c r="L539" s="6">
        <v>59</v>
      </c>
      <c r="M539" s="6" t="b">
        <v>1</v>
      </c>
      <c r="N539" s="6" t="s">
        <v>8270</v>
      </c>
      <c r="O539" s="5">
        <f t="shared" si="48"/>
        <v>1.2050000000000001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42282.560081018521</v>
      </c>
      <c r="T539" s="11">
        <f t="shared" si="53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14">
        <v>5000</v>
      </c>
      <c r="E540" s="14">
        <v>15121</v>
      </c>
      <c r="F540" s="6" t="s">
        <v>8219</v>
      </c>
      <c r="G540" s="6" t="s">
        <v>8223</v>
      </c>
      <c r="H540" s="6" t="s">
        <v>8245</v>
      </c>
      <c r="I540" s="6">
        <v>1463166263</v>
      </c>
      <c r="J540" s="6">
        <v>1460574263</v>
      </c>
      <c r="K540" s="6" t="b">
        <v>0</v>
      </c>
      <c r="L540" s="6">
        <v>60</v>
      </c>
      <c r="M540" s="6" t="b">
        <v>1</v>
      </c>
      <c r="N540" s="6" t="s">
        <v>8270</v>
      </c>
      <c r="O540" s="5">
        <f t="shared" si="48"/>
        <v>3.0242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42473.586377314808</v>
      </c>
      <c r="T540" s="11">
        <f t="shared" si="53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14">
        <v>500</v>
      </c>
      <c r="E541" s="14">
        <v>503.22</v>
      </c>
      <c r="F541" s="6" t="s">
        <v>8219</v>
      </c>
      <c r="G541" s="6" t="s">
        <v>8224</v>
      </c>
      <c r="H541" s="6" t="s">
        <v>8246</v>
      </c>
      <c r="I541" s="6">
        <v>1467681107</v>
      </c>
      <c r="J541" s="6">
        <v>1465866707</v>
      </c>
      <c r="K541" s="6" t="b">
        <v>0</v>
      </c>
      <c r="L541" s="6">
        <v>20</v>
      </c>
      <c r="M541" s="6" t="b">
        <v>1</v>
      </c>
      <c r="N541" s="6" t="s">
        <v>8270</v>
      </c>
      <c r="O541" s="5">
        <f t="shared" si="48"/>
        <v>1.00644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42534.841516203705</v>
      </c>
      <c r="T541" s="11">
        <f t="shared" si="53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14">
        <v>15000</v>
      </c>
      <c r="E542" s="14">
        <v>1</v>
      </c>
      <c r="F542" s="6" t="s">
        <v>8220</v>
      </c>
      <c r="G542" s="6" t="s">
        <v>8223</v>
      </c>
      <c r="H542" s="6" t="s">
        <v>8245</v>
      </c>
      <c r="I542" s="6">
        <v>1423078606</v>
      </c>
      <c r="J542" s="6">
        <v>1420486606</v>
      </c>
      <c r="K542" s="6" t="b">
        <v>0</v>
      </c>
      <c r="L542" s="6">
        <v>1</v>
      </c>
      <c r="M542" s="6" t="b">
        <v>0</v>
      </c>
      <c r="N542" s="6" t="s">
        <v>8271</v>
      </c>
      <c r="O542" s="5">
        <f t="shared" si="48"/>
        <v>6.666666666666667E-5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42009.608865740738</v>
      </c>
      <c r="T542" s="11">
        <f t="shared" si="53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14">
        <v>4500</v>
      </c>
      <c r="E543" s="14">
        <v>25</v>
      </c>
      <c r="F543" s="6" t="s">
        <v>8220</v>
      </c>
      <c r="G543" s="6" t="s">
        <v>8223</v>
      </c>
      <c r="H543" s="6" t="s">
        <v>8245</v>
      </c>
      <c r="I543" s="6">
        <v>1446080834</v>
      </c>
      <c r="J543" s="6">
        <v>1443488834</v>
      </c>
      <c r="K543" s="6" t="b">
        <v>0</v>
      </c>
      <c r="L543" s="6">
        <v>1</v>
      </c>
      <c r="M543" s="6" t="b">
        <v>0</v>
      </c>
      <c r="N543" s="6" t="s">
        <v>8271</v>
      </c>
      <c r="O543" s="5">
        <f t="shared" si="48"/>
        <v>5.5555555555555558E-3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42275.838356481479</v>
      </c>
      <c r="T543" s="11">
        <f t="shared" si="53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14">
        <v>250000</v>
      </c>
      <c r="E544" s="14">
        <v>1</v>
      </c>
      <c r="F544" s="6" t="s">
        <v>8220</v>
      </c>
      <c r="G544" s="6" t="s">
        <v>8223</v>
      </c>
      <c r="H544" s="6" t="s">
        <v>8245</v>
      </c>
      <c r="I544" s="6">
        <v>1462293716</v>
      </c>
      <c r="J544" s="6">
        <v>1457113316</v>
      </c>
      <c r="K544" s="6" t="b">
        <v>0</v>
      </c>
      <c r="L544" s="6">
        <v>1</v>
      </c>
      <c r="M544" s="6" t="b">
        <v>0</v>
      </c>
      <c r="N544" s="6" t="s">
        <v>8271</v>
      </c>
      <c r="O544" s="5">
        <f t="shared" si="48"/>
        <v>3.9999999999999998E-6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42433.529120370367</v>
      </c>
      <c r="T544" s="11">
        <f t="shared" si="53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14">
        <v>22000</v>
      </c>
      <c r="E545" s="14">
        <v>70</v>
      </c>
      <c r="F545" s="6" t="s">
        <v>8220</v>
      </c>
      <c r="G545" s="6" t="s">
        <v>8225</v>
      </c>
      <c r="H545" s="6" t="s">
        <v>8247</v>
      </c>
      <c r="I545" s="6">
        <v>1414807962</v>
      </c>
      <c r="J545" s="6">
        <v>1412215962</v>
      </c>
      <c r="K545" s="6" t="b">
        <v>0</v>
      </c>
      <c r="L545" s="6">
        <v>2</v>
      </c>
      <c r="M545" s="6" t="b">
        <v>0</v>
      </c>
      <c r="N545" s="6" t="s">
        <v>8271</v>
      </c>
      <c r="O545" s="5">
        <f t="shared" si="48"/>
        <v>3.1818181818181819E-3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41913.88381944444</v>
      </c>
      <c r="T545" s="11">
        <f t="shared" si="53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14">
        <v>500</v>
      </c>
      <c r="E546" s="14">
        <v>6</v>
      </c>
      <c r="F546" s="6" t="s">
        <v>8220</v>
      </c>
      <c r="G546" s="6" t="s">
        <v>8223</v>
      </c>
      <c r="H546" s="6" t="s">
        <v>8245</v>
      </c>
      <c r="I546" s="6">
        <v>1467647160</v>
      </c>
      <c r="J546" s="6">
        <v>1465055160</v>
      </c>
      <c r="K546" s="6" t="b">
        <v>0</v>
      </c>
      <c r="L546" s="6">
        <v>2</v>
      </c>
      <c r="M546" s="6" t="b">
        <v>0</v>
      </c>
      <c r="N546" s="6" t="s">
        <v>8271</v>
      </c>
      <c r="O546" s="5">
        <f t="shared" si="48"/>
        <v>1.2E-2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42525.448611111111</v>
      </c>
      <c r="T546" s="11">
        <f t="shared" si="53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14">
        <v>50000</v>
      </c>
      <c r="E547" s="14">
        <v>13692</v>
      </c>
      <c r="F547" s="6" t="s">
        <v>8220</v>
      </c>
      <c r="G547" s="6" t="s">
        <v>8229</v>
      </c>
      <c r="H547" s="6" t="s">
        <v>8248</v>
      </c>
      <c r="I547" s="6">
        <v>1447600389</v>
      </c>
      <c r="J547" s="6">
        <v>1444140789</v>
      </c>
      <c r="K547" s="6" t="b">
        <v>0</v>
      </c>
      <c r="L547" s="6">
        <v>34</v>
      </c>
      <c r="M547" s="6" t="b">
        <v>0</v>
      </c>
      <c r="N547" s="6" t="s">
        <v>8271</v>
      </c>
      <c r="O547" s="5">
        <f t="shared" si="48"/>
        <v>0.27383999999999997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42283.38413194444</v>
      </c>
      <c r="T547" s="11">
        <f t="shared" si="53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14">
        <v>60000</v>
      </c>
      <c r="E548" s="14">
        <v>52</v>
      </c>
      <c r="F548" s="6" t="s">
        <v>8220</v>
      </c>
      <c r="G548" s="6" t="s">
        <v>8223</v>
      </c>
      <c r="H548" s="6" t="s">
        <v>8245</v>
      </c>
      <c r="I548" s="6">
        <v>1445097715</v>
      </c>
      <c r="J548" s="6">
        <v>1441209715</v>
      </c>
      <c r="K548" s="6" t="b">
        <v>0</v>
      </c>
      <c r="L548" s="6">
        <v>2</v>
      </c>
      <c r="M548" s="6" t="b">
        <v>0</v>
      </c>
      <c r="N548" s="6" t="s">
        <v>8271</v>
      </c>
      <c r="O548" s="5">
        <f t="shared" si="48"/>
        <v>8.6666666666666663E-4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42249.459664351853</v>
      </c>
      <c r="T548" s="11">
        <f t="shared" si="53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14">
        <v>7500</v>
      </c>
      <c r="E549" s="14">
        <v>0</v>
      </c>
      <c r="F549" s="6" t="s">
        <v>8220</v>
      </c>
      <c r="G549" s="6" t="s">
        <v>8224</v>
      </c>
      <c r="H549" s="6" t="s">
        <v>8246</v>
      </c>
      <c r="I549" s="6">
        <v>1455122564</v>
      </c>
      <c r="J549" s="6">
        <v>1452530564</v>
      </c>
      <c r="K549" s="6" t="b">
        <v>0</v>
      </c>
      <c r="L549" s="6">
        <v>0</v>
      </c>
      <c r="M549" s="6" t="b">
        <v>0</v>
      </c>
      <c r="N549" s="6" t="s">
        <v>8271</v>
      </c>
      <c r="O549" s="5">
        <f t="shared" si="48"/>
        <v>0</v>
      </c>
      <c r="P549" s="7">
        <f t="shared" si="49"/>
        <v>0</v>
      </c>
      <c r="Q549" t="str">
        <f t="shared" si="50"/>
        <v>technology</v>
      </c>
      <c r="R549" t="str">
        <f t="shared" si="51"/>
        <v>web</v>
      </c>
      <c r="S549" s="11">
        <f t="shared" si="52"/>
        <v>42380.488009259258</v>
      </c>
      <c r="T549" s="11">
        <f t="shared" si="53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14">
        <v>10000</v>
      </c>
      <c r="E550" s="14">
        <v>9</v>
      </c>
      <c r="F550" s="6" t="s">
        <v>8220</v>
      </c>
      <c r="G550" s="6" t="s">
        <v>8224</v>
      </c>
      <c r="H550" s="6" t="s">
        <v>8246</v>
      </c>
      <c r="I550" s="6">
        <v>1446154848</v>
      </c>
      <c r="J550" s="6">
        <v>1443562848</v>
      </c>
      <c r="K550" s="6" t="b">
        <v>0</v>
      </c>
      <c r="L550" s="6">
        <v>1</v>
      </c>
      <c r="M550" s="6" t="b">
        <v>0</v>
      </c>
      <c r="N550" s="6" t="s">
        <v>8271</v>
      </c>
      <c r="O550" s="5">
        <f t="shared" si="48"/>
        <v>8.9999999999999998E-4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42276.695</v>
      </c>
      <c r="T550" s="11">
        <f t="shared" si="53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14">
        <v>2500</v>
      </c>
      <c r="E551" s="14">
        <v>68</v>
      </c>
      <c r="F551" s="6" t="s">
        <v>8220</v>
      </c>
      <c r="G551" s="6" t="s">
        <v>8224</v>
      </c>
      <c r="H551" s="6" t="s">
        <v>8246</v>
      </c>
      <c r="I551" s="6">
        <v>1436368622</v>
      </c>
      <c r="J551" s="6">
        <v>1433776622</v>
      </c>
      <c r="K551" s="6" t="b">
        <v>0</v>
      </c>
      <c r="L551" s="6">
        <v>8</v>
      </c>
      <c r="M551" s="6" t="b">
        <v>0</v>
      </c>
      <c r="N551" s="6" t="s">
        <v>8271</v>
      </c>
      <c r="O551" s="5">
        <f t="shared" si="48"/>
        <v>2.7199999999999998E-2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42163.428495370368</v>
      </c>
      <c r="T551" s="11">
        <f t="shared" si="53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14">
        <v>5000</v>
      </c>
      <c r="E552" s="14">
        <v>35</v>
      </c>
      <c r="F552" s="6" t="s">
        <v>8220</v>
      </c>
      <c r="G552" s="6" t="s">
        <v>8228</v>
      </c>
      <c r="H552" s="6" t="s">
        <v>8250</v>
      </c>
      <c r="I552" s="6">
        <v>1485838800</v>
      </c>
      <c r="J552" s="6">
        <v>1484756245</v>
      </c>
      <c r="K552" s="6" t="b">
        <v>0</v>
      </c>
      <c r="L552" s="6">
        <v>4</v>
      </c>
      <c r="M552" s="6" t="b">
        <v>0</v>
      </c>
      <c r="N552" s="6" t="s">
        <v>8271</v>
      </c>
      <c r="O552" s="5">
        <f t="shared" si="48"/>
        <v>7.0000000000000001E-3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42753.47042824074</v>
      </c>
      <c r="T552" s="11">
        <f t="shared" si="53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14">
        <v>75000</v>
      </c>
      <c r="E553" s="14">
        <v>3781</v>
      </c>
      <c r="F553" s="6" t="s">
        <v>8220</v>
      </c>
      <c r="G553" s="6" t="s">
        <v>8223</v>
      </c>
      <c r="H553" s="6" t="s">
        <v>8245</v>
      </c>
      <c r="I553" s="6">
        <v>1438451580</v>
      </c>
      <c r="J553" s="6">
        <v>1434609424</v>
      </c>
      <c r="K553" s="6" t="b">
        <v>0</v>
      </c>
      <c r="L553" s="6">
        <v>28</v>
      </c>
      <c r="M553" s="6" t="b">
        <v>0</v>
      </c>
      <c r="N553" s="6" t="s">
        <v>8271</v>
      </c>
      <c r="O553" s="5">
        <f t="shared" si="48"/>
        <v>5.0413333333333331E-2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42173.067407407405</v>
      </c>
      <c r="T553" s="11">
        <f t="shared" si="53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14">
        <v>45000</v>
      </c>
      <c r="E554" s="14">
        <v>0</v>
      </c>
      <c r="F554" s="6" t="s">
        <v>8220</v>
      </c>
      <c r="G554" s="6" t="s">
        <v>8228</v>
      </c>
      <c r="H554" s="6" t="s">
        <v>8250</v>
      </c>
      <c r="I554" s="6">
        <v>1452350896</v>
      </c>
      <c r="J554" s="6">
        <v>1447166896</v>
      </c>
      <c r="K554" s="6" t="b">
        <v>0</v>
      </c>
      <c r="L554" s="6">
        <v>0</v>
      </c>
      <c r="M554" s="6" t="b">
        <v>0</v>
      </c>
      <c r="N554" s="6" t="s">
        <v>8271</v>
      </c>
      <c r="O554" s="5">
        <f t="shared" si="48"/>
        <v>0</v>
      </c>
      <c r="P554" s="7">
        <f t="shared" si="49"/>
        <v>0</v>
      </c>
      <c r="Q554" t="str">
        <f t="shared" si="50"/>
        <v>technology</v>
      </c>
      <c r="R554" t="str">
        <f t="shared" si="51"/>
        <v>web</v>
      </c>
      <c r="S554" s="11">
        <f t="shared" si="52"/>
        <v>42318.408518518518</v>
      </c>
      <c r="T554" s="11">
        <f t="shared" si="53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14">
        <v>25000</v>
      </c>
      <c r="E555" s="14">
        <v>123</v>
      </c>
      <c r="F555" s="6" t="s">
        <v>8220</v>
      </c>
      <c r="G555" s="6" t="s">
        <v>8223</v>
      </c>
      <c r="H555" s="6" t="s">
        <v>8245</v>
      </c>
      <c r="I555" s="6">
        <v>1415988991</v>
      </c>
      <c r="J555" s="6">
        <v>1413393391</v>
      </c>
      <c r="K555" s="6" t="b">
        <v>0</v>
      </c>
      <c r="L555" s="6">
        <v>6</v>
      </c>
      <c r="M555" s="6" t="b">
        <v>0</v>
      </c>
      <c r="N555" s="6" t="s">
        <v>8271</v>
      </c>
      <c r="O555" s="5">
        <f t="shared" si="48"/>
        <v>4.9199999999999999E-3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41927.511469907404</v>
      </c>
      <c r="T555" s="11">
        <f t="shared" si="53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14">
        <v>3870</v>
      </c>
      <c r="E556" s="14">
        <v>1416</v>
      </c>
      <c r="F556" s="6" t="s">
        <v>8220</v>
      </c>
      <c r="G556" s="6" t="s">
        <v>8223</v>
      </c>
      <c r="H556" s="6" t="s">
        <v>8245</v>
      </c>
      <c r="I556" s="6">
        <v>1413735972</v>
      </c>
      <c r="J556" s="6">
        <v>1411143972</v>
      </c>
      <c r="K556" s="6" t="b">
        <v>0</v>
      </c>
      <c r="L556" s="6">
        <v>22</v>
      </c>
      <c r="M556" s="6" t="b">
        <v>0</v>
      </c>
      <c r="N556" s="6" t="s">
        <v>8271</v>
      </c>
      <c r="O556" s="5">
        <f t="shared" si="48"/>
        <v>0.36589147286821705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41901.476527777777</v>
      </c>
      <c r="T556" s="11">
        <f t="shared" si="53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14">
        <v>7500</v>
      </c>
      <c r="E557" s="14">
        <v>0</v>
      </c>
      <c r="F557" s="6" t="s">
        <v>8220</v>
      </c>
      <c r="G557" s="6" t="s">
        <v>8224</v>
      </c>
      <c r="H557" s="6" t="s">
        <v>8246</v>
      </c>
      <c r="I557" s="6">
        <v>1465720143</v>
      </c>
      <c r="J557" s="6">
        <v>1463128143</v>
      </c>
      <c r="K557" s="6" t="b">
        <v>0</v>
      </c>
      <c r="L557" s="6">
        <v>0</v>
      </c>
      <c r="M557" s="6" t="b">
        <v>0</v>
      </c>
      <c r="N557" s="6" t="s">
        <v>8271</v>
      </c>
      <c r="O557" s="5">
        <f t="shared" si="48"/>
        <v>0</v>
      </c>
      <c r="P557" s="7">
        <f t="shared" si="49"/>
        <v>0</v>
      </c>
      <c r="Q557" t="str">
        <f t="shared" si="50"/>
        <v>technology</v>
      </c>
      <c r="R557" t="str">
        <f t="shared" si="51"/>
        <v>web</v>
      </c>
      <c r="S557" s="11">
        <f t="shared" si="52"/>
        <v>42503.145173611112</v>
      </c>
      <c r="T557" s="11">
        <f t="shared" si="53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14">
        <v>8000</v>
      </c>
      <c r="E558" s="14">
        <v>200</v>
      </c>
      <c r="F558" s="6" t="s">
        <v>8220</v>
      </c>
      <c r="G558" s="6" t="s">
        <v>8223</v>
      </c>
      <c r="H558" s="6" t="s">
        <v>8245</v>
      </c>
      <c r="I558" s="6">
        <v>1452112717</v>
      </c>
      <c r="J558" s="6">
        <v>1449520717</v>
      </c>
      <c r="K558" s="6" t="b">
        <v>0</v>
      </c>
      <c r="L558" s="6">
        <v>1</v>
      </c>
      <c r="M558" s="6" t="b">
        <v>0</v>
      </c>
      <c r="N558" s="6" t="s">
        <v>8271</v>
      </c>
      <c r="O558" s="5">
        <f t="shared" si="48"/>
        <v>2.5000000000000001E-2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42345.651817129627</v>
      </c>
      <c r="T558" s="11">
        <f t="shared" si="53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14">
        <v>150000</v>
      </c>
      <c r="E559" s="14">
        <v>1366</v>
      </c>
      <c r="F559" s="6" t="s">
        <v>8220</v>
      </c>
      <c r="G559" s="6" t="s">
        <v>8235</v>
      </c>
      <c r="H559" s="6" t="s">
        <v>8248</v>
      </c>
      <c r="I559" s="6">
        <v>1480721803</v>
      </c>
      <c r="J559" s="6">
        <v>1478126203</v>
      </c>
      <c r="K559" s="6" t="b">
        <v>0</v>
      </c>
      <c r="L559" s="6">
        <v>20</v>
      </c>
      <c r="M559" s="6" t="b">
        <v>0</v>
      </c>
      <c r="N559" s="6" t="s">
        <v>8271</v>
      </c>
      <c r="O559" s="5">
        <f t="shared" si="48"/>
        <v>9.1066666666666674E-3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42676.733831018515</v>
      </c>
      <c r="T559" s="11">
        <f t="shared" si="53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14">
        <v>750</v>
      </c>
      <c r="E560" s="14">
        <v>0</v>
      </c>
      <c r="F560" s="6" t="s">
        <v>8220</v>
      </c>
      <c r="G560" s="6" t="s">
        <v>8223</v>
      </c>
      <c r="H560" s="6" t="s">
        <v>8245</v>
      </c>
      <c r="I560" s="6">
        <v>1427227905</v>
      </c>
      <c r="J560" s="6">
        <v>1424639505</v>
      </c>
      <c r="K560" s="6" t="b">
        <v>0</v>
      </c>
      <c r="L560" s="6">
        <v>0</v>
      </c>
      <c r="M560" s="6" t="b">
        <v>0</v>
      </c>
      <c r="N560" s="6" t="s">
        <v>8271</v>
      </c>
      <c r="O560" s="5">
        <f t="shared" si="48"/>
        <v>0</v>
      </c>
      <c r="P560" s="7">
        <f t="shared" si="49"/>
        <v>0</v>
      </c>
      <c r="Q560" t="str">
        <f t="shared" si="50"/>
        <v>technology</v>
      </c>
      <c r="R560" t="str">
        <f t="shared" si="51"/>
        <v>web</v>
      </c>
      <c r="S560" s="11">
        <f t="shared" si="52"/>
        <v>42057.674826388888</v>
      </c>
      <c r="T560" s="11">
        <f t="shared" si="53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14">
        <v>240000</v>
      </c>
      <c r="E561" s="14">
        <v>50</v>
      </c>
      <c r="F561" s="6" t="s">
        <v>8220</v>
      </c>
      <c r="G561" s="6" t="s">
        <v>8223</v>
      </c>
      <c r="H561" s="6" t="s">
        <v>8245</v>
      </c>
      <c r="I561" s="6">
        <v>1449989260</v>
      </c>
      <c r="J561" s="6">
        <v>1447397260</v>
      </c>
      <c r="K561" s="6" t="b">
        <v>0</v>
      </c>
      <c r="L561" s="6">
        <v>1</v>
      </c>
      <c r="M561" s="6" t="b">
        <v>0</v>
      </c>
      <c r="N561" s="6" t="s">
        <v>8271</v>
      </c>
      <c r="O561" s="5">
        <f t="shared" si="48"/>
        <v>2.0833333333333335E-4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42321.074768518512</v>
      </c>
      <c r="T561" s="11">
        <f t="shared" si="53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14">
        <v>100000</v>
      </c>
      <c r="E562" s="14">
        <v>12</v>
      </c>
      <c r="F562" s="6" t="s">
        <v>8220</v>
      </c>
      <c r="G562" s="6" t="s">
        <v>8228</v>
      </c>
      <c r="H562" s="6" t="s">
        <v>8250</v>
      </c>
      <c r="I562" s="6">
        <v>1418841045</v>
      </c>
      <c r="J562" s="6">
        <v>1416249045</v>
      </c>
      <c r="K562" s="6" t="b">
        <v>0</v>
      </c>
      <c r="L562" s="6">
        <v>3</v>
      </c>
      <c r="M562" s="6" t="b">
        <v>0</v>
      </c>
      <c r="N562" s="6" t="s">
        <v>8271</v>
      </c>
      <c r="O562" s="5">
        <f t="shared" si="48"/>
        <v>1.2E-4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41960.563020833331</v>
      </c>
      <c r="T562" s="11">
        <f t="shared" si="53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14">
        <v>15000</v>
      </c>
      <c r="E563" s="14">
        <v>55</v>
      </c>
      <c r="F563" s="6" t="s">
        <v>8220</v>
      </c>
      <c r="G563" s="6" t="s">
        <v>8223</v>
      </c>
      <c r="H563" s="6" t="s">
        <v>8245</v>
      </c>
      <c r="I563" s="6">
        <v>1445874513</v>
      </c>
      <c r="J563" s="6">
        <v>1442850513</v>
      </c>
      <c r="K563" s="6" t="b">
        <v>0</v>
      </c>
      <c r="L563" s="6">
        <v>2</v>
      </c>
      <c r="M563" s="6" t="b">
        <v>0</v>
      </c>
      <c r="N563" s="6" t="s">
        <v>8271</v>
      </c>
      <c r="O563" s="5">
        <f t="shared" si="48"/>
        <v>3.6666666666666666E-3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42268.450381944444</v>
      </c>
      <c r="T563" s="11">
        <f t="shared" si="53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14">
        <v>50000</v>
      </c>
      <c r="E564" s="14">
        <v>0</v>
      </c>
      <c r="F564" s="6" t="s">
        <v>8220</v>
      </c>
      <c r="G564" s="6" t="s">
        <v>8232</v>
      </c>
      <c r="H564" s="6" t="s">
        <v>8248</v>
      </c>
      <c r="I564" s="6">
        <v>1482052815</v>
      </c>
      <c r="J564" s="6">
        <v>1479460815</v>
      </c>
      <c r="K564" s="6" t="b">
        <v>0</v>
      </c>
      <c r="L564" s="6">
        <v>0</v>
      </c>
      <c r="M564" s="6" t="b">
        <v>0</v>
      </c>
      <c r="N564" s="6" t="s">
        <v>8271</v>
      </c>
      <c r="O564" s="5">
        <f t="shared" si="48"/>
        <v>0</v>
      </c>
      <c r="P564" s="7">
        <f t="shared" si="49"/>
        <v>0</v>
      </c>
      <c r="Q564" t="str">
        <f t="shared" si="50"/>
        <v>technology</v>
      </c>
      <c r="R564" t="str">
        <f t="shared" si="51"/>
        <v>web</v>
      </c>
      <c r="S564" s="11">
        <f t="shared" si="52"/>
        <v>42692.180729166663</v>
      </c>
      <c r="T564" s="11">
        <f t="shared" si="53"/>
        <v>42722.180729166663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14">
        <v>75000</v>
      </c>
      <c r="E565" s="14">
        <v>68</v>
      </c>
      <c r="F565" s="6" t="s">
        <v>8220</v>
      </c>
      <c r="G565" s="6" t="s">
        <v>8225</v>
      </c>
      <c r="H565" s="6" t="s">
        <v>8247</v>
      </c>
      <c r="I565" s="6">
        <v>1424137247</v>
      </c>
      <c r="J565" s="6">
        <v>1421545247</v>
      </c>
      <c r="K565" s="6" t="b">
        <v>0</v>
      </c>
      <c r="L565" s="6">
        <v>2</v>
      </c>
      <c r="M565" s="6" t="b">
        <v>0</v>
      </c>
      <c r="N565" s="6" t="s">
        <v>8271</v>
      </c>
      <c r="O565" s="5">
        <f t="shared" si="48"/>
        <v>9.0666666666666662E-4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42021.861655092587</v>
      </c>
      <c r="T565" s="11">
        <f t="shared" si="53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14">
        <v>18000</v>
      </c>
      <c r="E566" s="14">
        <v>1</v>
      </c>
      <c r="F566" s="6" t="s">
        <v>8220</v>
      </c>
      <c r="G566" s="6" t="s">
        <v>8229</v>
      </c>
      <c r="H566" s="6" t="s">
        <v>8248</v>
      </c>
      <c r="I566" s="6">
        <v>1457822275</v>
      </c>
      <c r="J566" s="6">
        <v>1455230275</v>
      </c>
      <c r="K566" s="6" t="b">
        <v>0</v>
      </c>
      <c r="L566" s="6">
        <v>1</v>
      </c>
      <c r="M566" s="6" t="b">
        <v>0</v>
      </c>
      <c r="N566" s="6" t="s">
        <v>8271</v>
      </c>
      <c r="O566" s="5">
        <f t="shared" si="48"/>
        <v>5.5555555555555558E-5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42411.734664351847</v>
      </c>
      <c r="T566" s="11">
        <f t="shared" si="53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14">
        <v>25000</v>
      </c>
      <c r="E567" s="14">
        <v>0</v>
      </c>
      <c r="F567" s="6" t="s">
        <v>8220</v>
      </c>
      <c r="G567" s="6" t="s">
        <v>8224</v>
      </c>
      <c r="H567" s="6" t="s">
        <v>8246</v>
      </c>
      <c r="I567" s="6">
        <v>1436554249</v>
      </c>
      <c r="J567" s="6">
        <v>1433962249</v>
      </c>
      <c r="K567" s="6" t="b">
        <v>0</v>
      </c>
      <c r="L567" s="6">
        <v>0</v>
      </c>
      <c r="M567" s="6" t="b">
        <v>0</v>
      </c>
      <c r="N567" s="6" t="s">
        <v>8271</v>
      </c>
      <c r="O567" s="5">
        <f t="shared" si="48"/>
        <v>0</v>
      </c>
      <c r="P567" s="7">
        <f t="shared" si="49"/>
        <v>0</v>
      </c>
      <c r="Q567" t="str">
        <f t="shared" si="50"/>
        <v>technology</v>
      </c>
      <c r="R567" t="str">
        <f t="shared" si="51"/>
        <v>web</v>
      </c>
      <c r="S567" s="11">
        <f t="shared" si="52"/>
        <v>42165.576956018514</v>
      </c>
      <c r="T567" s="11">
        <f t="shared" si="53"/>
        <v>42195.576956018514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14">
        <v>5000</v>
      </c>
      <c r="E568" s="14">
        <v>1</v>
      </c>
      <c r="F568" s="6" t="s">
        <v>8220</v>
      </c>
      <c r="G568" s="6" t="s">
        <v>8223</v>
      </c>
      <c r="H568" s="6" t="s">
        <v>8245</v>
      </c>
      <c r="I568" s="6">
        <v>1468513533</v>
      </c>
      <c r="J568" s="6">
        <v>1465921533</v>
      </c>
      <c r="K568" s="6" t="b">
        <v>0</v>
      </c>
      <c r="L568" s="6">
        <v>1</v>
      </c>
      <c r="M568" s="6" t="b">
        <v>0</v>
      </c>
      <c r="N568" s="6" t="s">
        <v>8271</v>
      </c>
      <c r="O568" s="5">
        <f t="shared" si="48"/>
        <v>2.0000000000000001E-4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42535.476076388884</v>
      </c>
      <c r="T568" s="11">
        <f t="shared" si="53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14">
        <v>10000</v>
      </c>
      <c r="E569" s="14">
        <v>0</v>
      </c>
      <c r="F569" s="6" t="s">
        <v>8220</v>
      </c>
      <c r="G569" s="6" t="s">
        <v>8223</v>
      </c>
      <c r="H569" s="6" t="s">
        <v>8245</v>
      </c>
      <c r="I569" s="6">
        <v>1420143194</v>
      </c>
      <c r="J569" s="6">
        <v>1417551194</v>
      </c>
      <c r="K569" s="6" t="b">
        <v>0</v>
      </c>
      <c r="L569" s="6">
        <v>0</v>
      </c>
      <c r="M569" s="6" t="b">
        <v>0</v>
      </c>
      <c r="N569" s="6" t="s">
        <v>8271</v>
      </c>
      <c r="O569" s="5">
        <f t="shared" si="48"/>
        <v>0</v>
      </c>
      <c r="P569" s="7">
        <f t="shared" si="49"/>
        <v>0</v>
      </c>
      <c r="Q569" t="str">
        <f t="shared" si="50"/>
        <v>technology</v>
      </c>
      <c r="R569" t="str">
        <f t="shared" si="51"/>
        <v>web</v>
      </c>
      <c r="S569" s="11">
        <f t="shared" si="52"/>
        <v>41975.634189814817</v>
      </c>
      <c r="T569" s="11">
        <f t="shared" si="53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14">
        <v>24500</v>
      </c>
      <c r="E570" s="14">
        <v>245</v>
      </c>
      <c r="F570" s="6" t="s">
        <v>8220</v>
      </c>
      <c r="G570" s="6" t="s">
        <v>8227</v>
      </c>
      <c r="H570" s="6" t="s">
        <v>8249</v>
      </c>
      <c r="I570" s="6">
        <v>1452942000</v>
      </c>
      <c r="J570" s="6">
        <v>1449785223</v>
      </c>
      <c r="K570" s="6" t="b">
        <v>0</v>
      </c>
      <c r="L570" s="6">
        <v>5</v>
      </c>
      <c r="M570" s="6" t="b">
        <v>0</v>
      </c>
      <c r="N570" s="6" t="s">
        <v>8271</v>
      </c>
      <c r="O570" s="5">
        <f t="shared" si="48"/>
        <v>0.01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42348.713229166664</v>
      </c>
      <c r="T570" s="11">
        <f t="shared" si="53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14">
        <v>2500</v>
      </c>
      <c r="E571" s="14">
        <v>20</v>
      </c>
      <c r="F571" s="6" t="s">
        <v>8220</v>
      </c>
      <c r="G571" s="6" t="s">
        <v>8228</v>
      </c>
      <c r="H571" s="6" t="s">
        <v>8250</v>
      </c>
      <c r="I571" s="6">
        <v>1451679612</v>
      </c>
      <c r="J571" s="6">
        <v>1449087612</v>
      </c>
      <c r="K571" s="6" t="b">
        <v>0</v>
      </c>
      <c r="L571" s="6">
        <v>1</v>
      </c>
      <c r="M571" s="6" t="b">
        <v>0</v>
      </c>
      <c r="N571" s="6" t="s">
        <v>8271</v>
      </c>
      <c r="O571" s="5">
        <f t="shared" si="48"/>
        <v>8.0000000000000002E-3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42340.639027777775</v>
      </c>
      <c r="T571" s="11">
        <f t="shared" si="53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14">
        <v>85000</v>
      </c>
      <c r="E572" s="14">
        <v>142</v>
      </c>
      <c r="F572" s="6" t="s">
        <v>8220</v>
      </c>
      <c r="G572" s="6" t="s">
        <v>8223</v>
      </c>
      <c r="H572" s="6" t="s">
        <v>8245</v>
      </c>
      <c r="I572" s="6">
        <v>1455822569</v>
      </c>
      <c r="J572" s="6">
        <v>1453230569</v>
      </c>
      <c r="K572" s="6" t="b">
        <v>0</v>
      </c>
      <c r="L572" s="6">
        <v>1</v>
      </c>
      <c r="M572" s="6" t="b">
        <v>0</v>
      </c>
      <c r="N572" s="6" t="s">
        <v>8271</v>
      </c>
      <c r="O572" s="5">
        <f t="shared" si="48"/>
        <v>1.6705882352941177E-3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42388.589918981474</v>
      </c>
      <c r="T572" s="11">
        <f t="shared" si="53"/>
        <v>42418.589918981474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14">
        <v>25000</v>
      </c>
      <c r="E573" s="14">
        <v>106</v>
      </c>
      <c r="F573" s="6" t="s">
        <v>8220</v>
      </c>
      <c r="G573" s="6" t="s">
        <v>8223</v>
      </c>
      <c r="H573" s="6" t="s">
        <v>8245</v>
      </c>
      <c r="I573" s="6">
        <v>1437969540</v>
      </c>
      <c r="J573" s="6">
        <v>1436297723</v>
      </c>
      <c r="K573" s="6" t="b">
        <v>0</v>
      </c>
      <c r="L573" s="6">
        <v>2</v>
      </c>
      <c r="M573" s="6" t="b">
        <v>0</v>
      </c>
      <c r="N573" s="6" t="s">
        <v>8271</v>
      </c>
      <c r="O573" s="5">
        <f t="shared" si="48"/>
        <v>4.2399999999999998E-3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42192.607905092591</v>
      </c>
      <c r="T573" s="11">
        <f t="shared" si="53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14">
        <v>2500</v>
      </c>
      <c r="E574" s="14">
        <v>0</v>
      </c>
      <c r="F574" s="6" t="s">
        <v>8220</v>
      </c>
      <c r="G574" s="6" t="s">
        <v>8223</v>
      </c>
      <c r="H574" s="6" t="s">
        <v>8245</v>
      </c>
      <c r="I574" s="6">
        <v>1446660688</v>
      </c>
      <c r="J574" s="6">
        <v>1444065088</v>
      </c>
      <c r="K574" s="6" t="b">
        <v>0</v>
      </c>
      <c r="L574" s="6">
        <v>0</v>
      </c>
      <c r="M574" s="6" t="b">
        <v>0</v>
      </c>
      <c r="N574" s="6" t="s">
        <v>8271</v>
      </c>
      <c r="O574" s="5">
        <f t="shared" si="48"/>
        <v>0</v>
      </c>
      <c r="P574" s="7">
        <f t="shared" si="49"/>
        <v>0</v>
      </c>
      <c r="Q574" t="str">
        <f t="shared" si="50"/>
        <v>technology</v>
      </c>
      <c r="R574" t="str">
        <f t="shared" si="51"/>
        <v>web</v>
      </c>
      <c r="S574" s="11">
        <f t="shared" si="52"/>
        <v>42282.507962962962</v>
      </c>
      <c r="T574" s="11">
        <f t="shared" si="53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14">
        <v>88888</v>
      </c>
      <c r="E575" s="14">
        <v>346</v>
      </c>
      <c r="F575" s="6" t="s">
        <v>8220</v>
      </c>
      <c r="G575" s="6" t="s">
        <v>8223</v>
      </c>
      <c r="H575" s="6" t="s">
        <v>8245</v>
      </c>
      <c r="I575" s="6">
        <v>1421543520</v>
      </c>
      <c r="J575" s="6">
        <v>1416445931</v>
      </c>
      <c r="K575" s="6" t="b">
        <v>0</v>
      </c>
      <c r="L575" s="6">
        <v>9</v>
      </c>
      <c r="M575" s="6" t="b">
        <v>0</v>
      </c>
      <c r="N575" s="6" t="s">
        <v>8271</v>
      </c>
      <c r="O575" s="5">
        <f t="shared" si="48"/>
        <v>3.892538925389254E-3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41962.841793981475</v>
      </c>
      <c r="T575" s="11">
        <f t="shared" si="53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14">
        <v>11180</v>
      </c>
      <c r="E576" s="14">
        <v>80</v>
      </c>
      <c r="F576" s="6" t="s">
        <v>8220</v>
      </c>
      <c r="G576" s="6" t="s">
        <v>8224</v>
      </c>
      <c r="H576" s="6" t="s">
        <v>8246</v>
      </c>
      <c r="I576" s="6">
        <v>1476873507</v>
      </c>
      <c r="J576" s="6">
        <v>1474281507</v>
      </c>
      <c r="K576" s="6" t="b">
        <v>0</v>
      </c>
      <c r="L576" s="6">
        <v>4</v>
      </c>
      <c r="M576" s="6" t="b">
        <v>0</v>
      </c>
      <c r="N576" s="6" t="s">
        <v>8271</v>
      </c>
      <c r="O576" s="5">
        <f t="shared" si="48"/>
        <v>7.1556350626118068E-3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42632.235034722216</v>
      </c>
      <c r="T576" s="11">
        <f t="shared" si="53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14">
        <v>60000</v>
      </c>
      <c r="E577" s="14">
        <v>259</v>
      </c>
      <c r="F577" s="6" t="s">
        <v>8220</v>
      </c>
      <c r="G577" s="6" t="s">
        <v>8235</v>
      </c>
      <c r="H577" s="6" t="s">
        <v>8248</v>
      </c>
      <c r="I577" s="6">
        <v>1434213443</v>
      </c>
      <c r="J577" s="6">
        <v>1431621443</v>
      </c>
      <c r="K577" s="6" t="b">
        <v>0</v>
      </c>
      <c r="L577" s="6">
        <v>4</v>
      </c>
      <c r="M577" s="6" t="b">
        <v>0</v>
      </c>
      <c r="N577" s="6" t="s">
        <v>8271</v>
      </c>
      <c r="O577" s="5">
        <f t="shared" si="48"/>
        <v>4.3166666666666666E-3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42138.484293981477</v>
      </c>
      <c r="T577" s="11">
        <f t="shared" si="53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14">
        <v>80000</v>
      </c>
      <c r="E578" s="14">
        <v>1</v>
      </c>
      <c r="F578" s="6" t="s">
        <v>8220</v>
      </c>
      <c r="G578" s="6" t="s">
        <v>8223</v>
      </c>
      <c r="H578" s="6" t="s">
        <v>8245</v>
      </c>
      <c r="I578" s="6">
        <v>1427537952</v>
      </c>
      <c r="J578" s="6">
        <v>1422357552</v>
      </c>
      <c r="K578" s="6" t="b">
        <v>0</v>
      </c>
      <c r="L578" s="6">
        <v>1</v>
      </c>
      <c r="M578" s="6" t="b">
        <v>0</v>
      </c>
      <c r="N578" s="6" t="s">
        <v>8271</v>
      </c>
      <c r="O578" s="5">
        <f t="shared" si="48"/>
        <v>1.2500000000000001E-5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42031.263333333329</v>
      </c>
      <c r="T578" s="11">
        <f t="shared" si="53"/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14">
        <v>5000</v>
      </c>
      <c r="E579" s="14">
        <v>10</v>
      </c>
      <c r="F579" s="6" t="s">
        <v>8220</v>
      </c>
      <c r="G579" s="6" t="s">
        <v>8223</v>
      </c>
      <c r="H579" s="6" t="s">
        <v>8245</v>
      </c>
      <c r="I579" s="6">
        <v>1463753302</v>
      </c>
      <c r="J579" s="6">
        <v>1458569302</v>
      </c>
      <c r="K579" s="6" t="b">
        <v>0</v>
      </c>
      <c r="L579" s="6">
        <v>1</v>
      </c>
      <c r="M579" s="6" t="b">
        <v>0</v>
      </c>
      <c r="N579" s="6" t="s">
        <v>8271</v>
      </c>
      <c r="O579" s="5">
        <f t="shared" ref="O579:O642" si="54">E579/D579</f>
        <v>2E-3</v>
      </c>
      <c r="P579" s="7">
        <f t="shared" ref="P579:P642" si="55">IFERROR(E579/L579,0)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1">
        <f t="shared" ref="S579:S642" si="58">(J579/86400)+25569+(-5/24)</f>
        <v>42450.380810185183</v>
      </c>
      <c r="T579" s="11">
        <f t="shared" ref="T579:T642" si="59">(I579/86400)+25569+(-5/24)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14">
        <v>125000</v>
      </c>
      <c r="E580" s="14">
        <v>14</v>
      </c>
      <c r="F580" s="6" t="s">
        <v>8220</v>
      </c>
      <c r="G580" s="6" t="s">
        <v>8224</v>
      </c>
      <c r="H580" s="6" t="s">
        <v>8246</v>
      </c>
      <c r="I580" s="6">
        <v>1441633993</v>
      </c>
      <c r="J580" s="6">
        <v>1439560393</v>
      </c>
      <c r="K580" s="6" t="b">
        <v>0</v>
      </c>
      <c r="L580" s="6">
        <v>7</v>
      </c>
      <c r="M580" s="6" t="b">
        <v>0</v>
      </c>
      <c r="N580" s="6" t="s">
        <v>8271</v>
      </c>
      <c r="O580" s="5">
        <f t="shared" si="54"/>
        <v>1.12E-4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42230.370289351849</v>
      </c>
      <c r="T580" s="11">
        <f t="shared" si="59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14">
        <v>12000</v>
      </c>
      <c r="E581" s="14">
        <v>175</v>
      </c>
      <c r="F581" s="6" t="s">
        <v>8220</v>
      </c>
      <c r="G581" s="6" t="s">
        <v>8223</v>
      </c>
      <c r="H581" s="6" t="s">
        <v>8245</v>
      </c>
      <c r="I581" s="6">
        <v>1419539223</v>
      </c>
      <c r="J581" s="6">
        <v>1416947223</v>
      </c>
      <c r="K581" s="6" t="b">
        <v>0</v>
      </c>
      <c r="L581" s="6">
        <v>5</v>
      </c>
      <c r="M581" s="6" t="b">
        <v>0</v>
      </c>
      <c r="N581" s="6" t="s">
        <v>8271</v>
      </c>
      <c r="O581" s="5">
        <f t="shared" si="54"/>
        <v>1.4583333333333334E-2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41968.643784722219</v>
      </c>
      <c r="T581" s="11">
        <f t="shared" si="59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14">
        <v>3000</v>
      </c>
      <c r="E582" s="14">
        <v>1</v>
      </c>
      <c r="F582" s="6" t="s">
        <v>8220</v>
      </c>
      <c r="G582" s="6" t="s">
        <v>8223</v>
      </c>
      <c r="H582" s="6" t="s">
        <v>8245</v>
      </c>
      <c r="I582" s="6">
        <v>1474580867</v>
      </c>
      <c r="J582" s="6">
        <v>1471988867</v>
      </c>
      <c r="K582" s="6" t="b">
        <v>0</v>
      </c>
      <c r="L582" s="6">
        <v>1</v>
      </c>
      <c r="M582" s="6" t="b">
        <v>0</v>
      </c>
      <c r="N582" s="6" t="s">
        <v>8271</v>
      </c>
      <c r="O582" s="5">
        <f t="shared" si="54"/>
        <v>3.3333333333333332E-4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42605.699849537035</v>
      </c>
      <c r="T582" s="11">
        <f t="shared" si="59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14">
        <v>400</v>
      </c>
      <c r="E583" s="14">
        <v>0</v>
      </c>
      <c r="F583" s="6" t="s">
        <v>8220</v>
      </c>
      <c r="G583" s="6" t="s">
        <v>8223</v>
      </c>
      <c r="H583" s="6" t="s">
        <v>8245</v>
      </c>
      <c r="I583" s="6">
        <v>1438474704</v>
      </c>
      <c r="J583" s="6">
        <v>1435882704</v>
      </c>
      <c r="K583" s="6" t="b">
        <v>0</v>
      </c>
      <c r="L583" s="6">
        <v>0</v>
      </c>
      <c r="M583" s="6" t="b">
        <v>0</v>
      </c>
      <c r="N583" s="6" t="s">
        <v>8271</v>
      </c>
      <c r="O583" s="5">
        <f t="shared" si="54"/>
        <v>0</v>
      </c>
      <c r="P583" s="7">
        <f t="shared" si="55"/>
        <v>0</v>
      </c>
      <c r="Q583" t="str">
        <f t="shared" si="56"/>
        <v>technology</v>
      </c>
      <c r="R583" t="str">
        <f t="shared" si="57"/>
        <v>web</v>
      </c>
      <c r="S583" s="11">
        <f t="shared" si="58"/>
        <v>42187.804444444446</v>
      </c>
      <c r="T583" s="11">
        <f t="shared" si="59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14">
        <v>100000</v>
      </c>
      <c r="E584" s="14">
        <v>0</v>
      </c>
      <c r="F584" s="6" t="s">
        <v>8220</v>
      </c>
      <c r="G584" s="6" t="s">
        <v>8223</v>
      </c>
      <c r="H584" s="6" t="s">
        <v>8245</v>
      </c>
      <c r="I584" s="6">
        <v>1426442400</v>
      </c>
      <c r="J584" s="6">
        <v>1424454319</v>
      </c>
      <c r="K584" s="6" t="b">
        <v>0</v>
      </c>
      <c r="L584" s="6">
        <v>0</v>
      </c>
      <c r="M584" s="6" t="b">
        <v>0</v>
      </c>
      <c r="N584" s="6" t="s">
        <v>8271</v>
      </c>
      <c r="O584" s="5">
        <f t="shared" si="54"/>
        <v>0</v>
      </c>
      <c r="P584" s="7">
        <f t="shared" si="55"/>
        <v>0</v>
      </c>
      <c r="Q584" t="str">
        <f t="shared" si="56"/>
        <v>technology</v>
      </c>
      <c r="R584" t="str">
        <f t="shared" si="57"/>
        <v>web</v>
      </c>
      <c r="S584" s="11">
        <f t="shared" si="58"/>
        <v>42055.531469907401</v>
      </c>
      <c r="T584" s="11">
        <f t="shared" si="59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14">
        <v>9000</v>
      </c>
      <c r="E585" s="14">
        <v>1</v>
      </c>
      <c r="F585" s="6" t="s">
        <v>8220</v>
      </c>
      <c r="G585" s="6" t="s">
        <v>8223</v>
      </c>
      <c r="H585" s="6" t="s">
        <v>8245</v>
      </c>
      <c r="I585" s="6">
        <v>1426800687</v>
      </c>
      <c r="J585" s="6">
        <v>1424212287</v>
      </c>
      <c r="K585" s="6" t="b">
        <v>0</v>
      </c>
      <c r="L585" s="6">
        <v>1</v>
      </c>
      <c r="M585" s="6" t="b">
        <v>0</v>
      </c>
      <c r="N585" s="6" t="s">
        <v>8271</v>
      </c>
      <c r="O585" s="5">
        <f t="shared" si="54"/>
        <v>1.1111111111111112E-4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42052.730173611104</v>
      </c>
      <c r="T585" s="11">
        <f t="shared" si="59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14">
        <v>1000</v>
      </c>
      <c r="E586" s="14">
        <v>10</v>
      </c>
      <c r="F586" s="6" t="s">
        <v>8220</v>
      </c>
      <c r="G586" s="6" t="s">
        <v>8223</v>
      </c>
      <c r="H586" s="6" t="s">
        <v>8245</v>
      </c>
      <c r="I586" s="6">
        <v>1426522316</v>
      </c>
      <c r="J586" s="6">
        <v>1423933916</v>
      </c>
      <c r="K586" s="6" t="b">
        <v>0</v>
      </c>
      <c r="L586" s="6">
        <v>2</v>
      </c>
      <c r="M586" s="6" t="b">
        <v>0</v>
      </c>
      <c r="N586" s="6" t="s">
        <v>8271</v>
      </c>
      <c r="O586" s="5">
        <f t="shared" si="54"/>
        <v>0.01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42049.508287037032</v>
      </c>
      <c r="T586" s="11">
        <f t="shared" si="59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14">
        <v>9000</v>
      </c>
      <c r="E587" s="14">
        <v>0</v>
      </c>
      <c r="F587" s="6" t="s">
        <v>8220</v>
      </c>
      <c r="G587" s="6" t="s">
        <v>8224</v>
      </c>
      <c r="H587" s="6" t="s">
        <v>8246</v>
      </c>
      <c r="I587" s="6">
        <v>1448928000</v>
      </c>
      <c r="J587" s="6">
        <v>1444123377</v>
      </c>
      <c r="K587" s="6" t="b">
        <v>0</v>
      </c>
      <c r="L587" s="6">
        <v>0</v>
      </c>
      <c r="M587" s="6" t="b">
        <v>0</v>
      </c>
      <c r="N587" s="6" t="s">
        <v>8271</v>
      </c>
      <c r="O587" s="5">
        <f t="shared" si="54"/>
        <v>0</v>
      </c>
      <c r="P587" s="7">
        <f t="shared" si="55"/>
        <v>0</v>
      </c>
      <c r="Q587" t="str">
        <f t="shared" si="56"/>
        <v>technology</v>
      </c>
      <c r="R587" t="str">
        <f t="shared" si="57"/>
        <v>web</v>
      </c>
      <c r="S587" s="11">
        <f t="shared" si="58"/>
        <v>42283.182604166665</v>
      </c>
      <c r="T587" s="11">
        <f t="shared" si="59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14">
        <v>10000</v>
      </c>
      <c r="E588" s="14">
        <v>56</v>
      </c>
      <c r="F588" s="6" t="s">
        <v>8220</v>
      </c>
      <c r="G588" s="6" t="s">
        <v>8223</v>
      </c>
      <c r="H588" s="6" t="s">
        <v>8245</v>
      </c>
      <c r="I588" s="6">
        <v>1424032207</v>
      </c>
      <c r="J588" s="6">
        <v>1421440207</v>
      </c>
      <c r="K588" s="6" t="b">
        <v>0</v>
      </c>
      <c r="L588" s="6">
        <v>4</v>
      </c>
      <c r="M588" s="6" t="b">
        <v>0</v>
      </c>
      <c r="N588" s="6" t="s">
        <v>8271</v>
      </c>
      <c r="O588" s="5">
        <f t="shared" si="54"/>
        <v>5.5999999999999999E-3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42020.645914351851</v>
      </c>
      <c r="T588" s="11">
        <f t="shared" si="59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14">
        <v>30000</v>
      </c>
      <c r="E589" s="14">
        <v>2725</v>
      </c>
      <c r="F589" s="6" t="s">
        <v>8220</v>
      </c>
      <c r="G589" s="6" t="s">
        <v>8228</v>
      </c>
      <c r="H589" s="6" t="s">
        <v>8250</v>
      </c>
      <c r="I589" s="6">
        <v>1429207833</v>
      </c>
      <c r="J589" s="6">
        <v>1426615833</v>
      </c>
      <c r="K589" s="6" t="b">
        <v>0</v>
      </c>
      <c r="L589" s="6">
        <v>7</v>
      </c>
      <c r="M589" s="6" t="b">
        <v>0</v>
      </c>
      <c r="N589" s="6" t="s">
        <v>8271</v>
      </c>
      <c r="O589" s="5">
        <f t="shared" si="54"/>
        <v>9.0833333333333335E-2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42080.548993055556</v>
      </c>
      <c r="T589" s="11">
        <f t="shared" si="59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14">
        <v>9000</v>
      </c>
      <c r="E590" s="14">
        <v>301</v>
      </c>
      <c r="F590" s="6" t="s">
        <v>8220</v>
      </c>
      <c r="G590" s="6" t="s">
        <v>8236</v>
      </c>
      <c r="H590" s="6" t="s">
        <v>8248</v>
      </c>
      <c r="I590" s="6">
        <v>1479410886</v>
      </c>
      <c r="J590" s="6">
        <v>1474223286</v>
      </c>
      <c r="K590" s="6" t="b">
        <v>0</v>
      </c>
      <c r="L590" s="6">
        <v>2</v>
      </c>
      <c r="M590" s="6" t="b">
        <v>0</v>
      </c>
      <c r="N590" s="6" t="s">
        <v>8271</v>
      </c>
      <c r="O590" s="5">
        <f t="shared" si="54"/>
        <v>3.3444444444444443E-2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42631.561180555553</v>
      </c>
      <c r="T590" s="11">
        <f t="shared" si="59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 s="14">
        <v>7500</v>
      </c>
      <c r="E591" s="14">
        <v>1</v>
      </c>
      <c r="F591" s="6" t="s">
        <v>8220</v>
      </c>
      <c r="G591" s="6" t="s">
        <v>8223</v>
      </c>
      <c r="H591" s="6" t="s">
        <v>8245</v>
      </c>
      <c r="I591" s="6">
        <v>1436366699</v>
      </c>
      <c r="J591" s="6">
        <v>1435070699</v>
      </c>
      <c r="K591" s="6" t="b">
        <v>0</v>
      </c>
      <c r="L591" s="6">
        <v>1</v>
      </c>
      <c r="M591" s="6" t="b">
        <v>0</v>
      </c>
      <c r="N591" s="6" t="s">
        <v>8271</v>
      </c>
      <c r="O591" s="5">
        <f t="shared" si="54"/>
        <v>1.3333333333333334E-4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42178.406238425923</v>
      </c>
      <c r="T591" s="11">
        <f t="shared" si="59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14">
        <v>5000</v>
      </c>
      <c r="E592" s="14">
        <v>223</v>
      </c>
      <c r="F592" s="6" t="s">
        <v>8220</v>
      </c>
      <c r="G592" s="6" t="s">
        <v>8224</v>
      </c>
      <c r="H592" s="6" t="s">
        <v>8246</v>
      </c>
      <c r="I592" s="6">
        <v>1454936460</v>
      </c>
      <c r="J592" s="6">
        <v>1452259131</v>
      </c>
      <c r="K592" s="6" t="b">
        <v>0</v>
      </c>
      <c r="L592" s="6">
        <v>9</v>
      </c>
      <c r="M592" s="6" t="b">
        <v>0</v>
      </c>
      <c r="N592" s="6" t="s">
        <v>8271</v>
      </c>
      <c r="O592" s="5">
        <f t="shared" si="54"/>
        <v>4.4600000000000001E-2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42377.34642361111</v>
      </c>
      <c r="T592" s="11">
        <f t="shared" si="59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14">
        <v>100000</v>
      </c>
      <c r="E593" s="14">
        <v>61</v>
      </c>
      <c r="F593" s="6" t="s">
        <v>8220</v>
      </c>
      <c r="G593" s="6" t="s">
        <v>8223</v>
      </c>
      <c r="H593" s="6" t="s">
        <v>8245</v>
      </c>
      <c r="I593" s="6">
        <v>1437570130</v>
      </c>
      <c r="J593" s="6">
        <v>1434978130</v>
      </c>
      <c r="K593" s="6" t="b">
        <v>0</v>
      </c>
      <c r="L593" s="6">
        <v>2</v>
      </c>
      <c r="M593" s="6" t="b">
        <v>0</v>
      </c>
      <c r="N593" s="6" t="s">
        <v>8271</v>
      </c>
      <c r="O593" s="5">
        <f t="shared" si="54"/>
        <v>6.0999999999999997E-4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42177.334837962961</v>
      </c>
      <c r="T593" s="11">
        <f t="shared" si="59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14">
        <v>7500</v>
      </c>
      <c r="E594" s="14">
        <v>250</v>
      </c>
      <c r="F594" s="6" t="s">
        <v>8220</v>
      </c>
      <c r="G594" s="6" t="s">
        <v>8223</v>
      </c>
      <c r="H594" s="6" t="s">
        <v>8245</v>
      </c>
      <c r="I594" s="6">
        <v>1417584860</v>
      </c>
      <c r="J594" s="6">
        <v>1414992860</v>
      </c>
      <c r="K594" s="6" t="b">
        <v>0</v>
      </c>
      <c r="L594" s="6">
        <v>1</v>
      </c>
      <c r="M594" s="6" t="b">
        <v>0</v>
      </c>
      <c r="N594" s="6" t="s">
        <v>8271</v>
      </c>
      <c r="O594" s="5">
        <f t="shared" si="54"/>
        <v>3.3333333333333333E-2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41946.023842592593</v>
      </c>
      <c r="T594" s="11">
        <f t="shared" si="59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14">
        <v>500</v>
      </c>
      <c r="E595" s="14">
        <v>115</v>
      </c>
      <c r="F595" s="6" t="s">
        <v>8220</v>
      </c>
      <c r="G595" s="6" t="s">
        <v>8224</v>
      </c>
      <c r="H595" s="6" t="s">
        <v>8246</v>
      </c>
      <c r="I595" s="6">
        <v>1428333345</v>
      </c>
      <c r="J595" s="6">
        <v>1425744945</v>
      </c>
      <c r="K595" s="6" t="b">
        <v>0</v>
      </c>
      <c r="L595" s="6">
        <v>7</v>
      </c>
      <c r="M595" s="6" t="b">
        <v>0</v>
      </c>
      <c r="N595" s="6" t="s">
        <v>8271</v>
      </c>
      <c r="O595" s="5">
        <f t="shared" si="54"/>
        <v>0.23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42070.469270833331</v>
      </c>
      <c r="T595" s="11">
        <f t="shared" si="59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14">
        <v>25000</v>
      </c>
      <c r="E596" s="14">
        <v>26</v>
      </c>
      <c r="F596" s="6" t="s">
        <v>8220</v>
      </c>
      <c r="G596" s="6" t="s">
        <v>8223</v>
      </c>
      <c r="H596" s="6" t="s">
        <v>8245</v>
      </c>
      <c r="I596" s="6">
        <v>1460832206</v>
      </c>
      <c r="J596" s="6">
        <v>1458240206</v>
      </c>
      <c r="K596" s="6" t="b">
        <v>0</v>
      </c>
      <c r="L596" s="6">
        <v>2</v>
      </c>
      <c r="M596" s="6" t="b">
        <v>0</v>
      </c>
      <c r="N596" s="6" t="s">
        <v>8271</v>
      </c>
      <c r="O596" s="5">
        <f t="shared" si="54"/>
        <v>1.0399999999999999E-3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42446.571828703702</v>
      </c>
      <c r="T596" s="11">
        <f t="shared" si="59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14">
        <v>100000</v>
      </c>
      <c r="E597" s="14">
        <v>426</v>
      </c>
      <c r="F597" s="6" t="s">
        <v>8220</v>
      </c>
      <c r="G597" s="6" t="s">
        <v>8223</v>
      </c>
      <c r="H597" s="6" t="s">
        <v>8245</v>
      </c>
      <c r="I597" s="6">
        <v>1430703638</v>
      </c>
      <c r="J597" s="6">
        <v>1426815638</v>
      </c>
      <c r="K597" s="6" t="b">
        <v>0</v>
      </c>
      <c r="L597" s="6">
        <v>8</v>
      </c>
      <c r="M597" s="6" t="b">
        <v>0</v>
      </c>
      <c r="N597" s="6" t="s">
        <v>8271</v>
      </c>
      <c r="O597" s="5">
        <f t="shared" si="54"/>
        <v>4.2599999999999999E-3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42082.861550925925</v>
      </c>
      <c r="T597" s="11">
        <f t="shared" si="59"/>
        <v>42127.861550925925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14">
        <v>20000</v>
      </c>
      <c r="E598" s="14">
        <v>6</v>
      </c>
      <c r="F598" s="6" t="s">
        <v>8220</v>
      </c>
      <c r="G598" s="6" t="s">
        <v>8223</v>
      </c>
      <c r="H598" s="6" t="s">
        <v>8245</v>
      </c>
      <c r="I598" s="6">
        <v>1478122292</v>
      </c>
      <c r="J598" s="6">
        <v>1475530292</v>
      </c>
      <c r="K598" s="6" t="b">
        <v>0</v>
      </c>
      <c r="L598" s="6">
        <v>2</v>
      </c>
      <c r="M598" s="6" t="b">
        <v>0</v>
      </c>
      <c r="N598" s="6" t="s">
        <v>8271</v>
      </c>
      <c r="O598" s="5">
        <f t="shared" si="54"/>
        <v>2.9999999999999997E-4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42646.688564814809</v>
      </c>
      <c r="T598" s="11">
        <f t="shared" si="59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14">
        <v>7500</v>
      </c>
      <c r="E599" s="14">
        <v>20</v>
      </c>
      <c r="F599" s="6" t="s">
        <v>8220</v>
      </c>
      <c r="G599" s="6" t="s">
        <v>8223</v>
      </c>
      <c r="H599" s="6" t="s">
        <v>8245</v>
      </c>
      <c r="I599" s="6">
        <v>1469980800</v>
      </c>
      <c r="J599" s="6">
        <v>1466787335</v>
      </c>
      <c r="K599" s="6" t="b">
        <v>0</v>
      </c>
      <c r="L599" s="6">
        <v>2</v>
      </c>
      <c r="M599" s="6" t="b">
        <v>0</v>
      </c>
      <c r="N599" s="6" t="s">
        <v>8271</v>
      </c>
      <c r="O599" s="5">
        <f t="shared" si="54"/>
        <v>2.6666666666666666E-3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42545.496932870366</v>
      </c>
      <c r="T599" s="11">
        <f t="shared" si="59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14">
        <v>2500</v>
      </c>
      <c r="E600" s="14">
        <v>850</v>
      </c>
      <c r="F600" s="6" t="s">
        <v>8220</v>
      </c>
      <c r="G600" s="6" t="s">
        <v>8223</v>
      </c>
      <c r="H600" s="6" t="s">
        <v>8245</v>
      </c>
      <c r="I600" s="6">
        <v>1417737781</v>
      </c>
      <c r="J600" s="6">
        <v>1415145781</v>
      </c>
      <c r="K600" s="6" t="b">
        <v>0</v>
      </c>
      <c r="L600" s="6">
        <v>7</v>
      </c>
      <c r="M600" s="6" t="b">
        <v>0</v>
      </c>
      <c r="N600" s="6" t="s">
        <v>8271</v>
      </c>
      <c r="O600" s="5">
        <f t="shared" si="54"/>
        <v>0.34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41947.793761574074</v>
      </c>
      <c r="T600" s="11">
        <f t="shared" si="59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14">
        <v>50000</v>
      </c>
      <c r="E601" s="14">
        <v>31</v>
      </c>
      <c r="F601" s="6" t="s">
        <v>8220</v>
      </c>
      <c r="G601" s="6" t="s">
        <v>8223</v>
      </c>
      <c r="H601" s="6" t="s">
        <v>8245</v>
      </c>
      <c r="I601" s="6">
        <v>1425827760</v>
      </c>
      <c r="J601" s="6">
        <v>1423769402</v>
      </c>
      <c r="K601" s="6" t="b">
        <v>0</v>
      </c>
      <c r="L601" s="6">
        <v>2</v>
      </c>
      <c r="M601" s="6" t="b">
        <v>0</v>
      </c>
      <c r="N601" s="6" t="s">
        <v>8271</v>
      </c>
      <c r="O601" s="5">
        <f t="shared" si="54"/>
        <v>6.2E-4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42047.604189814818</v>
      </c>
      <c r="T601" s="11">
        <f t="shared" si="59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14">
        <v>5000</v>
      </c>
      <c r="E602" s="14">
        <v>100</v>
      </c>
      <c r="F602" s="6" t="s">
        <v>8306</v>
      </c>
      <c r="G602" s="6" t="s">
        <v>8223</v>
      </c>
      <c r="H602" s="6" t="s">
        <v>8245</v>
      </c>
      <c r="I602" s="6">
        <v>1431198562</v>
      </c>
      <c r="J602" s="6">
        <v>1426014562</v>
      </c>
      <c r="K602" s="6" t="b">
        <v>0</v>
      </c>
      <c r="L602" s="6">
        <v>1</v>
      </c>
      <c r="M602" s="6" t="b">
        <v>0</v>
      </c>
      <c r="N602" s="6" t="s">
        <v>8271</v>
      </c>
      <c r="O602" s="5">
        <f t="shared" si="54"/>
        <v>0.02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42073.589837962958</v>
      </c>
      <c r="T602" s="11">
        <f t="shared" si="59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14">
        <v>10000</v>
      </c>
      <c r="E603" s="14">
        <v>140</v>
      </c>
      <c r="F603" s="6" t="s">
        <v>8306</v>
      </c>
      <c r="G603" s="6" t="s">
        <v>8228</v>
      </c>
      <c r="H603" s="6" t="s">
        <v>8250</v>
      </c>
      <c r="I603" s="6">
        <v>1419626139</v>
      </c>
      <c r="J603" s="6">
        <v>1417034139</v>
      </c>
      <c r="K603" s="6" t="b">
        <v>0</v>
      </c>
      <c r="L603" s="6">
        <v>6</v>
      </c>
      <c r="M603" s="6" t="b">
        <v>0</v>
      </c>
      <c r="N603" s="6" t="s">
        <v>8271</v>
      </c>
      <c r="O603" s="5">
        <f t="shared" si="54"/>
        <v>1.4E-2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41969.64975694444</v>
      </c>
      <c r="T603" s="11">
        <f t="shared" si="59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14">
        <v>70000</v>
      </c>
      <c r="E604" s="14">
        <v>0</v>
      </c>
      <c r="F604" s="6" t="s">
        <v>8306</v>
      </c>
      <c r="G604" s="6" t="s">
        <v>8223</v>
      </c>
      <c r="H604" s="6" t="s">
        <v>8245</v>
      </c>
      <c r="I604" s="6">
        <v>1434654215</v>
      </c>
      <c r="J604" s="6">
        <v>1432062215</v>
      </c>
      <c r="K604" s="6" t="b">
        <v>0</v>
      </c>
      <c r="L604" s="6">
        <v>0</v>
      </c>
      <c r="M604" s="6" t="b">
        <v>0</v>
      </c>
      <c r="N604" s="6" t="s">
        <v>8271</v>
      </c>
      <c r="O604" s="5">
        <f t="shared" si="54"/>
        <v>0</v>
      </c>
      <c r="P604" s="7">
        <f t="shared" si="55"/>
        <v>0</v>
      </c>
      <c r="Q604" t="str">
        <f t="shared" si="56"/>
        <v>technology</v>
      </c>
      <c r="R604" t="str">
        <f t="shared" si="57"/>
        <v>web</v>
      </c>
      <c r="S604" s="11">
        <f t="shared" si="58"/>
        <v>42143.585821759254</v>
      </c>
      <c r="T604" s="11">
        <f t="shared" si="59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14">
        <v>15000</v>
      </c>
      <c r="E605" s="14">
        <v>590.02</v>
      </c>
      <c r="F605" s="6" t="s">
        <v>8306</v>
      </c>
      <c r="G605" s="6" t="s">
        <v>8223</v>
      </c>
      <c r="H605" s="6" t="s">
        <v>8245</v>
      </c>
      <c r="I605" s="6">
        <v>1408029623</v>
      </c>
      <c r="J605" s="6">
        <v>1405437623</v>
      </c>
      <c r="K605" s="6" t="b">
        <v>0</v>
      </c>
      <c r="L605" s="6">
        <v>13</v>
      </c>
      <c r="M605" s="6" t="b">
        <v>0</v>
      </c>
      <c r="N605" s="6" t="s">
        <v>8271</v>
      </c>
      <c r="O605" s="5">
        <f t="shared" si="54"/>
        <v>3.9334666666666664E-2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41835.430821759255</v>
      </c>
      <c r="T605" s="11">
        <f t="shared" si="59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14">
        <v>1500</v>
      </c>
      <c r="E606" s="14">
        <v>0</v>
      </c>
      <c r="F606" s="6" t="s">
        <v>8306</v>
      </c>
      <c r="G606" s="6" t="s">
        <v>8223</v>
      </c>
      <c r="H606" s="6" t="s">
        <v>8245</v>
      </c>
      <c r="I606" s="6">
        <v>1409187056</v>
      </c>
      <c r="J606" s="6">
        <v>1406595056</v>
      </c>
      <c r="K606" s="6" t="b">
        <v>0</v>
      </c>
      <c r="L606" s="6">
        <v>0</v>
      </c>
      <c r="M606" s="6" t="b">
        <v>0</v>
      </c>
      <c r="N606" s="6" t="s">
        <v>8271</v>
      </c>
      <c r="O606" s="5">
        <f t="shared" si="54"/>
        <v>0</v>
      </c>
      <c r="P606" s="7">
        <f t="shared" si="55"/>
        <v>0</v>
      </c>
      <c r="Q606" t="str">
        <f t="shared" si="56"/>
        <v>technology</v>
      </c>
      <c r="R606" t="str">
        <f t="shared" si="57"/>
        <v>web</v>
      </c>
      <c r="S606" s="11">
        <f t="shared" si="58"/>
        <v>41848.827037037037</v>
      </c>
      <c r="T606" s="11">
        <f t="shared" si="59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14">
        <v>5000</v>
      </c>
      <c r="E607" s="14">
        <v>131</v>
      </c>
      <c r="F607" s="6" t="s">
        <v>8306</v>
      </c>
      <c r="G607" s="6" t="s">
        <v>8223</v>
      </c>
      <c r="H607" s="6" t="s">
        <v>8245</v>
      </c>
      <c r="I607" s="6">
        <v>1440318908</v>
      </c>
      <c r="J607" s="6">
        <v>1436430908</v>
      </c>
      <c r="K607" s="6" t="b">
        <v>0</v>
      </c>
      <c r="L607" s="6">
        <v>8</v>
      </c>
      <c r="M607" s="6" t="b">
        <v>0</v>
      </c>
      <c r="N607" s="6" t="s">
        <v>8271</v>
      </c>
      <c r="O607" s="5">
        <f t="shared" si="54"/>
        <v>2.6200000000000001E-2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42194.149398148147</v>
      </c>
      <c r="T607" s="11">
        <f t="shared" si="59"/>
        <v>42239.149398148147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14">
        <v>5000</v>
      </c>
      <c r="E608" s="14">
        <v>10</v>
      </c>
      <c r="F608" s="6" t="s">
        <v>8306</v>
      </c>
      <c r="G608" s="6" t="s">
        <v>8232</v>
      </c>
      <c r="H608" s="6" t="s">
        <v>8248</v>
      </c>
      <c r="I608" s="6">
        <v>1432479600</v>
      </c>
      <c r="J608" s="6">
        <v>1428507409</v>
      </c>
      <c r="K608" s="6" t="b">
        <v>0</v>
      </c>
      <c r="L608" s="6">
        <v>1</v>
      </c>
      <c r="M608" s="6" t="b">
        <v>0</v>
      </c>
      <c r="N608" s="6" t="s">
        <v>8271</v>
      </c>
      <c r="O608" s="5">
        <f t="shared" si="54"/>
        <v>2E-3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42102.442233796297</v>
      </c>
      <c r="T608" s="11">
        <f t="shared" si="59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14">
        <v>250</v>
      </c>
      <c r="E609" s="14">
        <v>0</v>
      </c>
      <c r="F609" s="6" t="s">
        <v>8306</v>
      </c>
      <c r="G609" s="6" t="s">
        <v>8223</v>
      </c>
      <c r="H609" s="6" t="s">
        <v>8245</v>
      </c>
      <c r="I609" s="6">
        <v>1448225336</v>
      </c>
      <c r="J609" s="6">
        <v>1445629736</v>
      </c>
      <c r="K609" s="6" t="b">
        <v>0</v>
      </c>
      <c r="L609" s="6">
        <v>0</v>
      </c>
      <c r="M609" s="6" t="b">
        <v>0</v>
      </c>
      <c r="N609" s="6" t="s">
        <v>8271</v>
      </c>
      <c r="O609" s="5">
        <f t="shared" si="54"/>
        <v>0</v>
      </c>
      <c r="P609" s="7">
        <f t="shared" si="55"/>
        <v>0</v>
      </c>
      <c r="Q609" t="str">
        <f t="shared" si="56"/>
        <v>technology</v>
      </c>
      <c r="R609" t="str">
        <f t="shared" si="57"/>
        <v>web</v>
      </c>
      <c r="S609" s="11">
        <f t="shared" si="58"/>
        <v>42300.617314814815</v>
      </c>
      <c r="T609" s="11">
        <f t="shared" si="59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14">
        <v>150000</v>
      </c>
      <c r="E610" s="14">
        <v>1461</v>
      </c>
      <c r="F610" s="6" t="s">
        <v>8306</v>
      </c>
      <c r="G610" s="6" t="s">
        <v>8223</v>
      </c>
      <c r="H610" s="6" t="s">
        <v>8245</v>
      </c>
      <c r="I610" s="6">
        <v>1434405980</v>
      </c>
      <c r="J610" s="6">
        <v>1431813980</v>
      </c>
      <c r="K610" s="6" t="b">
        <v>0</v>
      </c>
      <c r="L610" s="6">
        <v>5</v>
      </c>
      <c r="M610" s="6" t="b">
        <v>0</v>
      </c>
      <c r="N610" s="6" t="s">
        <v>8271</v>
      </c>
      <c r="O610" s="5">
        <f t="shared" si="54"/>
        <v>9.7400000000000004E-3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42140.712731481479</v>
      </c>
      <c r="T610" s="11">
        <f t="shared" si="59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14">
        <v>780</v>
      </c>
      <c r="E611" s="14">
        <v>5</v>
      </c>
      <c r="F611" s="6" t="s">
        <v>8306</v>
      </c>
      <c r="G611" s="6" t="s">
        <v>8224</v>
      </c>
      <c r="H611" s="6" t="s">
        <v>8246</v>
      </c>
      <c r="I611" s="6">
        <v>1448761744</v>
      </c>
      <c r="J611" s="6">
        <v>1446166144</v>
      </c>
      <c r="K611" s="6" t="b">
        <v>0</v>
      </c>
      <c r="L611" s="6">
        <v>1</v>
      </c>
      <c r="M611" s="6" t="b">
        <v>0</v>
      </c>
      <c r="N611" s="6" t="s">
        <v>8271</v>
      </c>
      <c r="O611" s="5">
        <f t="shared" si="54"/>
        <v>6.41025641025641E-3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42306.825740740744</v>
      </c>
      <c r="T611" s="11">
        <f t="shared" si="59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14">
        <v>13803</v>
      </c>
      <c r="E612" s="14">
        <v>0</v>
      </c>
      <c r="F612" s="6" t="s">
        <v>8306</v>
      </c>
      <c r="G612" s="6" t="s">
        <v>8223</v>
      </c>
      <c r="H612" s="6" t="s">
        <v>8245</v>
      </c>
      <c r="I612" s="6">
        <v>1429732586</v>
      </c>
      <c r="J612" s="6">
        <v>1427140586</v>
      </c>
      <c r="K612" s="6" t="b">
        <v>0</v>
      </c>
      <c r="L612" s="6">
        <v>0</v>
      </c>
      <c r="M612" s="6" t="b">
        <v>0</v>
      </c>
      <c r="N612" s="6" t="s">
        <v>8271</v>
      </c>
      <c r="O612" s="5">
        <f t="shared" si="54"/>
        <v>0</v>
      </c>
      <c r="P612" s="7">
        <f t="shared" si="55"/>
        <v>0</v>
      </c>
      <c r="Q612" t="str">
        <f t="shared" si="56"/>
        <v>technology</v>
      </c>
      <c r="R612" t="str">
        <f t="shared" si="57"/>
        <v>web</v>
      </c>
      <c r="S612" s="11">
        <f t="shared" si="58"/>
        <v>42086.622523148144</v>
      </c>
      <c r="T612" s="11">
        <f t="shared" si="59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14">
        <v>80000</v>
      </c>
      <c r="E613" s="14">
        <v>0</v>
      </c>
      <c r="F613" s="6" t="s">
        <v>8306</v>
      </c>
      <c r="G613" s="6" t="s">
        <v>8229</v>
      </c>
      <c r="H613" s="6" t="s">
        <v>8248</v>
      </c>
      <c r="I613" s="6">
        <v>1453210037</v>
      </c>
      <c r="J613" s="6">
        <v>1448026037</v>
      </c>
      <c r="K613" s="6" t="b">
        <v>0</v>
      </c>
      <c r="L613" s="6">
        <v>0</v>
      </c>
      <c r="M613" s="6" t="b">
        <v>0</v>
      </c>
      <c r="N613" s="6" t="s">
        <v>8271</v>
      </c>
      <c r="O613" s="5">
        <f t="shared" si="54"/>
        <v>0</v>
      </c>
      <c r="P613" s="7">
        <f t="shared" si="55"/>
        <v>0</v>
      </c>
      <c r="Q613" t="str">
        <f t="shared" si="56"/>
        <v>technology</v>
      </c>
      <c r="R613" t="str">
        <f t="shared" si="57"/>
        <v>web</v>
      </c>
      <c r="S613" s="11">
        <f t="shared" si="58"/>
        <v>42328.352280092593</v>
      </c>
      <c r="T613" s="11">
        <f t="shared" si="59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14">
        <v>10000</v>
      </c>
      <c r="E614" s="14">
        <v>0</v>
      </c>
      <c r="F614" s="6" t="s">
        <v>8306</v>
      </c>
      <c r="G614" s="6" t="s">
        <v>8236</v>
      </c>
      <c r="H614" s="6" t="s">
        <v>8248</v>
      </c>
      <c r="I614" s="6">
        <v>1472777146</v>
      </c>
      <c r="J614" s="6">
        <v>1470185146</v>
      </c>
      <c r="K614" s="6" t="b">
        <v>0</v>
      </c>
      <c r="L614" s="6">
        <v>0</v>
      </c>
      <c r="M614" s="6" t="b">
        <v>0</v>
      </c>
      <c r="N614" s="6" t="s">
        <v>8271</v>
      </c>
      <c r="O614" s="5">
        <f t="shared" si="54"/>
        <v>0</v>
      </c>
      <c r="P614" s="7">
        <f t="shared" si="55"/>
        <v>0</v>
      </c>
      <c r="Q614" t="str">
        <f t="shared" si="56"/>
        <v>technology</v>
      </c>
      <c r="R614" t="str">
        <f t="shared" si="57"/>
        <v>web</v>
      </c>
      <c r="S614" s="11">
        <f t="shared" si="58"/>
        <v>42584.823449074072</v>
      </c>
      <c r="T614" s="11">
        <f t="shared" si="59"/>
        <v>42614.823449074072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14">
        <v>60000</v>
      </c>
      <c r="E615" s="14">
        <v>12818</v>
      </c>
      <c r="F615" s="6" t="s">
        <v>8306</v>
      </c>
      <c r="G615" s="6" t="s">
        <v>8223</v>
      </c>
      <c r="H615" s="6" t="s">
        <v>8245</v>
      </c>
      <c r="I615" s="6">
        <v>1443675540</v>
      </c>
      <c r="J615" s="6">
        <v>1441022120</v>
      </c>
      <c r="K615" s="6" t="b">
        <v>0</v>
      </c>
      <c r="L615" s="6">
        <v>121</v>
      </c>
      <c r="M615" s="6" t="b">
        <v>0</v>
      </c>
      <c r="N615" s="6" t="s">
        <v>8271</v>
      </c>
      <c r="O615" s="5">
        <f t="shared" si="54"/>
        <v>0.21363333333333334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42247.288425925923</v>
      </c>
      <c r="T615" s="11">
        <f t="shared" si="59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14">
        <v>10000</v>
      </c>
      <c r="E616" s="14">
        <v>0</v>
      </c>
      <c r="F616" s="6" t="s">
        <v>8306</v>
      </c>
      <c r="G616" s="6" t="s">
        <v>8223</v>
      </c>
      <c r="H616" s="6" t="s">
        <v>8245</v>
      </c>
      <c r="I616" s="6">
        <v>1466731740</v>
      </c>
      <c r="J616" s="6">
        <v>1464139740</v>
      </c>
      <c r="K616" s="6" t="b">
        <v>0</v>
      </c>
      <c r="L616" s="6">
        <v>0</v>
      </c>
      <c r="M616" s="6" t="b">
        <v>0</v>
      </c>
      <c r="N616" s="6" t="s">
        <v>8271</v>
      </c>
      <c r="O616" s="5">
        <f t="shared" si="54"/>
        <v>0</v>
      </c>
      <c r="P616" s="7">
        <f t="shared" si="55"/>
        <v>0</v>
      </c>
      <c r="Q616" t="str">
        <f t="shared" si="56"/>
        <v>technology</v>
      </c>
      <c r="R616" t="str">
        <f t="shared" si="57"/>
        <v>web</v>
      </c>
      <c r="S616" s="11">
        <f t="shared" si="58"/>
        <v>42514.853472222218</v>
      </c>
      <c r="T616" s="11">
        <f t="shared" si="59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14">
        <v>515</v>
      </c>
      <c r="E617" s="14">
        <v>0</v>
      </c>
      <c r="F617" s="6" t="s">
        <v>8306</v>
      </c>
      <c r="G617" s="6" t="s">
        <v>8227</v>
      </c>
      <c r="H617" s="6" t="s">
        <v>8249</v>
      </c>
      <c r="I617" s="6">
        <v>1443149759</v>
      </c>
      <c r="J617" s="6">
        <v>1440557759</v>
      </c>
      <c r="K617" s="6" t="b">
        <v>0</v>
      </c>
      <c r="L617" s="6">
        <v>0</v>
      </c>
      <c r="M617" s="6" t="b">
        <v>0</v>
      </c>
      <c r="N617" s="6" t="s">
        <v>8271</v>
      </c>
      <c r="O617" s="5">
        <f t="shared" si="54"/>
        <v>0</v>
      </c>
      <c r="P617" s="7">
        <f t="shared" si="55"/>
        <v>0</v>
      </c>
      <c r="Q617" t="str">
        <f t="shared" si="56"/>
        <v>technology</v>
      </c>
      <c r="R617" t="str">
        <f t="shared" si="57"/>
        <v>web</v>
      </c>
      <c r="S617" s="11">
        <f t="shared" si="58"/>
        <v>42241.913877314808</v>
      </c>
      <c r="T617" s="11">
        <f t="shared" si="59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14">
        <v>5000</v>
      </c>
      <c r="E618" s="14">
        <v>0</v>
      </c>
      <c r="F618" s="6" t="s">
        <v>8306</v>
      </c>
      <c r="G618" s="6" t="s">
        <v>8229</v>
      </c>
      <c r="H618" s="6" t="s">
        <v>8248</v>
      </c>
      <c r="I618" s="6">
        <v>1488013307</v>
      </c>
      <c r="J618" s="6">
        <v>1485421307</v>
      </c>
      <c r="K618" s="6" t="b">
        <v>0</v>
      </c>
      <c r="L618" s="6">
        <v>0</v>
      </c>
      <c r="M618" s="6" t="b">
        <v>0</v>
      </c>
      <c r="N618" s="6" t="s">
        <v>8271</v>
      </c>
      <c r="O618" s="5">
        <f t="shared" si="54"/>
        <v>0</v>
      </c>
      <c r="P618" s="7">
        <f t="shared" si="55"/>
        <v>0</v>
      </c>
      <c r="Q618" t="str">
        <f t="shared" si="56"/>
        <v>technology</v>
      </c>
      <c r="R618" t="str">
        <f t="shared" si="57"/>
        <v>web</v>
      </c>
      <c r="S618" s="11">
        <f t="shared" si="58"/>
        <v>42761.167905092589</v>
      </c>
      <c r="T618" s="11">
        <f t="shared" si="59"/>
        <v>42791.167905092589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14">
        <v>2000</v>
      </c>
      <c r="E619" s="14">
        <v>60</v>
      </c>
      <c r="F619" s="6" t="s">
        <v>8306</v>
      </c>
      <c r="G619" s="6" t="s">
        <v>8224</v>
      </c>
      <c r="H619" s="6" t="s">
        <v>8246</v>
      </c>
      <c r="I619" s="6">
        <v>1431072843</v>
      </c>
      <c r="J619" s="6">
        <v>1427184843</v>
      </c>
      <c r="K619" s="6" t="b">
        <v>0</v>
      </c>
      <c r="L619" s="6">
        <v>3</v>
      </c>
      <c r="M619" s="6" t="b">
        <v>0</v>
      </c>
      <c r="N619" s="6" t="s">
        <v>8271</v>
      </c>
      <c r="O619" s="5">
        <f t="shared" si="54"/>
        <v>0.03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42087.134756944441</v>
      </c>
      <c r="T619" s="11">
        <f t="shared" si="59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14">
        <v>400</v>
      </c>
      <c r="E620" s="14">
        <v>0</v>
      </c>
      <c r="F620" s="6" t="s">
        <v>8306</v>
      </c>
      <c r="G620" s="6" t="s">
        <v>8223</v>
      </c>
      <c r="H620" s="6" t="s">
        <v>8245</v>
      </c>
      <c r="I620" s="6">
        <v>1449689203</v>
      </c>
      <c r="J620" s="6">
        <v>1447097203</v>
      </c>
      <c r="K620" s="6" t="b">
        <v>0</v>
      </c>
      <c r="L620" s="6">
        <v>0</v>
      </c>
      <c r="M620" s="6" t="b">
        <v>0</v>
      </c>
      <c r="N620" s="6" t="s">
        <v>8271</v>
      </c>
      <c r="O620" s="5">
        <f t="shared" si="54"/>
        <v>0</v>
      </c>
      <c r="P620" s="7">
        <f t="shared" si="55"/>
        <v>0</v>
      </c>
      <c r="Q620" t="str">
        <f t="shared" si="56"/>
        <v>technology</v>
      </c>
      <c r="R620" t="str">
        <f t="shared" si="57"/>
        <v>web</v>
      </c>
      <c r="S620" s="11">
        <f t="shared" si="58"/>
        <v>42317.60188657407</v>
      </c>
      <c r="T620" s="11">
        <f t="shared" si="59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14">
        <v>2500000</v>
      </c>
      <c r="E621" s="14">
        <v>1</v>
      </c>
      <c r="F621" s="6" t="s">
        <v>8306</v>
      </c>
      <c r="G621" s="6" t="s">
        <v>8223</v>
      </c>
      <c r="H621" s="6" t="s">
        <v>8245</v>
      </c>
      <c r="I621" s="6">
        <v>1416933390</v>
      </c>
      <c r="J621" s="6">
        <v>1411745790</v>
      </c>
      <c r="K621" s="6" t="b">
        <v>0</v>
      </c>
      <c r="L621" s="6">
        <v>1</v>
      </c>
      <c r="M621" s="6" t="b">
        <v>0</v>
      </c>
      <c r="N621" s="6" t="s">
        <v>8271</v>
      </c>
      <c r="O621" s="5">
        <f t="shared" si="54"/>
        <v>3.9999999999999998E-7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41908.442013888889</v>
      </c>
      <c r="T621" s="11">
        <f t="shared" si="59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14">
        <v>30000</v>
      </c>
      <c r="E622" s="14">
        <v>300</v>
      </c>
      <c r="F622" s="6" t="s">
        <v>8306</v>
      </c>
      <c r="G622" s="6" t="s">
        <v>8228</v>
      </c>
      <c r="H622" s="6" t="s">
        <v>8250</v>
      </c>
      <c r="I622" s="6">
        <v>1408986738</v>
      </c>
      <c r="J622" s="6">
        <v>1405098738</v>
      </c>
      <c r="K622" s="6" t="b">
        <v>0</v>
      </c>
      <c r="L622" s="6">
        <v>1</v>
      </c>
      <c r="M622" s="6" t="b">
        <v>0</v>
      </c>
      <c r="N622" s="6" t="s">
        <v>8271</v>
      </c>
      <c r="O622" s="5">
        <f t="shared" si="54"/>
        <v>0.01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41831.508541666662</v>
      </c>
      <c r="T622" s="11">
        <f t="shared" si="59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14">
        <v>25000</v>
      </c>
      <c r="E623" s="14">
        <v>261</v>
      </c>
      <c r="F623" s="6" t="s">
        <v>8306</v>
      </c>
      <c r="G623" s="6" t="s">
        <v>8223</v>
      </c>
      <c r="H623" s="6" t="s">
        <v>8245</v>
      </c>
      <c r="I623" s="6">
        <v>1467934937</v>
      </c>
      <c r="J623" s="6">
        <v>1465342937</v>
      </c>
      <c r="K623" s="6" t="b">
        <v>0</v>
      </c>
      <c r="L623" s="6">
        <v>3</v>
      </c>
      <c r="M623" s="6" t="b">
        <v>0</v>
      </c>
      <c r="N623" s="6" t="s">
        <v>8271</v>
      </c>
      <c r="O623" s="5">
        <f t="shared" si="54"/>
        <v>1.044E-2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42528.779363425921</v>
      </c>
      <c r="T623" s="11">
        <f t="shared" si="59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14">
        <v>6000</v>
      </c>
      <c r="E624" s="14">
        <v>341</v>
      </c>
      <c r="F624" s="6" t="s">
        <v>8306</v>
      </c>
      <c r="G624" s="6" t="s">
        <v>8223</v>
      </c>
      <c r="H624" s="6" t="s">
        <v>8245</v>
      </c>
      <c r="I624" s="6">
        <v>1467398138</v>
      </c>
      <c r="J624" s="6">
        <v>1465670138</v>
      </c>
      <c r="K624" s="6" t="b">
        <v>0</v>
      </c>
      <c r="L624" s="6">
        <v>9</v>
      </c>
      <c r="M624" s="6" t="b">
        <v>0</v>
      </c>
      <c r="N624" s="6" t="s">
        <v>8271</v>
      </c>
      <c r="O624" s="5">
        <f t="shared" si="54"/>
        <v>5.6833333333333333E-2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42532.566412037035</v>
      </c>
      <c r="T624" s="11">
        <f t="shared" si="59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14">
        <v>75000</v>
      </c>
      <c r="E625" s="14">
        <v>0</v>
      </c>
      <c r="F625" s="6" t="s">
        <v>8306</v>
      </c>
      <c r="G625" s="6" t="s">
        <v>8225</v>
      </c>
      <c r="H625" s="6" t="s">
        <v>8247</v>
      </c>
      <c r="I625" s="6">
        <v>1432771997</v>
      </c>
      <c r="J625" s="6">
        <v>1430179997</v>
      </c>
      <c r="K625" s="6" t="b">
        <v>0</v>
      </c>
      <c r="L625" s="6">
        <v>0</v>
      </c>
      <c r="M625" s="6" t="b">
        <v>0</v>
      </c>
      <c r="N625" s="6" t="s">
        <v>8271</v>
      </c>
      <c r="O625" s="5">
        <f t="shared" si="54"/>
        <v>0</v>
      </c>
      <c r="P625" s="7">
        <f t="shared" si="55"/>
        <v>0</v>
      </c>
      <c r="Q625" t="str">
        <f t="shared" si="56"/>
        <v>technology</v>
      </c>
      <c r="R625" t="str">
        <f t="shared" si="57"/>
        <v>web</v>
      </c>
      <c r="S625" s="11">
        <f t="shared" si="58"/>
        <v>42121.800891203697</v>
      </c>
      <c r="T625" s="11">
        <f t="shared" si="59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14">
        <v>5000</v>
      </c>
      <c r="E626" s="14">
        <v>0</v>
      </c>
      <c r="F626" s="6" t="s">
        <v>8306</v>
      </c>
      <c r="G626" s="6" t="s">
        <v>8223</v>
      </c>
      <c r="H626" s="6" t="s">
        <v>8245</v>
      </c>
      <c r="I626" s="6">
        <v>1431647041</v>
      </c>
      <c r="J626" s="6">
        <v>1429055041</v>
      </c>
      <c r="K626" s="6" t="b">
        <v>0</v>
      </c>
      <c r="L626" s="6">
        <v>0</v>
      </c>
      <c r="M626" s="6" t="b">
        <v>0</v>
      </c>
      <c r="N626" s="6" t="s">
        <v>8271</v>
      </c>
      <c r="O626" s="5">
        <f t="shared" si="54"/>
        <v>0</v>
      </c>
      <c r="P626" s="7">
        <f t="shared" si="55"/>
        <v>0</v>
      </c>
      <c r="Q626" t="str">
        <f t="shared" si="56"/>
        <v>technology</v>
      </c>
      <c r="R626" t="str">
        <f t="shared" si="57"/>
        <v>web</v>
      </c>
      <c r="S626" s="11">
        <f t="shared" si="58"/>
        <v>42108.78056712963</v>
      </c>
      <c r="T626" s="11">
        <f t="shared" si="59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14">
        <v>25000</v>
      </c>
      <c r="E627" s="14">
        <v>0</v>
      </c>
      <c r="F627" s="6" t="s">
        <v>8306</v>
      </c>
      <c r="G627" s="6" t="s">
        <v>8228</v>
      </c>
      <c r="H627" s="6" t="s">
        <v>8250</v>
      </c>
      <c r="I627" s="6">
        <v>1490560177</v>
      </c>
      <c r="J627" s="6">
        <v>1487971777</v>
      </c>
      <c r="K627" s="6" t="b">
        <v>0</v>
      </c>
      <c r="L627" s="6">
        <v>0</v>
      </c>
      <c r="M627" s="6" t="b">
        <v>0</v>
      </c>
      <c r="N627" s="6" t="s">
        <v>8271</v>
      </c>
      <c r="O627" s="5">
        <f t="shared" si="54"/>
        <v>0</v>
      </c>
      <c r="P627" s="7">
        <f t="shared" si="55"/>
        <v>0</v>
      </c>
      <c r="Q627" t="str">
        <f t="shared" si="56"/>
        <v>technology</v>
      </c>
      <c r="R627" t="str">
        <f t="shared" si="57"/>
        <v>web</v>
      </c>
      <c r="S627" s="11">
        <f t="shared" si="58"/>
        <v>42790.687233796292</v>
      </c>
      <c r="T627" s="11">
        <f t="shared" si="59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14">
        <v>25000</v>
      </c>
      <c r="E628" s="14">
        <v>4345</v>
      </c>
      <c r="F628" s="6" t="s">
        <v>8306</v>
      </c>
      <c r="G628" s="6" t="s">
        <v>8223</v>
      </c>
      <c r="H628" s="6" t="s">
        <v>8245</v>
      </c>
      <c r="I628" s="6">
        <v>1439644920</v>
      </c>
      <c r="J628" s="6">
        <v>1436793939</v>
      </c>
      <c r="K628" s="6" t="b">
        <v>0</v>
      </c>
      <c r="L628" s="6">
        <v>39</v>
      </c>
      <c r="M628" s="6" t="b">
        <v>0</v>
      </c>
      <c r="N628" s="6" t="s">
        <v>8271</v>
      </c>
      <c r="O628" s="5">
        <f t="shared" si="54"/>
        <v>0.17380000000000001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42198.351145833331</v>
      </c>
      <c r="T628" s="11">
        <f t="shared" si="59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14">
        <v>450000</v>
      </c>
      <c r="E629" s="14">
        <v>90</v>
      </c>
      <c r="F629" s="6" t="s">
        <v>8306</v>
      </c>
      <c r="G629" s="6" t="s">
        <v>8234</v>
      </c>
      <c r="H629" s="6" t="s">
        <v>8254</v>
      </c>
      <c r="I629" s="6">
        <v>1457996400</v>
      </c>
      <c r="J629" s="6">
        <v>1452842511</v>
      </c>
      <c r="K629" s="6" t="b">
        <v>0</v>
      </c>
      <c r="L629" s="6">
        <v>1</v>
      </c>
      <c r="M629" s="6" t="b">
        <v>0</v>
      </c>
      <c r="N629" s="6" t="s">
        <v>8271</v>
      </c>
      <c r="O629" s="5">
        <f t="shared" si="54"/>
        <v>2.0000000000000001E-4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42384.098506944443</v>
      </c>
      <c r="T629" s="11">
        <f t="shared" si="59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14">
        <v>5000</v>
      </c>
      <c r="E630" s="14">
        <v>0</v>
      </c>
      <c r="F630" s="6" t="s">
        <v>8306</v>
      </c>
      <c r="G630" s="6" t="s">
        <v>8223</v>
      </c>
      <c r="H630" s="6" t="s">
        <v>8245</v>
      </c>
      <c r="I630" s="6">
        <v>1405269457</v>
      </c>
      <c r="J630" s="6">
        <v>1402677457</v>
      </c>
      <c r="K630" s="6" t="b">
        <v>0</v>
      </c>
      <c r="L630" s="6">
        <v>0</v>
      </c>
      <c r="M630" s="6" t="b">
        <v>0</v>
      </c>
      <c r="N630" s="6" t="s">
        <v>8271</v>
      </c>
      <c r="O630" s="5">
        <f t="shared" si="54"/>
        <v>0</v>
      </c>
      <c r="P630" s="7">
        <f t="shared" si="55"/>
        <v>0</v>
      </c>
      <c r="Q630" t="str">
        <f t="shared" si="56"/>
        <v>technology</v>
      </c>
      <c r="R630" t="str">
        <f t="shared" si="57"/>
        <v>web</v>
      </c>
      <c r="S630" s="11">
        <f t="shared" si="58"/>
        <v>41803.484456018516</v>
      </c>
      <c r="T630" s="11">
        <f t="shared" si="59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14">
        <v>200000</v>
      </c>
      <c r="E631" s="14">
        <v>350</v>
      </c>
      <c r="F631" s="6" t="s">
        <v>8306</v>
      </c>
      <c r="G631" s="6" t="s">
        <v>8225</v>
      </c>
      <c r="H631" s="6" t="s">
        <v>8247</v>
      </c>
      <c r="I631" s="6">
        <v>1463239108</v>
      </c>
      <c r="J631" s="6">
        <v>1460647108</v>
      </c>
      <c r="K631" s="6" t="b">
        <v>0</v>
      </c>
      <c r="L631" s="6">
        <v>3</v>
      </c>
      <c r="M631" s="6" t="b">
        <v>0</v>
      </c>
      <c r="N631" s="6" t="s">
        <v>8271</v>
      </c>
      <c r="O631" s="5">
        <f t="shared" si="54"/>
        <v>1.75E-3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42474.429490740738</v>
      </c>
      <c r="T631" s="11">
        <f t="shared" si="59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14">
        <v>11999</v>
      </c>
      <c r="E632" s="14">
        <v>10</v>
      </c>
      <c r="F632" s="6" t="s">
        <v>8306</v>
      </c>
      <c r="G632" s="6" t="s">
        <v>8223</v>
      </c>
      <c r="H632" s="6" t="s">
        <v>8245</v>
      </c>
      <c r="I632" s="6">
        <v>1441516200</v>
      </c>
      <c r="J632" s="6">
        <v>1438959121</v>
      </c>
      <c r="K632" s="6" t="b">
        <v>0</v>
      </c>
      <c r="L632" s="6">
        <v>1</v>
      </c>
      <c r="M632" s="6" t="b">
        <v>0</v>
      </c>
      <c r="N632" s="6" t="s">
        <v>8271</v>
      </c>
      <c r="O632" s="5">
        <f t="shared" si="54"/>
        <v>8.3340278356529708E-4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42223.411122685182</v>
      </c>
      <c r="T632" s="11">
        <f t="shared" si="59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14">
        <v>50000</v>
      </c>
      <c r="E633" s="14">
        <v>690</v>
      </c>
      <c r="F633" s="6" t="s">
        <v>8306</v>
      </c>
      <c r="G633" s="6" t="s">
        <v>8228</v>
      </c>
      <c r="H633" s="6" t="s">
        <v>8250</v>
      </c>
      <c r="I633" s="6">
        <v>1464460329</v>
      </c>
      <c r="J633" s="6">
        <v>1461954729</v>
      </c>
      <c r="K633" s="6" t="b">
        <v>0</v>
      </c>
      <c r="L633" s="6">
        <v>9</v>
      </c>
      <c r="M633" s="6" t="b">
        <v>0</v>
      </c>
      <c r="N633" s="6" t="s">
        <v>8271</v>
      </c>
      <c r="O633" s="5">
        <f t="shared" si="54"/>
        <v>1.38E-2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42489.563993055555</v>
      </c>
      <c r="T633" s="11">
        <f t="shared" si="59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14">
        <v>20000</v>
      </c>
      <c r="E634" s="14">
        <v>0</v>
      </c>
      <c r="F634" s="6" t="s">
        <v>8306</v>
      </c>
      <c r="G634" s="6" t="s">
        <v>8232</v>
      </c>
      <c r="H634" s="6" t="s">
        <v>8248</v>
      </c>
      <c r="I634" s="6">
        <v>1448470165</v>
      </c>
      <c r="J634" s="6">
        <v>1445874565</v>
      </c>
      <c r="K634" s="6" t="b">
        <v>0</v>
      </c>
      <c r="L634" s="6">
        <v>0</v>
      </c>
      <c r="M634" s="6" t="b">
        <v>0</v>
      </c>
      <c r="N634" s="6" t="s">
        <v>8271</v>
      </c>
      <c r="O634" s="5">
        <f t="shared" si="54"/>
        <v>0</v>
      </c>
      <c r="P634" s="7">
        <f t="shared" si="55"/>
        <v>0</v>
      </c>
      <c r="Q634" t="str">
        <f t="shared" si="56"/>
        <v>technology</v>
      </c>
      <c r="R634" t="str">
        <f t="shared" si="57"/>
        <v>web</v>
      </c>
      <c r="S634" s="11">
        <f t="shared" si="58"/>
        <v>42303.450983796291</v>
      </c>
      <c r="T634" s="11">
        <f t="shared" si="59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14">
        <v>10000</v>
      </c>
      <c r="E635" s="14">
        <v>1245</v>
      </c>
      <c r="F635" s="6" t="s">
        <v>8306</v>
      </c>
      <c r="G635" s="6" t="s">
        <v>8223</v>
      </c>
      <c r="H635" s="6" t="s">
        <v>8245</v>
      </c>
      <c r="I635" s="6">
        <v>1466204400</v>
      </c>
      <c r="J635" s="6">
        <v>1463469062</v>
      </c>
      <c r="K635" s="6" t="b">
        <v>0</v>
      </c>
      <c r="L635" s="6">
        <v>25</v>
      </c>
      <c r="M635" s="6" t="b">
        <v>0</v>
      </c>
      <c r="N635" s="6" t="s">
        <v>8271</v>
      </c>
      <c r="O635" s="5">
        <f t="shared" si="54"/>
        <v>0.1245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42507.090995370367</v>
      </c>
      <c r="T635" s="11">
        <f t="shared" si="59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14">
        <v>5000</v>
      </c>
      <c r="E636" s="14">
        <v>1</v>
      </c>
      <c r="F636" s="6" t="s">
        <v>8306</v>
      </c>
      <c r="G636" s="6" t="s">
        <v>8223</v>
      </c>
      <c r="H636" s="6" t="s">
        <v>8245</v>
      </c>
      <c r="I636" s="6">
        <v>1424989029</v>
      </c>
      <c r="J636" s="6">
        <v>1422397029</v>
      </c>
      <c r="K636" s="6" t="b">
        <v>0</v>
      </c>
      <c r="L636" s="6">
        <v>1</v>
      </c>
      <c r="M636" s="6" t="b">
        <v>0</v>
      </c>
      <c r="N636" s="6" t="s">
        <v>8271</v>
      </c>
      <c r="O636" s="5">
        <f t="shared" si="54"/>
        <v>2.0000000000000001E-4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42031.720243055555</v>
      </c>
      <c r="T636" s="11">
        <f t="shared" si="59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14">
        <v>25000</v>
      </c>
      <c r="E637" s="14">
        <v>2</v>
      </c>
      <c r="F637" s="6" t="s">
        <v>8306</v>
      </c>
      <c r="G637" s="6" t="s">
        <v>8223</v>
      </c>
      <c r="H637" s="6" t="s">
        <v>8245</v>
      </c>
      <c r="I637" s="6">
        <v>1428804762</v>
      </c>
      <c r="J637" s="6">
        <v>1426212762</v>
      </c>
      <c r="K637" s="6" t="b">
        <v>0</v>
      </c>
      <c r="L637" s="6">
        <v>1</v>
      </c>
      <c r="M637" s="6" t="b">
        <v>0</v>
      </c>
      <c r="N637" s="6" t="s">
        <v>8271</v>
      </c>
      <c r="O637" s="5">
        <f t="shared" si="54"/>
        <v>8.0000000000000007E-5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42075.883819444447</v>
      </c>
      <c r="T637" s="11">
        <f t="shared" si="59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14">
        <v>2000</v>
      </c>
      <c r="E638" s="14">
        <v>4</v>
      </c>
      <c r="F638" s="6" t="s">
        <v>8306</v>
      </c>
      <c r="G638" s="6" t="s">
        <v>8224</v>
      </c>
      <c r="H638" s="6" t="s">
        <v>8246</v>
      </c>
      <c r="I638" s="6">
        <v>1433587620</v>
      </c>
      <c r="J638" s="6">
        <v>1430996150</v>
      </c>
      <c r="K638" s="6" t="b">
        <v>0</v>
      </c>
      <c r="L638" s="6">
        <v>1</v>
      </c>
      <c r="M638" s="6" t="b">
        <v>0</v>
      </c>
      <c r="N638" s="6" t="s">
        <v>8271</v>
      </c>
      <c r="O638" s="5">
        <f t="shared" si="54"/>
        <v>2E-3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42131.247106481482</v>
      </c>
      <c r="T638" s="11">
        <f t="shared" si="59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14">
        <v>100000</v>
      </c>
      <c r="E639" s="14">
        <v>0</v>
      </c>
      <c r="F639" s="6" t="s">
        <v>8306</v>
      </c>
      <c r="G639" s="6" t="s">
        <v>8224</v>
      </c>
      <c r="H639" s="6" t="s">
        <v>8246</v>
      </c>
      <c r="I639" s="6">
        <v>1488063840</v>
      </c>
      <c r="J639" s="6">
        <v>1485558318</v>
      </c>
      <c r="K639" s="6" t="b">
        <v>0</v>
      </c>
      <c r="L639" s="6">
        <v>0</v>
      </c>
      <c r="M639" s="6" t="b">
        <v>0</v>
      </c>
      <c r="N639" s="6" t="s">
        <v>8271</v>
      </c>
      <c r="O639" s="5">
        <f t="shared" si="54"/>
        <v>0</v>
      </c>
      <c r="P639" s="7">
        <f t="shared" si="55"/>
        <v>0</v>
      </c>
      <c r="Q639" t="str">
        <f t="shared" si="56"/>
        <v>technology</v>
      </c>
      <c r="R639" t="str">
        <f t="shared" si="57"/>
        <v>web</v>
      </c>
      <c r="S639" s="11">
        <f t="shared" si="58"/>
        <v>42762.75368055555</v>
      </c>
      <c r="T639" s="11">
        <f t="shared" si="59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 s="14">
        <v>200000</v>
      </c>
      <c r="E640" s="14">
        <v>18</v>
      </c>
      <c r="F640" s="6" t="s">
        <v>8306</v>
      </c>
      <c r="G640" s="6" t="s">
        <v>8235</v>
      </c>
      <c r="H640" s="6" t="s">
        <v>8248</v>
      </c>
      <c r="I640" s="6">
        <v>1490447662</v>
      </c>
      <c r="J640" s="6">
        <v>1485267262</v>
      </c>
      <c r="K640" s="6" t="b">
        <v>0</v>
      </c>
      <c r="L640" s="6">
        <v>6</v>
      </c>
      <c r="M640" s="6" t="b">
        <v>0</v>
      </c>
      <c r="N640" s="6" t="s">
        <v>8271</v>
      </c>
      <c r="O640" s="5">
        <f t="shared" si="54"/>
        <v>9.0000000000000006E-5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42759.384976851848</v>
      </c>
      <c r="T640" s="11">
        <f t="shared" si="59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14">
        <v>1000000</v>
      </c>
      <c r="E641" s="14">
        <v>1</v>
      </c>
      <c r="F641" s="6" t="s">
        <v>8306</v>
      </c>
      <c r="G641" s="6" t="s">
        <v>8223</v>
      </c>
      <c r="H641" s="6" t="s">
        <v>8245</v>
      </c>
      <c r="I641" s="6">
        <v>1413208795</v>
      </c>
      <c r="J641" s="6">
        <v>1408024795</v>
      </c>
      <c r="K641" s="6" t="b">
        <v>0</v>
      </c>
      <c r="L641" s="6">
        <v>1</v>
      </c>
      <c r="M641" s="6" t="b">
        <v>0</v>
      </c>
      <c r="N641" s="6" t="s">
        <v>8271</v>
      </c>
      <c r="O641" s="5">
        <f t="shared" si="54"/>
        <v>9.9999999999999995E-7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41865.374942129631</v>
      </c>
      <c r="T641" s="11">
        <f t="shared" si="59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14">
        <v>70</v>
      </c>
      <c r="E642" s="14">
        <v>101</v>
      </c>
      <c r="F642" s="6" t="s">
        <v>8219</v>
      </c>
      <c r="G642" s="6" t="s">
        <v>8229</v>
      </c>
      <c r="H642" s="6" t="s">
        <v>8248</v>
      </c>
      <c r="I642" s="6">
        <v>1480028400</v>
      </c>
      <c r="J642" s="6">
        <v>1478685915</v>
      </c>
      <c r="K642" s="6" t="b">
        <v>0</v>
      </c>
      <c r="L642" s="6">
        <v>2</v>
      </c>
      <c r="M642" s="6" t="b">
        <v>1</v>
      </c>
      <c r="N642" s="6" t="s">
        <v>8272</v>
      </c>
      <c r="O642" s="5">
        <f t="shared" si="54"/>
        <v>1.4428571428571428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42683.211979166663</v>
      </c>
      <c r="T642" s="11">
        <f t="shared" si="59"/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14">
        <v>40000</v>
      </c>
      <c r="E643" s="14">
        <v>47665</v>
      </c>
      <c r="F643" s="6" t="s">
        <v>8219</v>
      </c>
      <c r="G643" s="6" t="s">
        <v>8223</v>
      </c>
      <c r="H643" s="6" t="s">
        <v>8245</v>
      </c>
      <c r="I643" s="6">
        <v>1439473248</v>
      </c>
      <c r="J643" s="6">
        <v>1436881248</v>
      </c>
      <c r="K643" s="6" t="b">
        <v>0</v>
      </c>
      <c r="L643" s="6">
        <v>315</v>
      </c>
      <c r="M643" s="6" t="b">
        <v>1</v>
      </c>
      <c r="N643" s="6" t="s">
        <v>8272</v>
      </c>
      <c r="O643" s="5">
        <f t="shared" ref="O643:O706" si="60">E643/D643</f>
        <v>1.1916249999999999</v>
      </c>
      <c r="P643" s="7">
        <f t="shared" ref="P643:P706" si="61">IFERROR(E643/L643,0)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1">
        <f t="shared" ref="S643:S706" si="64">(J643/86400)+25569+(-5/24)</f>
        <v>42199.361666666664</v>
      </c>
      <c r="T643" s="11">
        <f t="shared" ref="T643:T706" si="65">(I643/86400)+25569+(-5/24)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14">
        <v>20000</v>
      </c>
      <c r="E644" s="14">
        <v>292097</v>
      </c>
      <c r="F644" s="6" t="s">
        <v>8219</v>
      </c>
      <c r="G644" s="6" t="s">
        <v>8235</v>
      </c>
      <c r="H644" s="6" t="s">
        <v>8248</v>
      </c>
      <c r="I644" s="6">
        <v>1439998674</v>
      </c>
      <c r="J644" s="6">
        <v>1436888274</v>
      </c>
      <c r="K644" s="6" t="b">
        <v>0</v>
      </c>
      <c r="L644" s="6">
        <v>2174</v>
      </c>
      <c r="M644" s="6" t="b">
        <v>1</v>
      </c>
      <c r="N644" s="6" t="s">
        <v>8272</v>
      </c>
      <c r="O644" s="5">
        <f t="shared" si="60"/>
        <v>14.604850000000001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42199.442986111106</v>
      </c>
      <c r="T644" s="11">
        <f t="shared" si="65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14">
        <v>25000</v>
      </c>
      <c r="E645" s="14">
        <v>26452</v>
      </c>
      <c r="F645" s="6" t="s">
        <v>8219</v>
      </c>
      <c r="G645" s="6" t="s">
        <v>8223</v>
      </c>
      <c r="H645" s="6" t="s">
        <v>8245</v>
      </c>
      <c r="I645" s="6">
        <v>1433085875</v>
      </c>
      <c r="J645" s="6">
        <v>1428333875</v>
      </c>
      <c r="K645" s="6" t="b">
        <v>0</v>
      </c>
      <c r="L645" s="6">
        <v>152</v>
      </c>
      <c r="M645" s="6" t="b">
        <v>1</v>
      </c>
      <c r="N645" s="6" t="s">
        <v>8272</v>
      </c>
      <c r="O645" s="5">
        <f t="shared" si="60"/>
        <v>1.0580799999999999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42100.43373842592</v>
      </c>
      <c r="T645" s="11">
        <f t="shared" si="65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14">
        <v>25000</v>
      </c>
      <c r="E646" s="14">
        <v>75029.48</v>
      </c>
      <c r="F646" s="6" t="s">
        <v>8219</v>
      </c>
      <c r="G646" s="6" t="s">
        <v>8223</v>
      </c>
      <c r="H646" s="6" t="s">
        <v>8245</v>
      </c>
      <c r="I646" s="6">
        <v>1414544400</v>
      </c>
      <c r="J646" s="6">
        <v>1410883139</v>
      </c>
      <c r="K646" s="6" t="b">
        <v>0</v>
      </c>
      <c r="L646" s="6">
        <v>1021</v>
      </c>
      <c r="M646" s="6" t="b">
        <v>1</v>
      </c>
      <c r="N646" s="6" t="s">
        <v>8272</v>
      </c>
      <c r="O646" s="5">
        <f t="shared" si="60"/>
        <v>3.0011791999999997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41898.457627314812</v>
      </c>
      <c r="T646" s="11">
        <f t="shared" si="65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14">
        <v>2000</v>
      </c>
      <c r="E647" s="14">
        <v>5574</v>
      </c>
      <c r="F647" s="6" t="s">
        <v>8219</v>
      </c>
      <c r="G647" s="6" t="s">
        <v>8223</v>
      </c>
      <c r="H647" s="6" t="s">
        <v>8245</v>
      </c>
      <c r="I647" s="6">
        <v>1470962274</v>
      </c>
      <c r="J647" s="6">
        <v>1468370274</v>
      </c>
      <c r="K647" s="6" t="b">
        <v>0</v>
      </c>
      <c r="L647" s="6">
        <v>237</v>
      </c>
      <c r="M647" s="6" t="b">
        <v>1</v>
      </c>
      <c r="N647" s="6" t="s">
        <v>8272</v>
      </c>
      <c r="O647" s="5">
        <f t="shared" si="60"/>
        <v>2.7869999999999999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42563.817986111106</v>
      </c>
      <c r="T647" s="11">
        <f t="shared" si="65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14">
        <v>800</v>
      </c>
      <c r="E648" s="14">
        <v>1055.01</v>
      </c>
      <c r="F648" s="6" t="s">
        <v>8219</v>
      </c>
      <c r="G648" s="6" t="s">
        <v>8223</v>
      </c>
      <c r="H648" s="6" t="s">
        <v>8245</v>
      </c>
      <c r="I648" s="6">
        <v>1407788867</v>
      </c>
      <c r="J648" s="6">
        <v>1405196867</v>
      </c>
      <c r="K648" s="6" t="b">
        <v>0</v>
      </c>
      <c r="L648" s="6">
        <v>27</v>
      </c>
      <c r="M648" s="6" t="b">
        <v>1</v>
      </c>
      <c r="N648" s="6" t="s">
        <v>8272</v>
      </c>
      <c r="O648" s="5">
        <f t="shared" si="60"/>
        <v>1.3187625000000001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41832.644293981481</v>
      </c>
      <c r="T648" s="11">
        <f t="shared" si="65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14">
        <v>2000</v>
      </c>
      <c r="E649" s="14">
        <v>2141</v>
      </c>
      <c r="F649" s="6" t="s">
        <v>8219</v>
      </c>
      <c r="G649" s="6" t="s">
        <v>8228</v>
      </c>
      <c r="H649" s="6" t="s">
        <v>8250</v>
      </c>
      <c r="I649" s="6">
        <v>1458235549</v>
      </c>
      <c r="J649" s="6">
        <v>1455647149</v>
      </c>
      <c r="K649" s="6" t="b">
        <v>0</v>
      </c>
      <c r="L649" s="6">
        <v>17</v>
      </c>
      <c r="M649" s="6" t="b">
        <v>1</v>
      </c>
      <c r="N649" s="6" t="s">
        <v>8272</v>
      </c>
      <c r="O649" s="5">
        <f t="shared" si="60"/>
        <v>1.0705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42416.559594907405</v>
      </c>
      <c r="T649" s="11">
        <f t="shared" si="65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14">
        <v>35000</v>
      </c>
      <c r="E650" s="14">
        <v>44388</v>
      </c>
      <c r="F650" s="6" t="s">
        <v>8219</v>
      </c>
      <c r="G650" s="6" t="s">
        <v>8223</v>
      </c>
      <c r="H650" s="6" t="s">
        <v>8245</v>
      </c>
      <c r="I650" s="6">
        <v>1413304708</v>
      </c>
      <c r="J650" s="6">
        <v>1410280708</v>
      </c>
      <c r="K650" s="6" t="b">
        <v>0</v>
      </c>
      <c r="L650" s="6">
        <v>27</v>
      </c>
      <c r="M650" s="6" t="b">
        <v>1</v>
      </c>
      <c r="N650" s="6" t="s">
        <v>8272</v>
      </c>
      <c r="O650" s="5">
        <f t="shared" si="60"/>
        <v>1.2682285714285715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41891.485046296293</v>
      </c>
      <c r="T650" s="11">
        <f t="shared" si="65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14">
        <v>2500</v>
      </c>
      <c r="E651" s="14">
        <v>3499</v>
      </c>
      <c r="F651" s="6" t="s">
        <v>8219</v>
      </c>
      <c r="G651" s="6" t="s">
        <v>8223</v>
      </c>
      <c r="H651" s="6" t="s">
        <v>8245</v>
      </c>
      <c r="I651" s="6">
        <v>1410904413</v>
      </c>
      <c r="J651" s="6">
        <v>1409090013</v>
      </c>
      <c r="K651" s="6" t="b">
        <v>0</v>
      </c>
      <c r="L651" s="6">
        <v>82</v>
      </c>
      <c r="M651" s="6" t="b">
        <v>1</v>
      </c>
      <c r="N651" s="6" t="s">
        <v>8272</v>
      </c>
      <c r="O651" s="5">
        <f t="shared" si="60"/>
        <v>1.3996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41877.703854166662</v>
      </c>
      <c r="T651" s="11">
        <f t="shared" si="65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14">
        <v>1500</v>
      </c>
      <c r="E652" s="14">
        <v>1686</v>
      </c>
      <c r="F652" s="6" t="s">
        <v>8219</v>
      </c>
      <c r="G652" s="6" t="s">
        <v>8223</v>
      </c>
      <c r="H652" s="6" t="s">
        <v>8245</v>
      </c>
      <c r="I652" s="6">
        <v>1418953984</v>
      </c>
      <c r="J652" s="6">
        <v>1413766384</v>
      </c>
      <c r="K652" s="6" t="b">
        <v>0</v>
      </c>
      <c r="L652" s="6">
        <v>48</v>
      </c>
      <c r="M652" s="6" t="b">
        <v>1</v>
      </c>
      <c r="N652" s="6" t="s">
        <v>8272</v>
      </c>
      <c r="O652" s="5">
        <f t="shared" si="60"/>
        <v>1.1240000000000001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41931.828518518516</v>
      </c>
      <c r="T652" s="11">
        <f t="shared" si="65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14">
        <v>25000</v>
      </c>
      <c r="E653" s="14">
        <v>25132</v>
      </c>
      <c r="F653" s="6" t="s">
        <v>8219</v>
      </c>
      <c r="G653" s="6" t="s">
        <v>8223</v>
      </c>
      <c r="H653" s="6" t="s">
        <v>8245</v>
      </c>
      <c r="I653" s="6">
        <v>1418430311</v>
      </c>
      <c r="J653" s="6">
        <v>1415838311</v>
      </c>
      <c r="K653" s="6" t="b">
        <v>0</v>
      </c>
      <c r="L653" s="6">
        <v>105</v>
      </c>
      <c r="M653" s="6" t="b">
        <v>1</v>
      </c>
      <c r="N653" s="6" t="s">
        <v>8272</v>
      </c>
      <c r="O653" s="5">
        <f t="shared" si="60"/>
        <v>1.00528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41955.809155092589</v>
      </c>
      <c r="T653" s="11">
        <f t="shared" si="65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14">
        <v>3000</v>
      </c>
      <c r="E654" s="14">
        <v>3014</v>
      </c>
      <c r="F654" s="6" t="s">
        <v>8219</v>
      </c>
      <c r="G654" s="6" t="s">
        <v>8223</v>
      </c>
      <c r="H654" s="6" t="s">
        <v>8245</v>
      </c>
      <c r="I654" s="6">
        <v>1480613650</v>
      </c>
      <c r="J654" s="6">
        <v>1478018050</v>
      </c>
      <c r="K654" s="6" t="b">
        <v>0</v>
      </c>
      <c r="L654" s="6">
        <v>28</v>
      </c>
      <c r="M654" s="6" t="b">
        <v>1</v>
      </c>
      <c r="N654" s="6" t="s">
        <v>8272</v>
      </c>
      <c r="O654" s="5">
        <f t="shared" si="60"/>
        <v>1.0046666666666666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42675.482060185182</v>
      </c>
      <c r="T654" s="11">
        <f t="shared" si="65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14">
        <v>75000</v>
      </c>
      <c r="E655" s="14">
        <v>106084.5</v>
      </c>
      <c r="F655" s="6" t="s">
        <v>8219</v>
      </c>
      <c r="G655" s="6" t="s">
        <v>8223</v>
      </c>
      <c r="H655" s="6" t="s">
        <v>8245</v>
      </c>
      <c r="I655" s="6">
        <v>1440082240</v>
      </c>
      <c r="J655" s="6">
        <v>1436885440</v>
      </c>
      <c r="K655" s="6" t="b">
        <v>0</v>
      </c>
      <c r="L655" s="6">
        <v>1107</v>
      </c>
      <c r="M655" s="6" t="b">
        <v>1</v>
      </c>
      <c r="N655" s="6" t="s">
        <v>8272</v>
      </c>
      <c r="O655" s="5">
        <f t="shared" si="60"/>
        <v>1.4144600000000001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42199.410185185181</v>
      </c>
      <c r="T655" s="11">
        <f t="shared" si="65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14">
        <v>12000</v>
      </c>
      <c r="E656" s="14">
        <v>32075</v>
      </c>
      <c r="F656" s="6" t="s">
        <v>8219</v>
      </c>
      <c r="G656" s="6" t="s">
        <v>8223</v>
      </c>
      <c r="H656" s="6" t="s">
        <v>8245</v>
      </c>
      <c r="I656" s="6">
        <v>1436396313</v>
      </c>
      <c r="J656" s="6">
        <v>1433804313</v>
      </c>
      <c r="K656" s="6" t="b">
        <v>0</v>
      </c>
      <c r="L656" s="6">
        <v>1013</v>
      </c>
      <c r="M656" s="6" t="b">
        <v>1</v>
      </c>
      <c r="N656" s="6" t="s">
        <v>8272</v>
      </c>
      <c r="O656" s="5">
        <f t="shared" si="60"/>
        <v>2.6729166666666666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42163.748993055553</v>
      </c>
      <c r="T656" s="11">
        <f t="shared" si="65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14">
        <v>8000</v>
      </c>
      <c r="E657" s="14">
        <v>11751</v>
      </c>
      <c r="F657" s="6" t="s">
        <v>8219</v>
      </c>
      <c r="G657" s="6" t="s">
        <v>8223</v>
      </c>
      <c r="H657" s="6" t="s">
        <v>8245</v>
      </c>
      <c r="I657" s="6">
        <v>1426197512</v>
      </c>
      <c r="J657" s="6">
        <v>1423609112</v>
      </c>
      <c r="K657" s="6" t="b">
        <v>0</v>
      </c>
      <c r="L657" s="6">
        <v>274</v>
      </c>
      <c r="M657" s="6" t="b">
        <v>1</v>
      </c>
      <c r="N657" s="6" t="s">
        <v>8272</v>
      </c>
      <c r="O657" s="5">
        <f t="shared" si="60"/>
        <v>1.4688749999999999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42045.748981481483</v>
      </c>
      <c r="T657" s="11">
        <f t="shared" si="65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14">
        <v>5000</v>
      </c>
      <c r="E658" s="14">
        <v>10678</v>
      </c>
      <c r="F658" s="6" t="s">
        <v>8219</v>
      </c>
      <c r="G658" s="6" t="s">
        <v>8223</v>
      </c>
      <c r="H658" s="6" t="s">
        <v>8245</v>
      </c>
      <c r="I658" s="6">
        <v>1460917119</v>
      </c>
      <c r="J658" s="6">
        <v>1455736719</v>
      </c>
      <c r="K658" s="6" t="b">
        <v>0</v>
      </c>
      <c r="L658" s="6">
        <v>87</v>
      </c>
      <c r="M658" s="6" t="b">
        <v>1</v>
      </c>
      <c r="N658" s="6" t="s">
        <v>8272</v>
      </c>
      <c r="O658" s="5">
        <f t="shared" si="60"/>
        <v>2.1356000000000002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42417.596284722218</v>
      </c>
      <c r="T658" s="11">
        <f t="shared" si="65"/>
        <v>42477.554618055554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14">
        <v>15000</v>
      </c>
      <c r="E659" s="14">
        <v>18855</v>
      </c>
      <c r="F659" s="6" t="s">
        <v>8219</v>
      </c>
      <c r="G659" s="6" t="s">
        <v>8223</v>
      </c>
      <c r="H659" s="6" t="s">
        <v>8245</v>
      </c>
      <c r="I659" s="6">
        <v>1450901872</v>
      </c>
      <c r="J659" s="6">
        <v>1448309872</v>
      </c>
      <c r="K659" s="6" t="b">
        <v>0</v>
      </c>
      <c r="L659" s="6">
        <v>99</v>
      </c>
      <c r="M659" s="6" t="b">
        <v>1</v>
      </c>
      <c r="N659" s="6" t="s">
        <v>8272</v>
      </c>
      <c r="O659" s="5">
        <f t="shared" si="60"/>
        <v>1.2569999999999999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42331.637407407405</v>
      </c>
      <c r="T659" s="11">
        <f t="shared" si="65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14">
        <v>28888</v>
      </c>
      <c r="E660" s="14">
        <v>30177</v>
      </c>
      <c r="F660" s="6" t="s">
        <v>8219</v>
      </c>
      <c r="G660" s="6" t="s">
        <v>8223</v>
      </c>
      <c r="H660" s="6" t="s">
        <v>8245</v>
      </c>
      <c r="I660" s="6">
        <v>1437933600</v>
      </c>
      <c r="J660" s="6">
        <v>1435117889</v>
      </c>
      <c r="K660" s="6" t="b">
        <v>0</v>
      </c>
      <c r="L660" s="6">
        <v>276</v>
      </c>
      <c r="M660" s="6" t="b">
        <v>1</v>
      </c>
      <c r="N660" s="6" t="s">
        <v>8272</v>
      </c>
      <c r="O660" s="5">
        <f t="shared" si="60"/>
        <v>1.0446206037108834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42178.952418981477</v>
      </c>
      <c r="T660" s="11">
        <f t="shared" si="65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 s="14">
        <v>3000</v>
      </c>
      <c r="E661" s="14">
        <v>3017</v>
      </c>
      <c r="F661" s="6" t="s">
        <v>8219</v>
      </c>
      <c r="G661" s="6" t="s">
        <v>8223</v>
      </c>
      <c r="H661" s="6" t="s">
        <v>8245</v>
      </c>
      <c r="I661" s="6">
        <v>1440339295</v>
      </c>
      <c r="J661" s="6">
        <v>1437747295</v>
      </c>
      <c r="K661" s="6" t="b">
        <v>0</v>
      </c>
      <c r="L661" s="6">
        <v>21</v>
      </c>
      <c r="M661" s="6" t="b">
        <v>1</v>
      </c>
      <c r="N661" s="6" t="s">
        <v>8272</v>
      </c>
      <c r="O661" s="5">
        <f t="shared" si="60"/>
        <v>1.0056666666666667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42209.385358796295</v>
      </c>
      <c r="T661" s="11">
        <f t="shared" si="65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14">
        <v>50000</v>
      </c>
      <c r="E662" s="14">
        <v>1529</v>
      </c>
      <c r="F662" s="6" t="s">
        <v>8220</v>
      </c>
      <c r="G662" s="6" t="s">
        <v>8223</v>
      </c>
      <c r="H662" s="6" t="s">
        <v>8245</v>
      </c>
      <c r="I662" s="6">
        <v>1415558879</v>
      </c>
      <c r="J662" s="6">
        <v>1412963279</v>
      </c>
      <c r="K662" s="6" t="b">
        <v>0</v>
      </c>
      <c r="L662" s="6">
        <v>18</v>
      </c>
      <c r="M662" s="6" t="b">
        <v>0</v>
      </c>
      <c r="N662" s="6" t="s">
        <v>8272</v>
      </c>
      <c r="O662" s="5">
        <f t="shared" si="60"/>
        <v>3.058E-2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41922.533321759256</v>
      </c>
      <c r="T662" s="11">
        <f t="shared" si="65"/>
        <v>41952.57498842592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14">
        <v>10000</v>
      </c>
      <c r="E663" s="14">
        <v>95</v>
      </c>
      <c r="F663" s="6" t="s">
        <v>8220</v>
      </c>
      <c r="G663" s="6" t="s">
        <v>8223</v>
      </c>
      <c r="H663" s="6" t="s">
        <v>8245</v>
      </c>
      <c r="I663" s="6">
        <v>1477236559</v>
      </c>
      <c r="J663" s="6">
        <v>1474644559</v>
      </c>
      <c r="K663" s="6" t="b">
        <v>0</v>
      </c>
      <c r="L663" s="6">
        <v>9</v>
      </c>
      <c r="M663" s="6" t="b">
        <v>0</v>
      </c>
      <c r="N663" s="6" t="s">
        <v>8272</v>
      </c>
      <c r="O663" s="5">
        <f t="shared" si="60"/>
        <v>9.4999999999999998E-3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42636.437025462961</v>
      </c>
      <c r="T663" s="11">
        <f t="shared" si="65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14">
        <v>39000</v>
      </c>
      <c r="E664" s="14">
        <v>156</v>
      </c>
      <c r="F664" s="6" t="s">
        <v>8220</v>
      </c>
      <c r="G664" s="6" t="s">
        <v>8223</v>
      </c>
      <c r="H664" s="6" t="s">
        <v>8245</v>
      </c>
      <c r="I664" s="6">
        <v>1421404247</v>
      </c>
      <c r="J664" s="6">
        <v>1418812247</v>
      </c>
      <c r="K664" s="6" t="b">
        <v>0</v>
      </c>
      <c r="L664" s="6">
        <v>4</v>
      </c>
      <c r="M664" s="6" t="b">
        <v>0</v>
      </c>
      <c r="N664" s="6" t="s">
        <v>8272</v>
      </c>
      <c r="O664" s="5">
        <f t="shared" si="60"/>
        <v>4.0000000000000001E-3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41990.229710648149</v>
      </c>
      <c r="T664" s="11">
        <f t="shared" si="65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14">
        <v>200000</v>
      </c>
      <c r="E665" s="14">
        <v>700</v>
      </c>
      <c r="F665" s="6" t="s">
        <v>8220</v>
      </c>
      <c r="G665" s="6" t="s">
        <v>8231</v>
      </c>
      <c r="H665" s="6" t="s">
        <v>8252</v>
      </c>
      <c r="I665" s="6">
        <v>1437250456</v>
      </c>
      <c r="J665" s="6">
        <v>1434658456</v>
      </c>
      <c r="K665" s="6" t="b">
        <v>0</v>
      </c>
      <c r="L665" s="6">
        <v>7</v>
      </c>
      <c r="M665" s="6" t="b">
        <v>0</v>
      </c>
      <c r="N665" s="6" t="s">
        <v>8272</v>
      </c>
      <c r="O665" s="5">
        <f t="shared" si="60"/>
        <v>3.5000000000000001E-3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42173.634907407402</v>
      </c>
      <c r="T665" s="11">
        <f t="shared" si="65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14">
        <v>12000</v>
      </c>
      <c r="E666" s="14">
        <v>904</v>
      </c>
      <c r="F666" s="6" t="s">
        <v>8220</v>
      </c>
      <c r="G666" s="6" t="s">
        <v>8223</v>
      </c>
      <c r="H666" s="6" t="s">
        <v>8245</v>
      </c>
      <c r="I666" s="6">
        <v>1428940775</v>
      </c>
      <c r="J666" s="6">
        <v>1426348775</v>
      </c>
      <c r="K666" s="6" t="b">
        <v>0</v>
      </c>
      <c r="L666" s="6">
        <v>29</v>
      </c>
      <c r="M666" s="6" t="b">
        <v>0</v>
      </c>
      <c r="N666" s="6" t="s">
        <v>8272</v>
      </c>
      <c r="O666" s="5">
        <f t="shared" si="60"/>
        <v>7.5333333333333335E-2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42077.458043981482</v>
      </c>
      <c r="T666" s="11">
        <f t="shared" si="65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14">
        <v>10000</v>
      </c>
      <c r="E667" s="14">
        <v>1864</v>
      </c>
      <c r="F667" s="6" t="s">
        <v>8220</v>
      </c>
      <c r="G667" s="6" t="s">
        <v>8223</v>
      </c>
      <c r="H667" s="6" t="s">
        <v>8245</v>
      </c>
      <c r="I667" s="6">
        <v>1484327061</v>
      </c>
      <c r="J667" s="6">
        <v>1479143061</v>
      </c>
      <c r="K667" s="6" t="b">
        <v>0</v>
      </c>
      <c r="L667" s="6">
        <v>12</v>
      </c>
      <c r="M667" s="6" t="b">
        <v>0</v>
      </c>
      <c r="N667" s="6" t="s">
        <v>8272</v>
      </c>
      <c r="O667" s="5">
        <f t="shared" si="60"/>
        <v>0.18640000000000001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42688.503020833326</v>
      </c>
      <c r="T667" s="11">
        <f t="shared" si="65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14">
        <v>200000</v>
      </c>
      <c r="E668" s="14">
        <v>8</v>
      </c>
      <c r="F668" s="6" t="s">
        <v>8220</v>
      </c>
      <c r="G668" s="6" t="s">
        <v>8223</v>
      </c>
      <c r="H668" s="6" t="s">
        <v>8245</v>
      </c>
      <c r="I668" s="6">
        <v>1408305498</v>
      </c>
      <c r="J668" s="6">
        <v>1405713498</v>
      </c>
      <c r="K668" s="6" t="b">
        <v>0</v>
      </c>
      <c r="L668" s="6">
        <v>4</v>
      </c>
      <c r="M668" s="6" t="b">
        <v>0</v>
      </c>
      <c r="N668" s="6" t="s">
        <v>8272</v>
      </c>
      <c r="O668" s="5">
        <f t="shared" si="60"/>
        <v>4.0000000000000003E-5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41838.623819444438</v>
      </c>
      <c r="T668" s="11">
        <f t="shared" si="65"/>
        <v>41868.623819444438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14">
        <v>50000</v>
      </c>
      <c r="E669" s="14">
        <v>5010</v>
      </c>
      <c r="F669" s="6" t="s">
        <v>8220</v>
      </c>
      <c r="G669" s="6" t="s">
        <v>8236</v>
      </c>
      <c r="H669" s="6" t="s">
        <v>8248</v>
      </c>
      <c r="I669" s="6">
        <v>1477731463</v>
      </c>
      <c r="J669" s="6">
        <v>1474275463</v>
      </c>
      <c r="K669" s="6" t="b">
        <v>0</v>
      </c>
      <c r="L669" s="6">
        <v>28</v>
      </c>
      <c r="M669" s="6" t="b">
        <v>0</v>
      </c>
      <c r="N669" s="6" t="s">
        <v>8272</v>
      </c>
      <c r="O669" s="5">
        <f t="shared" si="60"/>
        <v>0.1002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42632.165081018517</v>
      </c>
      <c r="T669" s="11">
        <f t="shared" si="65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14">
        <v>15000</v>
      </c>
      <c r="E670" s="14">
        <v>684</v>
      </c>
      <c r="F670" s="6" t="s">
        <v>8220</v>
      </c>
      <c r="G670" s="6" t="s">
        <v>8223</v>
      </c>
      <c r="H670" s="6" t="s">
        <v>8245</v>
      </c>
      <c r="I670" s="6">
        <v>1431374222</v>
      </c>
      <c r="J670" s="6">
        <v>1427486222</v>
      </c>
      <c r="K670" s="6" t="b">
        <v>0</v>
      </c>
      <c r="L670" s="6">
        <v>25</v>
      </c>
      <c r="M670" s="6" t="b">
        <v>0</v>
      </c>
      <c r="N670" s="6" t="s">
        <v>8272</v>
      </c>
      <c r="O670" s="5">
        <f t="shared" si="60"/>
        <v>4.5600000000000002E-2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42090.622939814813</v>
      </c>
      <c r="T670" s="11">
        <f t="shared" si="65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14">
        <v>200000</v>
      </c>
      <c r="E671" s="14">
        <v>43015</v>
      </c>
      <c r="F671" s="6" t="s">
        <v>8220</v>
      </c>
      <c r="G671" s="6" t="s">
        <v>8234</v>
      </c>
      <c r="H671" s="6" t="s">
        <v>8254</v>
      </c>
      <c r="I671" s="6">
        <v>1467817258</v>
      </c>
      <c r="J671" s="6">
        <v>1465225258</v>
      </c>
      <c r="K671" s="6" t="b">
        <v>0</v>
      </c>
      <c r="L671" s="6">
        <v>28</v>
      </c>
      <c r="M671" s="6" t="b">
        <v>0</v>
      </c>
      <c r="N671" s="6" t="s">
        <v>8272</v>
      </c>
      <c r="O671" s="5">
        <f t="shared" si="60"/>
        <v>0.21507499999999999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42527.417337962957</v>
      </c>
      <c r="T671" s="11">
        <f t="shared" si="65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14">
        <v>90000</v>
      </c>
      <c r="E672" s="14">
        <v>26349</v>
      </c>
      <c r="F672" s="6" t="s">
        <v>8220</v>
      </c>
      <c r="G672" s="6" t="s">
        <v>8236</v>
      </c>
      <c r="H672" s="6" t="s">
        <v>8248</v>
      </c>
      <c r="I672" s="6">
        <v>1466323800</v>
      </c>
      <c r="J672" s="6">
        <v>1463418120</v>
      </c>
      <c r="K672" s="6" t="b">
        <v>0</v>
      </c>
      <c r="L672" s="6">
        <v>310</v>
      </c>
      <c r="M672" s="6" t="b">
        <v>0</v>
      </c>
      <c r="N672" s="6" t="s">
        <v>8272</v>
      </c>
      <c r="O672" s="5">
        <f t="shared" si="60"/>
        <v>0.29276666666666668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42506.501388888886</v>
      </c>
      <c r="T672" s="11">
        <f t="shared" si="65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14">
        <v>30000</v>
      </c>
      <c r="E673" s="14">
        <v>11828</v>
      </c>
      <c r="F673" s="6" t="s">
        <v>8220</v>
      </c>
      <c r="G673" s="6" t="s">
        <v>8223</v>
      </c>
      <c r="H673" s="6" t="s">
        <v>8245</v>
      </c>
      <c r="I673" s="6">
        <v>1421208000</v>
      </c>
      <c r="J673" s="6">
        <v>1418315852</v>
      </c>
      <c r="K673" s="6" t="b">
        <v>0</v>
      </c>
      <c r="L673" s="6">
        <v>15</v>
      </c>
      <c r="M673" s="6" t="b">
        <v>0</v>
      </c>
      <c r="N673" s="6" t="s">
        <v>8272</v>
      </c>
      <c r="O673" s="5">
        <f t="shared" si="60"/>
        <v>0.39426666666666665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41984.484398148146</v>
      </c>
      <c r="T673" s="11">
        <f t="shared" si="65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14">
        <v>50000</v>
      </c>
      <c r="E674" s="14">
        <v>10814</v>
      </c>
      <c r="F674" s="6" t="s">
        <v>8220</v>
      </c>
      <c r="G674" s="6" t="s">
        <v>8223</v>
      </c>
      <c r="H674" s="6" t="s">
        <v>8245</v>
      </c>
      <c r="I674" s="6">
        <v>1420088340</v>
      </c>
      <c r="J674" s="6">
        <v>1417410964</v>
      </c>
      <c r="K674" s="6" t="b">
        <v>0</v>
      </c>
      <c r="L674" s="6">
        <v>215</v>
      </c>
      <c r="M674" s="6" t="b">
        <v>0</v>
      </c>
      <c r="N674" s="6" t="s">
        <v>8272</v>
      </c>
      <c r="O674" s="5">
        <f t="shared" si="60"/>
        <v>0.21628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41974.011157407404</v>
      </c>
      <c r="T674" s="11">
        <f t="shared" si="65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14">
        <v>100000</v>
      </c>
      <c r="E675" s="14">
        <v>205</v>
      </c>
      <c r="F675" s="6" t="s">
        <v>8220</v>
      </c>
      <c r="G675" s="6" t="s">
        <v>8223</v>
      </c>
      <c r="H675" s="6" t="s">
        <v>8245</v>
      </c>
      <c r="I675" s="6">
        <v>1409602217</v>
      </c>
      <c r="J675" s="6">
        <v>1405714217</v>
      </c>
      <c r="K675" s="6" t="b">
        <v>0</v>
      </c>
      <c r="L675" s="6">
        <v>3</v>
      </c>
      <c r="M675" s="6" t="b">
        <v>0</v>
      </c>
      <c r="N675" s="6" t="s">
        <v>8272</v>
      </c>
      <c r="O675" s="5">
        <f t="shared" si="60"/>
        <v>2.0500000000000002E-3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41838.6321412037</v>
      </c>
      <c r="T675" s="11">
        <f t="shared" si="65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14">
        <v>50000</v>
      </c>
      <c r="E676" s="14">
        <v>15</v>
      </c>
      <c r="F676" s="6" t="s">
        <v>8220</v>
      </c>
      <c r="G676" s="6" t="s">
        <v>8223</v>
      </c>
      <c r="H676" s="6" t="s">
        <v>8245</v>
      </c>
      <c r="I676" s="6">
        <v>1407811627</v>
      </c>
      <c r="J676" s="6">
        <v>1402627627</v>
      </c>
      <c r="K676" s="6" t="b">
        <v>0</v>
      </c>
      <c r="L676" s="6">
        <v>2</v>
      </c>
      <c r="M676" s="6" t="b">
        <v>0</v>
      </c>
      <c r="N676" s="6" t="s">
        <v>8272</v>
      </c>
      <c r="O676" s="5">
        <f t="shared" si="60"/>
        <v>2.9999999999999997E-4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41802.907719907402</v>
      </c>
      <c r="T676" s="11">
        <f t="shared" si="65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14">
        <v>6000</v>
      </c>
      <c r="E677" s="14">
        <v>891</v>
      </c>
      <c r="F677" s="6" t="s">
        <v>8220</v>
      </c>
      <c r="G677" s="6" t="s">
        <v>8223</v>
      </c>
      <c r="H677" s="6" t="s">
        <v>8245</v>
      </c>
      <c r="I677" s="6">
        <v>1420095540</v>
      </c>
      <c r="J677" s="6">
        <v>1417558804</v>
      </c>
      <c r="K677" s="6" t="b">
        <v>0</v>
      </c>
      <c r="L677" s="6">
        <v>26</v>
      </c>
      <c r="M677" s="6" t="b">
        <v>0</v>
      </c>
      <c r="N677" s="6" t="s">
        <v>8272</v>
      </c>
      <c r="O677" s="5">
        <f t="shared" si="60"/>
        <v>0.14849999999999999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41975.722268518519</v>
      </c>
      <c r="T677" s="11">
        <f t="shared" si="65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14">
        <v>100000</v>
      </c>
      <c r="E678" s="14">
        <v>1471</v>
      </c>
      <c r="F678" s="6" t="s">
        <v>8220</v>
      </c>
      <c r="G678" s="6" t="s">
        <v>8228</v>
      </c>
      <c r="H678" s="6" t="s">
        <v>8250</v>
      </c>
      <c r="I678" s="6">
        <v>1423333581</v>
      </c>
      <c r="J678" s="6">
        <v>1420741581</v>
      </c>
      <c r="K678" s="6" t="b">
        <v>0</v>
      </c>
      <c r="L678" s="6">
        <v>24</v>
      </c>
      <c r="M678" s="6" t="b">
        <v>0</v>
      </c>
      <c r="N678" s="6" t="s">
        <v>8272</v>
      </c>
      <c r="O678" s="5">
        <f t="shared" si="60"/>
        <v>1.4710000000000001E-2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42012.559965277775</v>
      </c>
      <c r="T678" s="11">
        <f t="shared" si="65"/>
        <v>42042.559965277775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14">
        <v>50000</v>
      </c>
      <c r="E679" s="14">
        <v>12792</v>
      </c>
      <c r="F679" s="6" t="s">
        <v>8220</v>
      </c>
      <c r="G679" s="6" t="s">
        <v>8236</v>
      </c>
      <c r="H679" s="6" t="s">
        <v>8248</v>
      </c>
      <c r="I679" s="6">
        <v>1467106895</v>
      </c>
      <c r="J679" s="6">
        <v>1463218895</v>
      </c>
      <c r="K679" s="6" t="b">
        <v>0</v>
      </c>
      <c r="L679" s="6">
        <v>96</v>
      </c>
      <c r="M679" s="6" t="b">
        <v>0</v>
      </c>
      <c r="N679" s="6" t="s">
        <v>8272</v>
      </c>
      <c r="O679" s="5">
        <f t="shared" si="60"/>
        <v>0.25584000000000001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42504.195543981477</v>
      </c>
      <c r="T679" s="11">
        <f t="shared" si="65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14">
        <v>29000</v>
      </c>
      <c r="E680" s="14">
        <v>1108</v>
      </c>
      <c r="F680" s="6" t="s">
        <v>8220</v>
      </c>
      <c r="G680" s="6" t="s">
        <v>8223</v>
      </c>
      <c r="H680" s="6" t="s">
        <v>8245</v>
      </c>
      <c r="I680" s="6">
        <v>1463821338</v>
      </c>
      <c r="J680" s="6">
        <v>1461229338</v>
      </c>
      <c r="K680" s="6" t="b">
        <v>0</v>
      </c>
      <c r="L680" s="6">
        <v>17</v>
      </c>
      <c r="M680" s="6" t="b">
        <v>0</v>
      </c>
      <c r="N680" s="6" t="s">
        <v>8272</v>
      </c>
      <c r="O680" s="5">
        <f t="shared" si="60"/>
        <v>3.8206896551724136E-2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42481.168263888881</v>
      </c>
      <c r="T680" s="11">
        <f t="shared" si="65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14">
        <v>57000</v>
      </c>
      <c r="E681" s="14">
        <v>8827</v>
      </c>
      <c r="F681" s="6" t="s">
        <v>8220</v>
      </c>
      <c r="G681" s="6" t="s">
        <v>8223</v>
      </c>
      <c r="H681" s="6" t="s">
        <v>8245</v>
      </c>
      <c r="I681" s="6">
        <v>1472920909</v>
      </c>
      <c r="J681" s="6">
        <v>1467736909</v>
      </c>
      <c r="K681" s="6" t="b">
        <v>0</v>
      </c>
      <c r="L681" s="6">
        <v>94</v>
      </c>
      <c r="M681" s="6" t="b">
        <v>0</v>
      </c>
      <c r="N681" s="6" t="s">
        <v>8272</v>
      </c>
      <c r="O681" s="5">
        <f t="shared" si="60"/>
        <v>0.15485964912280703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42556.487372685187</v>
      </c>
      <c r="T681" s="11">
        <f t="shared" si="65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14">
        <v>75000</v>
      </c>
      <c r="E682" s="14">
        <v>19434</v>
      </c>
      <c r="F682" s="6" t="s">
        <v>8220</v>
      </c>
      <c r="G682" s="6" t="s">
        <v>8223</v>
      </c>
      <c r="H682" s="6" t="s">
        <v>8245</v>
      </c>
      <c r="I682" s="6">
        <v>1410955331</v>
      </c>
      <c r="J682" s="6">
        <v>1407931331</v>
      </c>
      <c r="K682" s="6" t="b">
        <v>0</v>
      </c>
      <c r="L682" s="6">
        <v>129</v>
      </c>
      <c r="M682" s="6" t="b">
        <v>0</v>
      </c>
      <c r="N682" s="6" t="s">
        <v>8272</v>
      </c>
      <c r="O682" s="5">
        <f t="shared" si="60"/>
        <v>0.25912000000000002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41864.293182870366</v>
      </c>
      <c r="T682" s="11">
        <f t="shared" si="65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14">
        <v>2500</v>
      </c>
      <c r="E683" s="14">
        <v>1</v>
      </c>
      <c r="F683" s="6" t="s">
        <v>8220</v>
      </c>
      <c r="G683" s="6" t="s">
        <v>8223</v>
      </c>
      <c r="H683" s="6" t="s">
        <v>8245</v>
      </c>
      <c r="I683" s="6">
        <v>1477509604</v>
      </c>
      <c r="J683" s="6">
        <v>1474917604</v>
      </c>
      <c r="K683" s="6" t="b">
        <v>0</v>
      </c>
      <c r="L683" s="6">
        <v>1</v>
      </c>
      <c r="M683" s="6" t="b">
        <v>0</v>
      </c>
      <c r="N683" s="6" t="s">
        <v>8272</v>
      </c>
      <c r="O683" s="5">
        <f t="shared" si="60"/>
        <v>4.0000000000000002E-4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42639.597268518519</v>
      </c>
      <c r="T683" s="11">
        <f t="shared" si="65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14">
        <v>50000</v>
      </c>
      <c r="E684" s="14">
        <v>53</v>
      </c>
      <c r="F684" s="6" t="s">
        <v>8220</v>
      </c>
      <c r="G684" s="6" t="s">
        <v>8223</v>
      </c>
      <c r="H684" s="6" t="s">
        <v>8245</v>
      </c>
      <c r="I684" s="6">
        <v>1489512122</v>
      </c>
      <c r="J684" s="6">
        <v>1486923722</v>
      </c>
      <c r="K684" s="6" t="b">
        <v>0</v>
      </c>
      <c r="L684" s="6">
        <v>4</v>
      </c>
      <c r="M684" s="6" t="b">
        <v>0</v>
      </c>
      <c r="N684" s="6" t="s">
        <v>8272</v>
      </c>
      <c r="O684" s="5">
        <f t="shared" si="60"/>
        <v>1.06E-3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42778.556967592587</v>
      </c>
      <c r="T684" s="11">
        <f t="shared" si="65"/>
        <v>42808.515300925923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14">
        <v>35000</v>
      </c>
      <c r="E685" s="14">
        <v>298</v>
      </c>
      <c r="F685" s="6" t="s">
        <v>8220</v>
      </c>
      <c r="G685" s="6" t="s">
        <v>8223</v>
      </c>
      <c r="H685" s="6" t="s">
        <v>8245</v>
      </c>
      <c r="I685" s="6">
        <v>1477949764</v>
      </c>
      <c r="J685" s="6">
        <v>1474493764</v>
      </c>
      <c r="K685" s="6" t="b">
        <v>0</v>
      </c>
      <c r="L685" s="6">
        <v>3</v>
      </c>
      <c r="M685" s="6" t="b">
        <v>0</v>
      </c>
      <c r="N685" s="6" t="s">
        <v>8272</v>
      </c>
      <c r="O685" s="5">
        <f t="shared" si="60"/>
        <v>8.5142857142857138E-3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42634.691712962966</v>
      </c>
      <c r="T685" s="11">
        <f t="shared" si="65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14">
        <v>320000</v>
      </c>
      <c r="E686" s="14">
        <v>23948</v>
      </c>
      <c r="F686" s="6" t="s">
        <v>8220</v>
      </c>
      <c r="G686" s="6" t="s">
        <v>8223</v>
      </c>
      <c r="H686" s="6" t="s">
        <v>8245</v>
      </c>
      <c r="I686" s="6">
        <v>1406257200</v>
      </c>
      <c r="J686" s="6">
        <v>1403176891</v>
      </c>
      <c r="K686" s="6" t="b">
        <v>0</v>
      </c>
      <c r="L686" s="6">
        <v>135</v>
      </c>
      <c r="M686" s="6" t="b">
        <v>0</v>
      </c>
      <c r="N686" s="6" t="s">
        <v>8272</v>
      </c>
      <c r="O686" s="5">
        <f t="shared" si="60"/>
        <v>7.4837500000000001E-2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41809.26494212963</v>
      </c>
      <c r="T686" s="11">
        <f t="shared" si="65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14">
        <v>2000</v>
      </c>
      <c r="E687" s="14">
        <v>553</v>
      </c>
      <c r="F687" s="6" t="s">
        <v>8220</v>
      </c>
      <c r="G687" s="6" t="s">
        <v>8223</v>
      </c>
      <c r="H687" s="6" t="s">
        <v>8245</v>
      </c>
      <c r="I687" s="6">
        <v>1421095672</v>
      </c>
      <c r="J687" s="6">
        <v>1417207672</v>
      </c>
      <c r="K687" s="6" t="b">
        <v>0</v>
      </c>
      <c r="L687" s="6">
        <v>10</v>
      </c>
      <c r="M687" s="6" t="b">
        <v>0</v>
      </c>
      <c r="N687" s="6" t="s">
        <v>8272</v>
      </c>
      <c r="O687" s="5">
        <f t="shared" si="60"/>
        <v>0.27650000000000002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41971.658240740733</v>
      </c>
      <c r="T687" s="11">
        <f t="shared" si="65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14">
        <v>500000</v>
      </c>
      <c r="E688" s="14">
        <v>0</v>
      </c>
      <c r="F688" s="6" t="s">
        <v>8220</v>
      </c>
      <c r="G688" s="6" t="s">
        <v>8236</v>
      </c>
      <c r="H688" s="6" t="s">
        <v>8248</v>
      </c>
      <c r="I688" s="6">
        <v>1438618170</v>
      </c>
      <c r="J688" s="6">
        <v>1436026170</v>
      </c>
      <c r="K688" s="6" t="b">
        <v>0</v>
      </c>
      <c r="L688" s="6">
        <v>0</v>
      </c>
      <c r="M688" s="6" t="b">
        <v>0</v>
      </c>
      <c r="N688" s="6" t="s">
        <v>8272</v>
      </c>
      <c r="O688" s="5">
        <f t="shared" si="60"/>
        <v>0</v>
      </c>
      <c r="P688" s="7">
        <f t="shared" si="61"/>
        <v>0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42189.464930555558</v>
      </c>
      <c r="T688" s="11">
        <f t="shared" si="65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14">
        <v>100000</v>
      </c>
      <c r="E689" s="14">
        <v>3550</v>
      </c>
      <c r="F689" s="6" t="s">
        <v>8220</v>
      </c>
      <c r="G689" s="6" t="s">
        <v>8237</v>
      </c>
      <c r="H689" s="6" t="s">
        <v>8255</v>
      </c>
      <c r="I689" s="6">
        <v>1486317653</v>
      </c>
      <c r="J689" s="6">
        <v>1481133653</v>
      </c>
      <c r="K689" s="6" t="b">
        <v>0</v>
      </c>
      <c r="L689" s="6">
        <v>6</v>
      </c>
      <c r="M689" s="6" t="b">
        <v>0</v>
      </c>
      <c r="N689" s="6" t="s">
        <v>8272</v>
      </c>
      <c r="O689" s="5">
        <f t="shared" si="60"/>
        <v>3.5499999999999997E-2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42711.542280092595</v>
      </c>
      <c r="T689" s="11">
        <f t="shared" si="65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14">
        <v>20000</v>
      </c>
      <c r="E690" s="14">
        <v>14598</v>
      </c>
      <c r="F690" s="6" t="s">
        <v>8220</v>
      </c>
      <c r="G690" s="6" t="s">
        <v>8223</v>
      </c>
      <c r="H690" s="6" t="s">
        <v>8245</v>
      </c>
      <c r="I690" s="6">
        <v>1444876253</v>
      </c>
      <c r="J690" s="6">
        <v>1442284253</v>
      </c>
      <c r="K690" s="6" t="b">
        <v>0</v>
      </c>
      <c r="L690" s="6">
        <v>36</v>
      </c>
      <c r="M690" s="6" t="b">
        <v>0</v>
      </c>
      <c r="N690" s="6" t="s">
        <v>8272</v>
      </c>
      <c r="O690" s="5">
        <f t="shared" si="60"/>
        <v>0.72989999999999999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42261.896446759252</v>
      </c>
      <c r="T690" s="11">
        <f t="shared" si="65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14">
        <v>200000</v>
      </c>
      <c r="E691" s="14">
        <v>115297.5</v>
      </c>
      <c r="F691" s="6" t="s">
        <v>8220</v>
      </c>
      <c r="G691" s="6" t="s">
        <v>8223</v>
      </c>
      <c r="H691" s="6" t="s">
        <v>8245</v>
      </c>
      <c r="I691" s="6">
        <v>1481173140</v>
      </c>
      <c r="J691" s="6">
        <v>1478016097</v>
      </c>
      <c r="K691" s="6" t="b">
        <v>0</v>
      </c>
      <c r="L691" s="6">
        <v>336</v>
      </c>
      <c r="M691" s="6" t="b">
        <v>0</v>
      </c>
      <c r="N691" s="6" t="s">
        <v>8272</v>
      </c>
      <c r="O691" s="5">
        <f t="shared" si="60"/>
        <v>0.57648750000000004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42675.459456018514</v>
      </c>
      <c r="T691" s="11">
        <f t="shared" si="65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14">
        <v>20000</v>
      </c>
      <c r="E692" s="14">
        <v>2468</v>
      </c>
      <c r="F692" s="6" t="s">
        <v>8220</v>
      </c>
      <c r="G692" s="6" t="s">
        <v>8223</v>
      </c>
      <c r="H692" s="6" t="s">
        <v>8245</v>
      </c>
      <c r="I692" s="6">
        <v>1473400800</v>
      </c>
      <c r="J692" s="6">
        <v>1469718841</v>
      </c>
      <c r="K692" s="6" t="b">
        <v>0</v>
      </c>
      <c r="L692" s="6">
        <v>34</v>
      </c>
      <c r="M692" s="6" t="b">
        <v>0</v>
      </c>
      <c r="N692" s="6" t="s">
        <v>8272</v>
      </c>
      <c r="O692" s="5">
        <f t="shared" si="60"/>
        <v>0.1234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42579.426400462959</v>
      </c>
      <c r="T692" s="11">
        <f t="shared" si="65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14">
        <v>50000</v>
      </c>
      <c r="E693" s="14">
        <v>260</v>
      </c>
      <c r="F693" s="6" t="s">
        <v>8220</v>
      </c>
      <c r="G693" s="6" t="s">
        <v>8223</v>
      </c>
      <c r="H693" s="6" t="s">
        <v>8245</v>
      </c>
      <c r="I693" s="6">
        <v>1435711246</v>
      </c>
      <c r="J693" s="6">
        <v>1433292046</v>
      </c>
      <c r="K693" s="6" t="b">
        <v>0</v>
      </c>
      <c r="L693" s="6">
        <v>10</v>
      </c>
      <c r="M693" s="6" t="b">
        <v>0</v>
      </c>
      <c r="N693" s="6" t="s">
        <v>8272</v>
      </c>
      <c r="O693" s="5">
        <f t="shared" si="60"/>
        <v>5.1999999999999998E-3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42157.819976851846</v>
      </c>
      <c r="T693" s="11">
        <f t="shared" si="65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14">
        <v>20000</v>
      </c>
      <c r="E694" s="14">
        <v>1306</v>
      </c>
      <c r="F694" s="6" t="s">
        <v>8220</v>
      </c>
      <c r="G694" s="6" t="s">
        <v>8224</v>
      </c>
      <c r="H694" s="6" t="s">
        <v>8246</v>
      </c>
      <c r="I694" s="6">
        <v>1482397263</v>
      </c>
      <c r="J694" s="6">
        <v>1479805263</v>
      </c>
      <c r="K694" s="6" t="b">
        <v>0</v>
      </c>
      <c r="L694" s="6">
        <v>201</v>
      </c>
      <c r="M694" s="6" t="b">
        <v>0</v>
      </c>
      <c r="N694" s="6" t="s">
        <v>8272</v>
      </c>
      <c r="O694" s="5">
        <f t="shared" si="60"/>
        <v>6.5299999999999997E-2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42696.167395833334</v>
      </c>
      <c r="T694" s="11">
        <f t="shared" si="65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14">
        <v>100000</v>
      </c>
      <c r="E695" s="14">
        <v>35338</v>
      </c>
      <c r="F695" s="6" t="s">
        <v>8220</v>
      </c>
      <c r="G695" s="6" t="s">
        <v>8223</v>
      </c>
      <c r="H695" s="6" t="s">
        <v>8245</v>
      </c>
      <c r="I695" s="6">
        <v>1430421827</v>
      </c>
      <c r="J695" s="6">
        <v>1427829827</v>
      </c>
      <c r="K695" s="6" t="b">
        <v>0</v>
      </c>
      <c r="L695" s="6">
        <v>296</v>
      </c>
      <c r="M695" s="6" t="b">
        <v>0</v>
      </c>
      <c r="N695" s="6" t="s">
        <v>8272</v>
      </c>
      <c r="O695" s="5">
        <f t="shared" si="60"/>
        <v>0.35338000000000003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42094.599849537037</v>
      </c>
      <c r="T695" s="11">
        <f t="shared" si="65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14">
        <v>150000</v>
      </c>
      <c r="E696" s="14">
        <v>590</v>
      </c>
      <c r="F696" s="6" t="s">
        <v>8220</v>
      </c>
      <c r="G696" s="6" t="s">
        <v>8223</v>
      </c>
      <c r="H696" s="6" t="s">
        <v>8245</v>
      </c>
      <c r="I696" s="6">
        <v>1485964559</v>
      </c>
      <c r="J696" s="6">
        <v>1483372559</v>
      </c>
      <c r="K696" s="6" t="b">
        <v>0</v>
      </c>
      <c r="L696" s="6">
        <v>7</v>
      </c>
      <c r="M696" s="6" t="b">
        <v>0</v>
      </c>
      <c r="N696" s="6" t="s">
        <v>8272</v>
      </c>
      <c r="O696" s="5">
        <f t="shared" si="60"/>
        <v>3.933333333333333E-3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42737.455543981479</v>
      </c>
      <c r="T696" s="11">
        <f t="shared" si="65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14">
        <v>60000</v>
      </c>
      <c r="E697" s="14">
        <v>636</v>
      </c>
      <c r="F697" s="6" t="s">
        <v>8220</v>
      </c>
      <c r="G697" s="6" t="s">
        <v>8223</v>
      </c>
      <c r="H697" s="6" t="s">
        <v>8245</v>
      </c>
      <c r="I697" s="6">
        <v>1414758620</v>
      </c>
      <c r="J697" s="6">
        <v>1412166620</v>
      </c>
      <c r="K697" s="6" t="b">
        <v>0</v>
      </c>
      <c r="L697" s="6">
        <v>7</v>
      </c>
      <c r="M697" s="6" t="b">
        <v>0</v>
      </c>
      <c r="N697" s="6" t="s">
        <v>8272</v>
      </c>
      <c r="O697" s="5">
        <f t="shared" si="60"/>
        <v>1.06E-2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41913.312731481477</v>
      </c>
      <c r="T697" s="11">
        <f t="shared" si="65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14">
        <v>175000</v>
      </c>
      <c r="E698" s="14">
        <v>1</v>
      </c>
      <c r="F698" s="6" t="s">
        <v>8220</v>
      </c>
      <c r="G698" s="6" t="s">
        <v>8232</v>
      </c>
      <c r="H698" s="6" t="s">
        <v>8248</v>
      </c>
      <c r="I698" s="6">
        <v>1406326502</v>
      </c>
      <c r="J698" s="6">
        <v>1403734502</v>
      </c>
      <c r="K698" s="6" t="b">
        <v>0</v>
      </c>
      <c r="L698" s="6">
        <v>1</v>
      </c>
      <c r="M698" s="6" t="b">
        <v>0</v>
      </c>
      <c r="N698" s="6" t="s">
        <v>8272</v>
      </c>
      <c r="O698" s="5">
        <f t="shared" si="60"/>
        <v>5.7142857142857145E-6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41815.718773148146</v>
      </c>
      <c r="T698" s="11">
        <f t="shared" si="65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14">
        <v>5000</v>
      </c>
      <c r="E699" s="14">
        <v>2319</v>
      </c>
      <c r="F699" s="6" t="s">
        <v>8220</v>
      </c>
      <c r="G699" s="6" t="s">
        <v>8235</v>
      </c>
      <c r="H699" s="6" t="s">
        <v>8248</v>
      </c>
      <c r="I699" s="6">
        <v>1454502789</v>
      </c>
      <c r="J699" s="6">
        <v>1453206789</v>
      </c>
      <c r="K699" s="6" t="b">
        <v>0</v>
      </c>
      <c r="L699" s="6">
        <v>114</v>
      </c>
      <c r="M699" s="6" t="b">
        <v>0</v>
      </c>
      <c r="N699" s="6" t="s">
        <v>8272</v>
      </c>
      <c r="O699" s="5">
        <f t="shared" si="60"/>
        <v>0.46379999999999999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42388.314687500002</v>
      </c>
      <c r="T699" s="11">
        <f t="shared" si="65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14">
        <v>100000</v>
      </c>
      <c r="E700" s="14">
        <v>15390</v>
      </c>
      <c r="F700" s="6" t="s">
        <v>8220</v>
      </c>
      <c r="G700" s="6" t="s">
        <v>8223</v>
      </c>
      <c r="H700" s="6" t="s">
        <v>8245</v>
      </c>
      <c r="I700" s="6">
        <v>1411005600</v>
      </c>
      <c r="J700" s="6">
        <v>1408141245</v>
      </c>
      <c r="K700" s="6" t="b">
        <v>0</v>
      </c>
      <c r="L700" s="6">
        <v>29</v>
      </c>
      <c r="M700" s="6" t="b">
        <v>0</v>
      </c>
      <c r="N700" s="6" t="s">
        <v>8272</v>
      </c>
      <c r="O700" s="5">
        <f t="shared" si="60"/>
        <v>0.15390000000000001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41866.722743055558</v>
      </c>
      <c r="T700" s="11">
        <f t="shared" si="65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14">
        <v>130000</v>
      </c>
      <c r="E701" s="14">
        <v>107148.74</v>
      </c>
      <c r="F701" s="6" t="s">
        <v>8220</v>
      </c>
      <c r="G701" s="6" t="s">
        <v>8223</v>
      </c>
      <c r="H701" s="6" t="s">
        <v>8245</v>
      </c>
      <c r="I701" s="6">
        <v>1385136000</v>
      </c>
      <c r="J701" s="6">
        <v>1381923548</v>
      </c>
      <c r="K701" s="6" t="b">
        <v>0</v>
      </c>
      <c r="L701" s="6">
        <v>890</v>
      </c>
      <c r="M701" s="6" t="b">
        <v>0</v>
      </c>
      <c r="N701" s="6" t="s">
        <v>8272</v>
      </c>
      <c r="O701" s="5">
        <f t="shared" si="60"/>
        <v>0.824221076923077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41563.277175925927</v>
      </c>
      <c r="T701" s="11">
        <f t="shared" si="65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14">
        <v>15000</v>
      </c>
      <c r="E702" s="14">
        <v>403</v>
      </c>
      <c r="F702" s="6" t="s">
        <v>8220</v>
      </c>
      <c r="G702" s="6" t="s">
        <v>8226</v>
      </c>
      <c r="H702" s="6" t="s">
        <v>8248</v>
      </c>
      <c r="I702" s="6">
        <v>1484065881</v>
      </c>
      <c r="J702" s="6">
        <v>1481473881</v>
      </c>
      <c r="K702" s="6" t="b">
        <v>0</v>
      </c>
      <c r="L702" s="6">
        <v>31</v>
      </c>
      <c r="M702" s="6" t="b">
        <v>0</v>
      </c>
      <c r="N702" s="6" t="s">
        <v>8272</v>
      </c>
      <c r="O702" s="5">
        <f t="shared" si="60"/>
        <v>2.6866666666666667E-2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42715.480104166665</v>
      </c>
      <c r="T702" s="11">
        <f t="shared" si="65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14">
        <v>23000</v>
      </c>
      <c r="E703" s="14">
        <v>6118</v>
      </c>
      <c r="F703" s="6" t="s">
        <v>8220</v>
      </c>
      <c r="G703" s="6" t="s">
        <v>8224</v>
      </c>
      <c r="H703" s="6" t="s">
        <v>8246</v>
      </c>
      <c r="I703" s="6">
        <v>1406130880</v>
      </c>
      <c r="J703" s="6">
        <v>1403538880</v>
      </c>
      <c r="K703" s="6" t="b">
        <v>0</v>
      </c>
      <c r="L703" s="6">
        <v>21</v>
      </c>
      <c r="M703" s="6" t="b">
        <v>0</v>
      </c>
      <c r="N703" s="6" t="s">
        <v>8272</v>
      </c>
      <c r="O703" s="5">
        <f t="shared" si="60"/>
        <v>0.26600000000000001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41813.454629629625</v>
      </c>
      <c r="T703" s="11">
        <f t="shared" si="65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14">
        <v>15000</v>
      </c>
      <c r="E704" s="14">
        <v>4622.01</v>
      </c>
      <c r="F704" s="6" t="s">
        <v>8220</v>
      </c>
      <c r="G704" s="6" t="s">
        <v>8223</v>
      </c>
      <c r="H704" s="6" t="s">
        <v>8245</v>
      </c>
      <c r="I704" s="6">
        <v>1480011987</v>
      </c>
      <c r="J704" s="6">
        <v>1477416387</v>
      </c>
      <c r="K704" s="6" t="b">
        <v>0</v>
      </c>
      <c r="L704" s="6">
        <v>37</v>
      </c>
      <c r="M704" s="6" t="b">
        <v>0</v>
      </c>
      <c r="N704" s="6" t="s">
        <v>8272</v>
      </c>
      <c r="O704" s="5">
        <f t="shared" si="60"/>
        <v>0.30813400000000002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42668.518368055556</v>
      </c>
      <c r="T704" s="11">
        <f t="shared" si="65"/>
        <v>42698.560034722221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14">
        <v>15000</v>
      </c>
      <c r="E705" s="14">
        <v>837</v>
      </c>
      <c r="F705" s="6" t="s">
        <v>8220</v>
      </c>
      <c r="G705" s="6" t="s">
        <v>8223</v>
      </c>
      <c r="H705" s="6" t="s">
        <v>8245</v>
      </c>
      <c r="I705" s="6">
        <v>1485905520</v>
      </c>
      <c r="J705" s="6">
        <v>1481150949</v>
      </c>
      <c r="K705" s="6" t="b">
        <v>0</v>
      </c>
      <c r="L705" s="6">
        <v>7</v>
      </c>
      <c r="M705" s="6" t="b">
        <v>0</v>
      </c>
      <c r="N705" s="6" t="s">
        <v>8272</v>
      </c>
      <c r="O705" s="5">
        <f t="shared" si="60"/>
        <v>5.5800000000000002E-2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42711.742465277777</v>
      </c>
      <c r="T705" s="11">
        <f t="shared" si="65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14">
        <v>55000</v>
      </c>
      <c r="E706" s="14">
        <v>481</v>
      </c>
      <c r="F706" s="6" t="s">
        <v>8220</v>
      </c>
      <c r="G706" s="6" t="s">
        <v>8228</v>
      </c>
      <c r="H706" s="6" t="s">
        <v>8250</v>
      </c>
      <c r="I706" s="6">
        <v>1487565468</v>
      </c>
      <c r="J706" s="6">
        <v>1482381468</v>
      </c>
      <c r="K706" s="6" t="b">
        <v>0</v>
      </c>
      <c r="L706" s="6">
        <v>4</v>
      </c>
      <c r="M706" s="6" t="b">
        <v>0</v>
      </c>
      <c r="N706" s="6" t="s">
        <v>8272</v>
      </c>
      <c r="O706" s="5">
        <f t="shared" si="60"/>
        <v>8.7454545454545458E-3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42725.984583333331</v>
      </c>
      <c r="T706" s="11">
        <f t="shared" si="65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14">
        <v>100000</v>
      </c>
      <c r="E707" s="14">
        <v>977</v>
      </c>
      <c r="F707" s="6" t="s">
        <v>8220</v>
      </c>
      <c r="G707" s="6" t="s">
        <v>8232</v>
      </c>
      <c r="H707" s="6" t="s">
        <v>8248</v>
      </c>
      <c r="I707" s="6">
        <v>1484999278</v>
      </c>
      <c r="J707" s="6">
        <v>1482407278</v>
      </c>
      <c r="K707" s="6" t="b">
        <v>0</v>
      </c>
      <c r="L707" s="6">
        <v>5</v>
      </c>
      <c r="M707" s="6" t="b">
        <v>0</v>
      </c>
      <c r="N707" s="6" t="s">
        <v>8272</v>
      </c>
      <c r="O707" s="5">
        <f t="shared" ref="O707:O770" si="66">E707/D707</f>
        <v>9.7699999999999992E-3</v>
      </c>
      <c r="P707" s="7">
        <f t="shared" ref="P707:P770" si="67">IFERROR(E707/L707,0)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1">
        <f t="shared" ref="S707:S770" si="70">(J707/86400)+25569+(-5/24)</f>
        <v>42726.283310185179</v>
      </c>
      <c r="T707" s="11">
        <f t="shared" ref="T707:T770" si="71">(I707/86400)+25569+(-5/24)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14">
        <v>100000</v>
      </c>
      <c r="E708" s="14">
        <v>0</v>
      </c>
      <c r="F708" s="6" t="s">
        <v>8220</v>
      </c>
      <c r="G708" s="6" t="s">
        <v>8226</v>
      </c>
      <c r="H708" s="6" t="s">
        <v>8248</v>
      </c>
      <c r="I708" s="6">
        <v>1481740740</v>
      </c>
      <c r="J708" s="6">
        <v>1478130783</v>
      </c>
      <c r="K708" s="6" t="b">
        <v>0</v>
      </c>
      <c r="L708" s="6">
        <v>0</v>
      </c>
      <c r="M708" s="6" t="b">
        <v>0</v>
      </c>
      <c r="N708" s="6" t="s">
        <v>8272</v>
      </c>
      <c r="O708" s="5">
        <f t="shared" si="66"/>
        <v>0</v>
      </c>
      <c r="P708" s="7">
        <f t="shared" si="67"/>
        <v>0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42676.786840277775</v>
      </c>
      <c r="T708" s="11">
        <f t="shared" si="71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14">
        <v>68000</v>
      </c>
      <c r="E709" s="14">
        <v>53670.6</v>
      </c>
      <c r="F709" s="6" t="s">
        <v>8220</v>
      </c>
      <c r="G709" s="6" t="s">
        <v>8224</v>
      </c>
      <c r="H709" s="6" t="s">
        <v>8246</v>
      </c>
      <c r="I709" s="6">
        <v>1483286127</v>
      </c>
      <c r="J709" s="6">
        <v>1479830127</v>
      </c>
      <c r="K709" s="6" t="b">
        <v>0</v>
      </c>
      <c r="L709" s="6">
        <v>456</v>
      </c>
      <c r="M709" s="6" t="b">
        <v>0</v>
      </c>
      <c r="N709" s="6" t="s">
        <v>8272</v>
      </c>
      <c r="O709" s="5">
        <f t="shared" si="66"/>
        <v>0.78927352941176465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42696.45517361111</v>
      </c>
      <c r="T709" s="11">
        <f t="shared" si="71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14">
        <v>40000</v>
      </c>
      <c r="E710" s="14">
        <v>8837</v>
      </c>
      <c r="F710" s="6" t="s">
        <v>8220</v>
      </c>
      <c r="G710" s="6" t="s">
        <v>8224</v>
      </c>
      <c r="H710" s="6" t="s">
        <v>8246</v>
      </c>
      <c r="I710" s="6">
        <v>1410616600</v>
      </c>
      <c r="J710" s="6">
        <v>1405432600</v>
      </c>
      <c r="K710" s="6" t="b">
        <v>0</v>
      </c>
      <c r="L710" s="6">
        <v>369</v>
      </c>
      <c r="M710" s="6" t="b">
        <v>0</v>
      </c>
      <c r="N710" s="6" t="s">
        <v>8272</v>
      </c>
      <c r="O710" s="5">
        <f t="shared" si="66"/>
        <v>0.22092500000000001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41835.372685185182</v>
      </c>
      <c r="T710" s="11">
        <f t="shared" si="71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14">
        <v>15000</v>
      </c>
      <c r="E711" s="14">
        <v>61</v>
      </c>
      <c r="F711" s="6" t="s">
        <v>8220</v>
      </c>
      <c r="G711" s="6" t="s">
        <v>8223</v>
      </c>
      <c r="H711" s="6" t="s">
        <v>8245</v>
      </c>
      <c r="I711" s="6">
        <v>1417741159</v>
      </c>
      <c r="J711" s="6">
        <v>1415149159</v>
      </c>
      <c r="K711" s="6" t="b">
        <v>0</v>
      </c>
      <c r="L711" s="6">
        <v>2</v>
      </c>
      <c r="M711" s="6" t="b">
        <v>0</v>
      </c>
      <c r="N711" s="6" t="s">
        <v>8272</v>
      </c>
      <c r="O711" s="5">
        <f t="shared" si="66"/>
        <v>4.0666666666666663E-3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41947.832858796297</v>
      </c>
      <c r="T711" s="11">
        <f t="shared" si="71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14">
        <v>1200</v>
      </c>
      <c r="E712" s="14">
        <v>0</v>
      </c>
      <c r="F712" s="6" t="s">
        <v>8220</v>
      </c>
      <c r="G712" s="6" t="s">
        <v>8228</v>
      </c>
      <c r="H712" s="6" t="s">
        <v>8250</v>
      </c>
      <c r="I712" s="6">
        <v>1408495440</v>
      </c>
      <c r="J712" s="6">
        <v>1405640302</v>
      </c>
      <c r="K712" s="6" t="b">
        <v>0</v>
      </c>
      <c r="L712" s="6">
        <v>0</v>
      </c>
      <c r="M712" s="6" t="b">
        <v>0</v>
      </c>
      <c r="N712" s="6" t="s">
        <v>8272</v>
      </c>
      <c r="O712" s="5">
        <f t="shared" si="66"/>
        <v>0</v>
      </c>
      <c r="P712" s="7">
        <f t="shared" si="67"/>
        <v>0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41837.776643518519</v>
      </c>
      <c r="T712" s="11">
        <f t="shared" si="71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14">
        <v>100000</v>
      </c>
      <c r="E713" s="14">
        <v>33791</v>
      </c>
      <c r="F713" s="6" t="s">
        <v>8220</v>
      </c>
      <c r="G713" s="6" t="s">
        <v>8232</v>
      </c>
      <c r="H713" s="6" t="s">
        <v>8248</v>
      </c>
      <c r="I713" s="6">
        <v>1481716868</v>
      </c>
      <c r="J713" s="6">
        <v>1478257268</v>
      </c>
      <c r="K713" s="6" t="b">
        <v>0</v>
      </c>
      <c r="L713" s="6">
        <v>338</v>
      </c>
      <c r="M713" s="6" t="b">
        <v>0</v>
      </c>
      <c r="N713" s="6" t="s">
        <v>8272</v>
      </c>
      <c r="O713" s="5">
        <f t="shared" si="66"/>
        <v>0.33790999999999999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42678.250787037039</v>
      </c>
      <c r="T713" s="11">
        <f t="shared" si="71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14">
        <v>48500</v>
      </c>
      <c r="E714" s="14">
        <v>105</v>
      </c>
      <c r="F714" s="6" t="s">
        <v>8220</v>
      </c>
      <c r="G714" s="6" t="s">
        <v>8223</v>
      </c>
      <c r="H714" s="6" t="s">
        <v>8245</v>
      </c>
      <c r="I714" s="6">
        <v>1455466832</v>
      </c>
      <c r="J714" s="6">
        <v>1452874832</v>
      </c>
      <c r="K714" s="6" t="b">
        <v>0</v>
      </c>
      <c r="L714" s="6">
        <v>4</v>
      </c>
      <c r="M714" s="6" t="b">
        <v>0</v>
      </c>
      <c r="N714" s="6" t="s">
        <v>8272</v>
      </c>
      <c r="O714" s="5">
        <f t="shared" si="66"/>
        <v>2.1649484536082476E-3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42384.472592592589</v>
      </c>
      <c r="T714" s="11">
        <f t="shared" si="71"/>
        <v>42414.472592592589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14">
        <v>25000</v>
      </c>
      <c r="E715" s="14">
        <v>199</v>
      </c>
      <c r="F715" s="6" t="s">
        <v>8220</v>
      </c>
      <c r="G715" s="6" t="s">
        <v>8236</v>
      </c>
      <c r="H715" s="6" t="s">
        <v>8248</v>
      </c>
      <c r="I715" s="6">
        <v>1465130532</v>
      </c>
      <c r="J715" s="6">
        <v>1462538532</v>
      </c>
      <c r="K715" s="6" t="b">
        <v>0</v>
      </c>
      <c r="L715" s="6">
        <v>1</v>
      </c>
      <c r="M715" s="6" t="b">
        <v>0</v>
      </c>
      <c r="N715" s="6" t="s">
        <v>8272</v>
      </c>
      <c r="O715" s="5">
        <f t="shared" si="66"/>
        <v>7.9600000000000001E-3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42496.320972222216</v>
      </c>
      <c r="T715" s="11">
        <f t="shared" si="71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14">
        <v>15000</v>
      </c>
      <c r="E716" s="14">
        <v>2249</v>
      </c>
      <c r="F716" s="6" t="s">
        <v>8220</v>
      </c>
      <c r="G716" s="6" t="s">
        <v>8223</v>
      </c>
      <c r="H716" s="6" t="s">
        <v>8245</v>
      </c>
      <c r="I716" s="6">
        <v>1488308082</v>
      </c>
      <c r="J716" s="6">
        <v>1483124082</v>
      </c>
      <c r="K716" s="6" t="b">
        <v>0</v>
      </c>
      <c r="L716" s="6">
        <v>28</v>
      </c>
      <c r="M716" s="6" t="b">
        <v>0</v>
      </c>
      <c r="N716" s="6" t="s">
        <v>8272</v>
      </c>
      <c r="O716" s="5">
        <f t="shared" si="66"/>
        <v>0.14993333333333334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42734.579652777778</v>
      </c>
      <c r="T716" s="11">
        <f t="shared" si="71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14">
        <v>27500</v>
      </c>
      <c r="E717" s="14">
        <v>1389</v>
      </c>
      <c r="F717" s="6" t="s">
        <v>8220</v>
      </c>
      <c r="G717" s="6" t="s">
        <v>8223</v>
      </c>
      <c r="H717" s="6" t="s">
        <v>8245</v>
      </c>
      <c r="I717" s="6">
        <v>1446693040</v>
      </c>
      <c r="J717" s="6">
        <v>1443233440</v>
      </c>
      <c r="K717" s="6" t="b">
        <v>0</v>
      </c>
      <c r="L717" s="6">
        <v>12</v>
      </c>
      <c r="M717" s="6" t="b">
        <v>0</v>
      </c>
      <c r="N717" s="6" t="s">
        <v>8272</v>
      </c>
      <c r="O717" s="5">
        <f t="shared" si="66"/>
        <v>5.0509090909090906E-2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42272.8824074074</v>
      </c>
      <c r="T717" s="11">
        <f t="shared" si="71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14">
        <v>7000</v>
      </c>
      <c r="E718" s="14">
        <v>715</v>
      </c>
      <c r="F718" s="6" t="s">
        <v>8220</v>
      </c>
      <c r="G718" s="6" t="s">
        <v>8223</v>
      </c>
      <c r="H718" s="6" t="s">
        <v>8245</v>
      </c>
      <c r="I718" s="6">
        <v>1417392000</v>
      </c>
      <c r="J718" s="6">
        <v>1414511307</v>
      </c>
      <c r="K718" s="6" t="b">
        <v>0</v>
      </c>
      <c r="L718" s="6">
        <v>16</v>
      </c>
      <c r="M718" s="6" t="b">
        <v>0</v>
      </c>
      <c r="N718" s="6" t="s">
        <v>8272</v>
      </c>
      <c r="O718" s="5">
        <f t="shared" si="66"/>
        <v>0.10214285714285715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41940.450312499997</v>
      </c>
      <c r="T718" s="11">
        <f t="shared" si="71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14">
        <v>100000</v>
      </c>
      <c r="E719" s="14">
        <v>305</v>
      </c>
      <c r="F719" s="6" t="s">
        <v>8220</v>
      </c>
      <c r="G719" s="6" t="s">
        <v>8223</v>
      </c>
      <c r="H719" s="6" t="s">
        <v>8245</v>
      </c>
      <c r="I719" s="6">
        <v>1409949002</v>
      </c>
      <c r="J719" s="6">
        <v>1407357002</v>
      </c>
      <c r="K719" s="6" t="b">
        <v>0</v>
      </c>
      <c r="L719" s="6">
        <v>4</v>
      </c>
      <c r="M719" s="6" t="b">
        <v>0</v>
      </c>
      <c r="N719" s="6" t="s">
        <v>8272</v>
      </c>
      <c r="O719" s="5">
        <f t="shared" si="66"/>
        <v>3.0500000000000002E-3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41857.645856481475</v>
      </c>
      <c r="T719" s="11">
        <f t="shared" si="71"/>
        <v>41887.645856481475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14">
        <v>12000</v>
      </c>
      <c r="E720" s="14">
        <v>90</v>
      </c>
      <c r="F720" s="6" t="s">
        <v>8220</v>
      </c>
      <c r="G720" s="6" t="s">
        <v>8223</v>
      </c>
      <c r="H720" s="6" t="s">
        <v>8245</v>
      </c>
      <c r="I720" s="6">
        <v>1487397540</v>
      </c>
      <c r="J720" s="6">
        <v>1484684247</v>
      </c>
      <c r="K720" s="6" t="b">
        <v>0</v>
      </c>
      <c r="L720" s="6">
        <v>4</v>
      </c>
      <c r="M720" s="6" t="b">
        <v>0</v>
      </c>
      <c r="N720" s="6" t="s">
        <v>8272</v>
      </c>
      <c r="O720" s="5">
        <f t="shared" si="66"/>
        <v>7.4999999999999997E-3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42752.637118055551</v>
      </c>
      <c r="T720" s="11">
        <f t="shared" si="71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14">
        <v>15000</v>
      </c>
      <c r="E721" s="14">
        <v>194</v>
      </c>
      <c r="F721" s="6" t="s">
        <v>8220</v>
      </c>
      <c r="G721" s="6" t="s">
        <v>8223</v>
      </c>
      <c r="H721" s="6" t="s">
        <v>8245</v>
      </c>
      <c r="I721" s="6">
        <v>1456189076</v>
      </c>
      <c r="J721" s="6">
        <v>1454979476</v>
      </c>
      <c r="K721" s="6" t="b">
        <v>0</v>
      </c>
      <c r="L721" s="6">
        <v>10</v>
      </c>
      <c r="M721" s="6" t="b">
        <v>0</v>
      </c>
      <c r="N721" s="6" t="s">
        <v>8272</v>
      </c>
      <c r="O721" s="5">
        <f t="shared" si="66"/>
        <v>1.2933333333333333E-2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42408.83189814815</v>
      </c>
      <c r="T721" s="11">
        <f t="shared" si="71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14">
        <v>1900</v>
      </c>
      <c r="E722" s="14">
        <v>2735</v>
      </c>
      <c r="F722" s="6" t="s">
        <v>8219</v>
      </c>
      <c r="G722" s="6" t="s">
        <v>8223</v>
      </c>
      <c r="H722" s="6" t="s">
        <v>8245</v>
      </c>
      <c r="I722" s="6">
        <v>1327851291</v>
      </c>
      <c r="J722" s="6">
        <v>1325432091</v>
      </c>
      <c r="K722" s="6" t="b">
        <v>0</v>
      </c>
      <c r="L722" s="6">
        <v>41</v>
      </c>
      <c r="M722" s="6" t="b">
        <v>1</v>
      </c>
      <c r="N722" s="6" t="s">
        <v>8273</v>
      </c>
      <c r="O722" s="5">
        <f t="shared" si="66"/>
        <v>1.4394736842105262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40909.440868055557</v>
      </c>
      <c r="T722" s="11">
        <f t="shared" si="71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14">
        <v>8200</v>
      </c>
      <c r="E723" s="14">
        <v>10013</v>
      </c>
      <c r="F723" s="6" t="s">
        <v>8219</v>
      </c>
      <c r="G723" s="6" t="s">
        <v>8223</v>
      </c>
      <c r="H723" s="6" t="s">
        <v>8245</v>
      </c>
      <c r="I723" s="6">
        <v>1406900607</v>
      </c>
      <c r="J723" s="6">
        <v>1403012607</v>
      </c>
      <c r="K723" s="6" t="b">
        <v>0</v>
      </c>
      <c r="L723" s="6">
        <v>119</v>
      </c>
      <c r="M723" s="6" t="b">
        <v>1</v>
      </c>
      <c r="N723" s="6" t="s">
        <v>8273</v>
      </c>
      <c r="O723" s="5">
        <f t="shared" si="66"/>
        <v>1.2210975609756098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41807.363506944443</v>
      </c>
      <c r="T723" s="11">
        <f t="shared" si="71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14">
        <v>25000</v>
      </c>
      <c r="E724" s="14">
        <v>33006</v>
      </c>
      <c r="F724" s="6" t="s">
        <v>8219</v>
      </c>
      <c r="G724" s="6" t="s">
        <v>8223</v>
      </c>
      <c r="H724" s="6" t="s">
        <v>8245</v>
      </c>
      <c r="I724" s="6">
        <v>1333909178</v>
      </c>
      <c r="J724" s="6">
        <v>1331320778</v>
      </c>
      <c r="K724" s="6" t="b">
        <v>0</v>
      </c>
      <c r="L724" s="6">
        <v>153</v>
      </c>
      <c r="M724" s="6" t="b">
        <v>1</v>
      </c>
      <c r="N724" s="6" t="s">
        <v>8273</v>
      </c>
      <c r="O724" s="5">
        <f t="shared" si="66"/>
        <v>1.3202400000000001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40977.596967592588</v>
      </c>
      <c r="T724" s="11">
        <f t="shared" si="71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14">
        <v>5000</v>
      </c>
      <c r="E725" s="14">
        <v>5469</v>
      </c>
      <c r="F725" s="6" t="s">
        <v>8219</v>
      </c>
      <c r="G725" s="6" t="s">
        <v>8223</v>
      </c>
      <c r="H725" s="6" t="s">
        <v>8245</v>
      </c>
      <c r="I725" s="6">
        <v>1438228740</v>
      </c>
      <c r="J725" s="6">
        <v>1435606549</v>
      </c>
      <c r="K725" s="6" t="b">
        <v>0</v>
      </c>
      <c r="L725" s="6">
        <v>100</v>
      </c>
      <c r="M725" s="6" t="b">
        <v>1</v>
      </c>
      <c r="N725" s="6" t="s">
        <v>8273</v>
      </c>
      <c r="O725" s="5">
        <f t="shared" si="66"/>
        <v>1.0938000000000001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42184.608206018514</v>
      </c>
      <c r="T725" s="11">
        <f t="shared" si="71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14">
        <v>7000</v>
      </c>
      <c r="E726" s="14">
        <v>7383.01</v>
      </c>
      <c r="F726" s="6" t="s">
        <v>8219</v>
      </c>
      <c r="G726" s="6" t="s">
        <v>8223</v>
      </c>
      <c r="H726" s="6" t="s">
        <v>8245</v>
      </c>
      <c r="I726" s="6">
        <v>1309447163</v>
      </c>
      <c r="J726" s="6">
        <v>1306855163</v>
      </c>
      <c r="K726" s="6" t="b">
        <v>0</v>
      </c>
      <c r="L726" s="6">
        <v>143</v>
      </c>
      <c r="M726" s="6" t="b">
        <v>1</v>
      </c>
      <c r="N726" s="6" t="s">
        <v>8273</v>
      </c>
      <c r="O726" s="5">
        <f t="shared" si="66"/>
        <v>1.0547157142857144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40694.430127314808</v>
      </c>
      <c r="T726" s="11">
        <f t="shared" si="71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14">
        <v>20000</v>
      </c>
      <c r="E727" s="14">
        <v>20070</v>
      </c>
      <c r="F727" s="6" t="s">
        <v>8219</v>
      </c>
      <c r="G727" s="6" t="s">
        <v>8223</v>
      </c>
      <c r="H727" s="6" t="s">
        <v>8245</v>
      </c>
      <c r="I727" s="6">
        <v>1450018912</v>
      </c>
      <c r="J727" s="6">
        <v>1447426912</v>
      </c>
      <c r="K727" s="6" t="b">
        <v>0</v>
      </c>
      <c r="L727" s="6">
        <v>140</v>
      </c>
      <c r="M727" s="6" t="b">
        <v>1</v>
      </c>
      <c r="N727" s="6" t="s">
        <v>8273</v>
      </c>
      <c r="O727" s="5">
        <f t="shared" si="66"/>
        <v>1.0035000000000001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42321.417962962958</v>
      </c>
      <c r="T727" s="11">
        <f t="shared" si="71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14">
        <v>2500</v>
      </c>
      <c r="E728" s="14">
        <v>2535</v>
      </c>
      <c r="F728" s="6" t="s">
        <v>8219</v>
      </c>
      <c r="G728" s="6" t="s">
        <v>8223</v>
      </c>
      <c r="H728" s="6" t="s">
        <v>8245</v>
      </c>
      <c r="I728" s="6">
        <v>1365728487</v>
      </c>
      <c r="J728" s="6">
        <v>1363136487</v>
      </c>
      <c r="K728" s="6" t="b">
        <v>0</v>
      </c>
      <c r="L728" s="6">
        <v>35</v>
      </c>
      <c r="M728" s="6" t="b">
        <v>1</v>
      </c>
      <c r="N728" s="6" t="s">
        <v>8273</v>
      </c>
      <c r="O728" s="5">
        <f t="shared" si="66"/>
        <v>1.014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41345.834340277775</v>
      </c>
      <c r="T728" s="11">
        <f t="shared" si="71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14">
        <v>3500</v>
      </c>
      <c r="E729" s="14">
        <v>5443</v>
      </c>
      <c r="F729" s="6" t="s">
        <v>8219</v>
      </c>
      <c r="G729" s="6" t="s">
        <v>8223</v>
      </c>
      <c r="H729" s="6" t="s">
        <v>8245</v>
      </c>
      <c r="I729" s="6">
        <v>1358198400</v>
      </c>
      <c r="J729" s="6">
        <v>1354580949</v>
      </c>
      <c r="K729" s="6" t="b">
        <v>0</v>
      </c>
      <c r="L729" s="6">
        <v>149</v>
      </c>
      <c r="M729" s="6" t="b">
        <v>1</v>
      </c>
      <c r="N729" s="6" t="s">
        <v>8273</v>
      </c>
      <c r="O729" s="5">
        <f t="shared" si="66"/>
        <v>1.5551428571428572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41246.811909722222</v>
      </c>
      <c r="T729" s="11">
        <f t="shared" si="71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14">
        <v>7500</v>
      </c>
      <c r="E730" s="14">
        <v>7917.45</v>
      </c>
      <c r="F730" s="6" t="s">
        <v>8219</v>
      </c>
      <c r="G730" s="6" t="s">
        <v>8223</v>
      </c>
      <c r="H730" s="6" t="s">
        <v>8245</v>
      </c>
      <c r="I730" s="6">
        <v>1313957157</v>
      </c>
      <c r="J730" s="6">
        <v>1310069157</v>
      </c>
      <c r="K730" s="6" t="b">
        <v>0</v>
      </c>
      <c r="L730" s="6">
        <v>130</v>
      </c>
      <c r="M730" s="6" t="b">
        <v>1</v>
      </c>
      <c r="N730" s="6" t="s">
        <v>8273</v>
      </c>
      <c r="O730" s="5">
        <f t="shared" si="66"/>
        <v>1.05566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40731.629131944443</v>
      </c>
      <c r="T730" s="11">
        <f t="shared" si="71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14">
        <v>4000</v>
      </c>
      <c r="E731" s="14">
        <v>5226</v>
      </c>
      <c r="F731" s="6" t="s">
        <v>8219</v>
      </c>
      <c r="G731" s="6" t="s">
        <v>8223</v>
      </c>
      <c r="H731" s="6" t="s">
        <v>8245</v>
      </c>
      <c r="I731" s="6">
        <v>1348028861</v>
      </c>
      <c r="J731" s="6">
        <v>1342844861</v>
      </c>
      <c r="K731" s="6" t="b">
        <v>0</v>
      </c>
      <c r="L731" s="6">
        <v>120</v>
      </c>
      <c r="M731" s="6" t="b">
        <v>1</v>
      </c>
      <c r="N731" s="6" t="s">
        <v>8273</v>
      </c>
      <c r="O731" s="5">
        <f t="shared" si="66"/>
        <v>1.3065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41110.97755787037</v>
      </c>
      <c r="T731" s="11">
        <f t="shared" si="71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14">
        <v>20000</v>
      </c>
      <c r="E732" s="14">
        <v>26438</v>
      </c>
      <c r="F732" s="6" t="s">
        <v>8219</v>
      </c>
      <c r="G732" s="6" t="s">
        <v>8223</v>
      </c>
      <c r="H732" s="6" t="s">
        <v>8245</v>
      </c>
      <c r="I732" s="6">
        <v>1323280391</v>
      </c>
      <c r="J732" s="6">
        <v>1320688391</v>
      </c>
      <c r="K732" s="6" t="b">
        <v>0</v>
      </c>
      <c r="L732" s="6">
        <v>265</v>
      </c>
      <c r="M732" s="6" t="b">
        <v>1</v>
      </c>
      <c r="N732" s="6" t="s">
        <v>8273</v>
      </c>
      <c r="O732" s="5">
        <f t="shared" si="66"/>
        <v>1.3219000000000001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40854.536932870367</v>
      </c>
      <c r="T732" s="11">
        <f t="shared" si="71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14">
        <v>5000</v>
      </c>
      <c r="E733" s="14">
        <v>6300</v>
      </c>
      <c r="F733" s="6" t="s">
        <v>8219</v>
      </c>
      <c r="G733" s="6" t="s">
        <v>8223</v>
      </c>
      <c r="H733" s="6" t="s">
        <v>8245</v>
      </c>
      <c r="I733" s="6">
        <v>1327212000</v>
      </c>
      <c r="J733" s="6">
        <v>1322852747</v>
      </c>
      <c r="K733" s="6" t="b">
        <v>0</v>
      </c>
      <c r="L733" s="6">
        <v>71</v>
      </c>
      <c r="M733" s="6" t="b">
        <v>1</v>
      </c>
      <c r="N733" s="6" t="s">
        <v>8273</v>
      </c>
      <c r="O733" s="5">
        <f t="shared" si="66"/>
        <v>1.26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40879.587349537032</v>
      </c>
      <c r="T733" s="11">
        <f t="shared" si="71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14">
        <v>40</v>
      </c>
      <c r="E734" s="14">
        <v>64</v>
      </c>
      <c r="F734" s="6" t="s">
        <v>8219</v>
      </c>
      <c r="G734" s="6" t="s">
        <v>8224</v>
      </c>
      <c r="H734" s="6" t="s">
        <v>8246</v>
      </c>
      <c r="I734" s="6">
        <v>1380449461</v>
      </c>
      <c r="J734" s="6">
        <v>1375265461</v>
      </c>
      <c r="K734" s="6" t="b">
        <v>0</v>
      </c>
      <c r="L734" s="6">
        <v>13</v>
      </c>
      <c r="M734" s="6" t="b">
        <v>1</v>
      </c>
      <c r="N734" s="6" t="s">
        <v>8273</v>
      </c>
      <c r="O734" s="5">
        <f t="shared" si="66"/>
        <v>1.6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41486.21598379629</v>
      </c>
      <c r="T734" s="11">
        <f t="shared" si="71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14">
        <v>2500</v>
      </c>
      <c r="E735" s="14">
        <v>3012</v>
      </c>
      <c r="F735" s="6" t="s">
        <v>8219</v>
      </c>
      <c r="G735" s="6" t="s">
        <v>8224</v>
      </c>
      <c r="H735" s="6" t="s">
        <v>8246</v>
      </c>
      <c r="I735" s="6">
        <v>1387533892</v>
      </c>
      <c r="J735" s="6">
        <v>1384941892</v>
      </c>
      <c r="K735" s="6" t="b">
        <v>0</v>
      </c>
      <c r="L735" s="6">
        <v>169</v>
      </c>
      <c r="M735" s="6" t="b">
        <v>1</v>
      </c>
      <c r="N735" s="6" t="s">
        <v>8273</v>
      </c>
      <c r="O735" s="5">
        <f t="shared" si="66"/>
        <v>1.2048000000000001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41598.211712962962</v>
      </c>
      <c r="T735" s="11">
        <f t="shared" si="71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14">
        <v>8500</v>
      </c>
      <c r="E736" s="14">
        <v>10670</v>
      </c>
      <c r="F736" s="6" t="s">
        <v>8219</v>
      </c>
      <c r="G736" s="6" t="s">
        <v>8228</v>
      </c>
      <c r="H736" s="6" t="s">
        <v>8250</v>
      </c>
      <c r="I736" s="6">
        <v>1431147600</v>
      </c>
      <c r="J736" s="6">
        <v>1428465420</v>
      </c>
      <c r="K736" s="6" t="b">
        <v>0</v>
      </c>
      <c r="L736" s="6">
        <v>57</v>
      </c>
      <c r="M736" s="6" t="b">
        <v>1</v>
      </c>
      <c r="N736" s="6" t="s">
        <v>8273</v>
      </c>
      <c r="O736" s="5">
        <f t="shared" si="66"/>
        <v>1.2552941176470589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42101.956249999996</v>
      </c>
      <c r="T736" s="11">
        <f t="shared" si="71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14">
        <v>47000</v>
      </c>
      <c r="E737" s="14">
        <v>53771</v>
      </c>
      <c r="F737" s="6" t="s">
        <v>8219</v>
      </c>
      <c r="G737" s="6" t="s">
        <v>8223</v>
      </c>
      <c r="H737" s="6" t="s">
        <v>8245</v>
      </c>
      <c r="I737" s="6">
        <v>1417653540</v>
      </c>
      <c r="J737" s="6">
        <v>1414975346</v>
      </c>
      <c r="K737" s="6" t="b">
        <v>0</v>
      </c>
      <c r="L737" s="6">
        <v>229</v>
      </c>
      <c r="M737" s="6" t="b">
        <v>1</v>
      </c>
      <c r="N737" s="6" t="s">
        <v>8273</v>
      </c>
      <c r="O737" s="5">
        <f t="shared" si="66"/>
        <v>1.1440638297872341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41945.821134259255</v>
      </c>
      <c r="T737" s="11">
        <f t="shared" si="71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14">
        <v>3600</v>
      </c>
      <c r="E738" s="14">
        <v>11345</v>
      </c>
      <c r="F738" s="6" t="s">
        <v>8219</v>
      </c>
      <c r="G738" s="6" t="s">
        <v>8223</v>
      </c>
      <c r="H738" s="6" t="s">
        <v>8245</v>
      </c>
      <c r="I738" s="6">
        <v>1385009940</v>
      </c>
      <c r="J738" s="6">
        <v>1383327440</v>
      </c>
      <c r="K738" s="6" t="b">
        <v>0</v>
      </c>
      <c r="L738" s="6">
        <v>108</v>
      </c>
      <c r="M738" s="6" t="b">
        <v>1</v>
      </c>
      <c r="N738" s="6" t="s">
        <v>8273</v>
      </c>
      <c r="O738" s="5">
        <f t="shared" si="66"/>
        <v>3.151388888888889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41579.525925925926</v>
      </c>
      <c r="T738" s="11">
        <f t="shared" si="71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14">
        <v>5000</v>
      </c>
      <c r="E739" s="14">
        <v>6120</v>
      </c>
      <c r="F739" s="6" t="s">
        <v>8219</v>
      </c>
      <c r="G739" s="6" t="s">
        <v>8223</v>
      </c>
      <c r="H739" s="6" t="s">
        <v>8245</v>
      </c>
      <c r="I739" s="6">
        <v>1392408000</v>
      </c>
      <c r="J739" s="6">
        <v>1390890987</v>
      </c>
      <c r="K739" s="6" t="b">
        <v>0</v>
      </c>
      <c r="L739" s="6">
        <v>108</v>
      </c>
      <c r="M739" s="6" t="b">
        <v>1</v>
      </c>
      <c r="N739" s="6" t="s">
        <v>8273</v>
      </c>
      <c r="O739" s="5">
        <f t="shared" si="66"/>
        <v>1.224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41667.066979166666</v>
      </c>
      <c r="T739" s="11">
        <f t="shared" si="71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14">
        <v>1500</v>
      </c>
      <c r="E740" s="14">
        <v>1601</v>
      </c>
      <c r="F740" s="6" t="s">
        <v>8219</v>
      </c>
      <c r="G740" s="6" t="s">
        <v>8223</v>
      </c>
      <c r="H740" s="6" t="s">
        <v>8245</v>
      </c>
      <c r="I740" s="6">
        <v>1417409940</v>
      </c>
      <c r="J740" s="6">
        <v>1414765794</v>
      </c>
      <c r="K740" s="6" t="b">
        <v>0</v>
      </c>
      <c r="L740" s="6">
        <v>41</v>
      </c>
      <c r="M740" s="6" t="b">
        <v>1</v>
      </c>
      <c r="N740" s="6" t="s">
        <v>8273</v>
      </c>
      <c r="O740" s="5">
        <f t="shared" si="66"/>
        <v>1.0673333333333332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41943.39576388889</v>
      </c>
      <c r="T740" s="11">
        <f t="shared" si="71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14">
        <v>6000</v>
      </c>
      <c r="E741" s="14">
        <v>9500</v>
      </c>
      <c r="F741" s="6" t="s">
        <v>8219</v>
      </c>
      <c r="G741" s="6" t="s">
        <v>8223</v>
      </c>
      <c r="H741" s="6" t="s">
        <v>8245</v>
      </c>
      <c r="I741" s="6">
        <v>1407758629</v>
      </c>
      <c r="J741" s="6">
        <v>1404907429</v>
      </c>
      <c r="K741" s="6" t="b">
        <v>0</v>
      </c>
      <c r="L741" s="6">
        <v>139</v>
      </c>
      <c r="M741" s="6" t="b">
        <v>1</v>
      </c>
      <c r="N741" s="6" t="s">
        <v>8273</v>
      </c>
      <c r="O741" s="5">
        <f t="shared" si="66"/>
        <v>1.5833333333333333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41829.294317129628</v>
      </c>
      <c r="T741" s="11">
        <f t="shared" si="71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14">
        <v>3000</v>
      </c>
      <c r="E742" s="14">
        <v>3222</v>
      </c>
      <c r="F742" s="6" t="s">
        <v>8219</v>
      </c>
      <c r="G742" s="6" t="s">
        <v>8223</v>
      </c>
      <c r="H742" s="6" t="s">
        <v>8245</v>
      </c>
      <c r="I742" s="6">
        <v>1434857482</v>
      </c>
      <c r="J742" s="6">
        <v>1433647882</v>
      </c>
      <c r="K742" s="6" t="b">
        <v>0</v>
      </c>
      <c r="L742" s="6">
        <v>19</v>
      </c>
      <c r="M742" s="6" t="b">
        <v>1</v>
      </c>
      <c r="N742" s="6" t="s">
        <v>8273</v>
      </c>
      <c r="O742" s="5">
        <f t="shared" si="66"/>
        <v>1.0740000000000001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42161.93844907407</v>
      </c>
      <c r="T742" s="11">
        <f t="shared" si="71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14">
        <v>13000</v>
      </c>
      <c r="E743" s="14">
        <v>13293.8</v>
      </c>
      <c r="F743" s="6" t="s">
        <v>8219</v>
      </c>
      <c r="G743" s="6" t="s">
        <v>8223</v>
      </c>
      <c r="H743" s="6" t="s">
        <v>8245</v>
      </c>
      <c r="I743" s="6">
        <v>1370964806</v>
      </c>
      <c r="J743" s="6">
        <v>1367940806</v>
      </c>
      <c r="K743" s="6" t="b">
        <v>0</v>
      </c>
      <c r="L743" s="6">
        <v>94</v>
      </c>
      <c r="M743" s="6" t="b">
        <v>1</v>
      </c>
      <c r="N743" s="6" t="s">
        <v>8273</v>
      </c>
      <c r="O743" s="5">
        <f t="shared" si="66"/>
        <v>1.0226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41401.439884259256</v>
      </c>
      <c r="T743" s="11">
        <f t="shared" si="71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14">
        <v>1400</v>
      </c>
      <c r="E744" s="14">
        <v>1550</v>
      </c>
      <c r="F744" s="6" t="s">
        <v>8219</v>
      </c>
      <c r="G744" s="6" t="s">
        <v>8223</v>
      </c>
      <c r="H744" s="6" t="s">
        <v>8245</v>
      </c>
      <c r="I744" s="6">
        <v>1395435712</v>
      </c>
      <c r="J744" s="6">
        <v>1392847312</v>
      </c>
      <c r="K744" s="6" t="b">
        <v>0</v>
      </c>
      <c r="L744" s="6">
        <v>23</v>
      </c>
      <c r="M744" s="6" t="b">
        <v>1</v>
      </c>
      <c r="N744" s="6" t="s">
        <v>8273</v>
      </c>
      <c r="O744" s="5">
        <f t="shared" si="66"/>
        <v>1.1071428571428572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41689.709629629629</v>
      </c>
      <c r="T744" s="11">
        <f t="shared" si="71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14">
        <v>550</v>
      </c>
      <c r="E745" s="14">
        <v>814</v>
      </c>
      <c r="F745" s="6" t="s">
        <v>8219</v>
      </c>
      <c r="G745" s="6" t="s">
        <v>8223</v>
      </c>
      <c r="H745" s="6" t="s">
        <v>8245</v>
      </c>
      <c r="I745" s="6">
        <v>1334610000</v>
      </c>
      <c r="J745" s="6">
        <v>1332435685</v>
      </c>
      <c r="K745" s="6" t="b">
        <v>0</v>
      </c>
      <c r="L745" s="6">
        <v>15</v>
      </c>
      <c r="M745" s="6" t="b">
        <v>1</v>
      </c>
      <c r="N745" s="6" t="s">
        <v>8273</v>
      </c>
      <c r="O745" s="5">
        <f t="shared" si="66"/>
        <v>1.48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40990.500983796293</v>
      </c>
      <c r="T745" s="11">
        <f t="shared" si="71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14">
        <v>5000</v>
      </c>
      <c r="E746" s="14">
        <v>5116</v>
      </c>
      <c r="F746" s="6" t="s">
        <v>8219</v>
      </c>
      <c r="G746" s="6" t="s">
        <v>8223</v>
      </c>
      <c r="H746" s="6" t="s">
        <v>8245</v>
      </c>
      <c r="I746" s="6">
        <v>1355439503</v>
      </c>
      <c r="J746" s="6">
        <v>1352847503</v>
      </c>
      <c r="K746" s="6" t="b">
        <v>0</v>
      </c>
      <c r="L746" s="6">
        <v>62</v>
      </c>
      <c r="M746" s="6" t="b">
        <v>1</v>
      </c>
      <c r="N746" s="6" t="s">
        <v>8273</v>
      </c>
      <c r="O746" s="5">
        <f t="shared" si="66"/>
        <v>1.0232000000000001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41226.748877314814</v>
      </c>
      <c r="T746" s="11">
        <f t="shared" si="71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14">
        <v>2220</v>
      </c>
      <c r="E747" s="14">
        <v>3976</v>
      </c>
      <c r="F747" s="6" t="s">
        <v>8219</v>
      </c>
      <c r="G747" s="6" t="s">
        <v>8223</v>
      </c>
      <c r="H747" s="6" t="s">
        <v>8245</v>
      </c>
      <c r="I747" s="6">
        <v>1367588645</v>
      </c>
      <c r="J747" s="6">
        <v>1364996645</v>
      </c>
      <c r="K747" s="6" t="b">
        <v>0</v>
      </c>
      <c r="L747" s="6">
        <v>74</v>
      </c>
      <c r="M747" s="6" t="b">
        <v>1</v>
      </c>
      <c r="N747" s="6" t="s">
        <v>8273</v>
      </c>
      <c r="O747" s="5">
        <f t="shared" si="66"/>
        <v>1.7909909909909909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41367.363946759258</v>
      </c>
      <c r="T747" s="11">
        <f t="shared" si="71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14">
        <v>2987</v>
      </c>
      <c r="E748" s="14">
        <v>3318</v>
      </c>
      <c r="F748" s="6" t="s">
        <v>8219</v>
      </c>
      <c r="G748" s="6" t="s">
        <v>8223</v>
      </c>
      <c r="H748" s="6" t="s">
        <v>8245</v>
      </c>
      <c r="I748" s="6">
        <v>1348372740</v>
      </c>
      <c r="J748" s="6">
        <v>1346806909</v>
      </c>
      <c r="K748" s="6" t="b">
        <v>0</v>
      </c>
      <c r="L748" s="6">
        <v>97</v>
      </c>
      <c r="M748" s="6" t="b">
        <v>1</v>
      </c>
      <c r="N748" s="6" t="s">
        <v>8273</v>
      </c>
      <c r="O748" s="5">
        <f t="shared" si="66"/>
        <v>1.1108135252761968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41156.834594907406</v>
      </c>
      <c r="T748" s="11">
        <f t="shared" si="71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14">
        <v>7000</v>
      </c>
      <c r="E749" s="14">
        <v>7003</v>
      </c>
      <c r="F749" s="6" t="s">
        <v>8219</v>
      </c>
      <c r="G749" s="6" t="s">
        <v>8232</v>
      </c>
      <c r="H749" s="6" t="s">
        <v>8248</v>
      </c>
      <c r="I749" s="6">
        <v>1421319240</v>
      </c>
      <c r="J749" s="6">
        <v>1418649019</v>
      </c>
      <c r="K749" s="6" t="b">
        <v>0</v>
      </c>
      <c r="L749" s="6">
        <v>55</v>
      </c>
      <c r="M749" s="6" t="b">
        <v>1</v>
      </c>
      <c r="N749" s="6" t="s">
        <v>8273</v>
      </c>
      <c r="O749" s="5">
        <f t="shared" si="66"/>
        <v>1.0004285714285714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41988.340497685182</v>
      </c>
      <c r="T749" s="11">
        <f t="shared" si="71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14">
        <v>2000</v>
      </c>
      <c r="E750" s="14">
        <v>2005</v>
      </c>
      <c r="F750" s="6" t="s">
        <v>8219</v>
      </c>
      <c r="G750" s="6" t="s">
        <v>8223</v>
      </c>
      <c r="H750" s="6" t="s">
        <v>8245</v>
      </c>
      <c r="I750" s="6">
        <v>1407701966</v>
      </c>
      <c r="J750" s="6">
        <v>1405109966</v>
      </c>
      <c r="K750" s="6" t="b">
        <v>0</v>
      </c>
      <c r="L750" s="6">
        <v>44</v>
      </c>
      <c r="M750" s="6" t="b">
        <v>1</v>
      </c>
      <c r="N750" s="6" t="s">
        <v>8273</v>
      </c>
      <c r="O750" s="5">
        <f t="shared" si="66"/>
        <v>1.0024999999999999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41831.638495370367</v>
      </c>
      <c r="T750" s="11">
        <f t="shared" si="71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14">
        <v>10000</v>
      </c>
      <c r="E751" s="14">
        <v>10556</v>
      </c>
      <c r="F751" s="6" t="s">
        <v>8219</v>
      </c>
      <c r="G751" s="6" t="s">
        <v>8223</v>
      </c>
      <c r="H751" s="6" t="s">
        <v>8245</v>
      </c>
      <c r="I751" s="6">
        <v>1485642930</v>
      </c>
      <c r="J751" s="6">
        <v>1483050930</v>
      </c>
      <c r="K751" s="6" t="b">
        <v>0</v>
      </c>
      <c r="L751" s="6">
        <v>110</v>
      </c>
      <c r="M751" s="6" t="b">
        <v>1</v>
      </c>
      <c r="N751" s="6" t="s">
        <v>8273</v>
      </c>
      <c r="O751" s="5">
        <f t="shared" si="66"/>
        <v>1.0556000000000001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42733.732986111114</v>
      </c>
      <c r="T751" s="11">
        <f t="shared" si="71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14">
        <v>4444</v>
      </c>
      <c r="E752" s="14">
        <v>4559</v>
      </c>
      <c r="F752" s="6" t="s">
        <v>8219</v>
      </c>
      <c r="G752" s="6" t="s">
        <v>8223</v>
      </c>
      <c r="H752" s="6" t="s">
        <v>8245</v>
      </c>
      <c r="I752" s="6">
        <v>1361739872</v>
      </c>
      <c r="J752" s="6">
        <v>1359147872</v>
      </c>
      <c r="K752" s="6" t="b">
        <v>0</v>
      </c>
      <c r="L752" s="6">
        <v>59</v>
      </c>
      <c r="M752" s="6" t="b">
        <v>1</v>
      </c>
      <c r="N752" s="6" t="s">
        <v>8273</v>
      </c>
      <c r="O752" s="5">
        <f t="shared" si="66"/>
        <v>1.0258775877587758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41299.669814814813</v>
      </c>
      <c r="T752" s="11">
        <f t="shared" si="71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14">
        <v>3000</v>
      </c>
      <c r="E753" s="14">
        <v>3555</v>
      </c>
      <c r="F753" s="6" t="s">
        <v>8219</v>
      </c>
      <c r="G753" s="6" t="s">
        <v>8223</v>
      </c>
      <c r="H753" s="6" t="s">
        <v>8245</v>
      </c>
      <c r="I753" s="6">
        <v>1312470475</v>
      </c>
      <c r="J753" s="6">
        <v>1308496075</v>
      </c>
      <c r="K753" s="6" t="b">
        <v>0</v>
      </c>
      <c r="L753" s="6">
        <v>62</v>
      </c>
      <c r="M753" s="6" t="b">
        <v>1</v>
      </c>
      <c r="N753" s="6" t="s">
        <v>8273</v>
      </c>
      <c r="O753" s="5">
        <f t="shared" si="66"/>
        <v>1.1850000000000001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40713.422164351847</v>
      </c>
      <c r="T753" s="11">
        <f t="shared" si="71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14">
        <v>5000</v>
      </c>
      <c r="E754" s="14">
        <v>5585</v>
      </c>
      <c r="F754" s="6" t="s">
        <v>8219</v>
      </c>
      <c r="G754" s="6" t="s">
        <v>8225</v>
      </c>
      <c r="H754" s="6" t="s">
        <v>8247</v>
      </c>
      <c r="I754" s="6">
        <v>1476615600</v>
      </c>
      <c r="J754" s="6">
        <v>1474884417</v>
      </c>
      <c r="K754" s="6" t="b">
        <v>0</v>
      </c>
      <c r="L754" s="6">
        <v>105</v>
      </c>
      <c r="M754" s="6" t="b">
        <v>1</v>
      </c>
      <c r="N754" s="6" t="s">
        <v>8273</v>
      </c>
      <c r="O754" s="5">
        <f t="shared" si="66"/>
        <v>1.117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42639.213159722225</v>
      </c>
      <c r="T754" s="11">
        <f t="shared" si="71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14">
        <v>10000</v>
      </c>
      <c r="E755" s="14">
        <v>12800</v>
      </c>
      <c r="F755" s="6" t="s">
        <v>8219</v>
      </c>
      <c r="G755" s="6" t="s">
        <v>8223</v>
      </c>
      <c r="H755" s="6" t="s">
        <v>8245</v>
      </c>
      <c r="I755" s="6">
        <v>1423922991</v>
      </c>
      <c r="J755" s="6">
        <v>1421330991</v>
      </c>
      <c r="K755" s="6" t="b">
        <v>0</v>
      </c>
      <c r="L755" s="6">
        <v>26</v>
      </c>
      <c r="M755" s="6" t="b">
        <v>1</v>
      </c>
      <c r="N755" s="6" t="s">
        <v>8273</v>
      </c>
      <c r="O755" s="5">
        <f t="shared" si="66"/>
        <v>1.28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42019.381840277776</v>
      </c>
      <c r="T755" s="11">
        <f t="shared" si="71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14">
        <v>2000</v>
      </c>
      <c r="E756" s="14">
        <v>2075</v>
      </c>
      <c r="F756" s="6" t="s">
        <v>8219</v>
      </c>
      <c r="G756" s="6" t="s">
        <v>8223</v>
      </c>
      <c r="H756" s="6" t="s">
        <v>8245</v>
      </c>
      <c r="I756" s="6">
        <v>1357408721</v>
      </c>
      <c r="J756" s="6">
        <v>1354816721</v>
      </c>
      <c r="K756" s="6" t="b">
        <v>0</v>
      </c>
      <c r="L756" s="6">
        <v>49</v>
      </c>
      <c r="M756" s="6" t="b">
        <v>1</v>
      </c>
      <c r="N756" s="6" t="s">
        <v>8273</v>
      </c>
      <c r="O756" s="5">
        <f t="shared" si="66"/>
        <v>1.0375000000000001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41249.54075231481</v>
      </c>
      <c r="T756" s="11">
        <f t="shared" si="71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14">
        <v>2500</v>
      </c>
      <c r="E757" s="14">
        <v>2547.69</v>
      </c>
      <c r="F757" s="6" t="s">
        <v>8219</v>
      </c>
      <c r="G757" s="6" t="s">
        <v>8223</v>
      </c>
      <c r="H757" s="6" t="s">
        <v>8245</v>
      </c>
      <c r="I757" s="6">
        <v>1369010460</v>
      </c>
      <c r="J757" s="6">
        <v>1366381877</v>
      </c>
      <c r="K757" s="6" t="b">
        <v>0</v>
      </c>
      <c r="L757" s="6">
        <v>68</v>
      </c>
      <c r="M757" s="6" t="b">
        <v>1</v>
      </c>
      <c r="N757" s="6" t="s">
        <v>8273</v>
      </c>
      <c r="O757" s="5">
        <f t="shared" si="66"/>
        <v>1.0190760000000001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41383.396724537037</v>
      </c>
      <c r="T757" s="11">
        <f t="shared" si="71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14">
        <v>700</v>
      </c>
      <c r="E758" s="14">
        <v>824</v>
      </c>
      <c r="F758" s="6" t="s">
        <v>8219</v>
      </c>
      <c r="G758" s="6" t="s">
        <v>8223</v>
      </c>
      <c r="H758" s="6" t="s">
        <v>8245</v>
      </c>
      <c r="I758" s="6">
        <v>1303147459</v>
      </c>
      <c r="J758" s="6">
        <v>1297880659</v>
      </c>
      <c r="K758" s="6" t="b">
        <v>0</v>
      </c>
      <c r="L758" s="6">
        <v>22</v>
      </c>
      <c r="M758" s="6" t="b">
        <v>1</v>
      </c>
      <c r="N758" s="6" t="s">
        <v>8273</v>
      </c>
      <c r="O758" s="5">
        <f t="shared" si="66"/>
        <v>1.177142857142857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40590.558553240735</v>
      </c>
      <c r="T758" s="11">
        <f t="shared" si="71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14">
        <v>250</v>
      </c>
      <c r="E759" s="14">
        <v>595</v>
      </c>
      <c r="F759" s="6" t="s">
        <v>8219</v>
      </c>
      <c r="G759" s="6" t="s">
        <v>8223</v>
      </c>
      <c r="H759" s="6" t="s">
        <v>8245</v>
      </c>
      <c r="I759" s="6">
        <v>1354756714</v>
      </c>
      <c r="J759" s="6">
        <v>1353547114</v>
      </c>
      <c r="K759" s="6" t="b">
        <v>0</v>
      </c>
      <c r="L759" s="6">
        <v>18</v>
      </c>
      <c r="M759" s="6" t="b">
        <v>1</v>
      </c>
      <c r="N759" s="6" t="s">
        <v>8273</v>
      </c>
      <c r="O759" s="5">
        <f t="shared" si="66"/>
        <v>2.38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41234.846226851849</v>
      </c>
      <c r="T759" s="11">
        <f t="shared" si="71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14">
        <v>2500</v>
      </c>
      <c r="E760" s="14">
        <v>2550</v>
      </c>
      <c r="F760" s="6" t="s">
        <v>8219</v>
      </c>
      <c r="G760" s="6" t="s">
        <v>8223</v>
      </c>
      <c r="H760" s="6" t="s">
        <v>8245</v>
      </c>
      <c r="I760" s="6">
        <v>1286568268</v>
      </c>
      <c r="J760" s="6">
        <v>1283976268</v>
      </c>
      <c r="K760" s="6" t="b">
        <v>0</v>
      </c>
      <c r="L760" s="6">
        <v>19</v>
      </c>
      <c r="M760" s="6" t="b">
        <v>1</v>
      </c>
      <c r="N760" s="6" t="s">
        <v>8273</v>
      </c>
      <c r="O760" s="5">
        <f t="shared" si="66"/>
        <v>1.02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40429.628101851849</v>
      </c>
      <c r="T760" s="11">
        <f t="shared" si="71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14">
        <v>5000</v>
      </c>
      <c r="E761" s="14">
        <v>5096</v>
      </c>
      <c r="F761" s="6" t="s">
        <v>8219</v>
      </c>
      <c r="G761" s="6" t="s">
        <v>8224</v>
      </c>
      <c r="H761" s="6" t="s">
        <v>8246</v>
      </c>
      <c r="I761" s="6">
        <v>1404892539</v>
      </c>
      <c r="J761" s="6">
        <v>1401436539</v>
      </c>
      <c r="K761" s="6" t="b">
        <v>0</v>
      </c>
      <c r="L761" s="6">
        <v>99</v>
      </c>
      <c r="M761" s="6" t="b">
        <v>1</v>
      </c>
      <c r="N761" s="6" t="s">
        <v>8273</v>
      </c>
      <c r="O761" s="5">
        <f t="shared" si="66"/>
        <v>1.0192000000000001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41789.121979166666</v>
      </c>
      <c r="T761" s="11">
        <f t="shared" si="71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14">
        <v>2200</v>
      </c>
      <c r="E762" s="14">
        <v>0</v>
      </c>
      <c r="F762" s="6" t="s">
        <v>8220</v>
      </c>
      <c r="G762" s="6" t="s">
        <v>8223</v>
      </c>
      <c r="H762" s="6" t="s">
        <v>8245</v>
      </c>
      <c r="I762" s="6">
        <v>1480188013</v>
      </c>
      <c r="J762" s="6">
        <v>1477592413</v>
      </c>
      <c r="K762" s="6" t="b">
        <v>0</v>
      </c>
      <c r="L762" s="6">
        <v>0</v>
      </c>
      <c r="M762" s="6" t="b">
        <v>0</v>
      </c>
      <c r="N762" s="6" t="s">
        <v>8274</v>
      </c>
      <c r="O762" s="5">
        <f t="shared" si="66"/>
        <v>0</v>
      </c>
      <c r="P762" s="7">
        <f t="shared" si="67"/>
        <v>0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42670.555706018517</v>
      </c>
      <c r="T762" s="11">
        <f t="shared" si="71"/>
        <v>42700.597372685188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14">
        <v>5000</v>
      </c>
      <c r="E763" s="14">
        <v>235</v>
      </c>
      <c r="F763" s="6" t="s">
        <v>8220</v>
      </c>
      <c r="G763" s="6" t="s">
        <v>8223</v>
      </c>
      <c r="H763" s="6" t="s">
        <v>8245</v>
      </c>
      <c r="I763" s="6">
        <v>1391364126</v>
      </c>
      <c r="J763" s="6">
        <v>1388772126</v>
      </c>
      <c r="K763" s="6" t="b">
        <v>0</v>
      </c>
      <c r="L763" s="6">
        <v>6</v>
      </c>
      <c r="M763" s="6" t="b">
        <v>0</v>
      </c>
      <c r="N763" s="6" t="s">
        <v>8274</v>
      </c>
      <c r="O763" s="5">
        <f t="shared" si="66"/>
        <v>4.7E-2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41642.543124999997</v>
      </c>
      <c r="T763" s="11">
        <f t="shared" si="71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14">
        <v>3500</v>
      </c>
      <c r="E764" s="14">
        <v>0</v>
      </c>
      <c r="F764" s="6" t="s">
        <v>8220</v>
      </c>
      <c r="G764" s="6" t="s">
        <v>8237</v>
      </c>
      <c r="H764" s="6" t="s">
        <v>8255</v>
      </c>
      <c r="I764" s="6">
        <v>1480831200</v>
      </c>
      <c r="J764" s="6">
        <v>1479328570</v>
      </c>
      <c r="K764" s="6" t="b">
        <v>0</v>
      </c>
      <c r="L764" s="6">
        <v>0</v>
      </c>
      <c r="M764" s="6" t="b">
        <v>0</v>
      </c>
      <c r="N764" s="6" t="s">
        <v>8274</v>
      </c>
      <c r="O764" s="5">
        <f t="shared" si="66"/>
        <v>0</v>
      </c>
      <c r="P764" s="7">
        <f t="shared" si="67"/>
        <v>0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42690.65011574074</v>
      </c>
      <c r="T764" s="11">
        <f t="shared" si="71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14">
        <v>4290</v>
      </c>
      <c r="E765" s="14">
        <v>5</v>
      </c>
      <c r="F765" s="6" t="s">
        <v>8220</v>
      </c>
      <c r="G765" s="6" t="s">
        <v>8224</v>
      </c>
      <c r="H765" s="6" t="s">
        <v>8246</v>
      </c>
      <c r="I765" s="6">
        <v>1376563408</v>
      </c>
      <c r="J765" s="6">
        <v>1373971408</v>
      </c>
      <c r="K765" s="6" t="b">
        <v>0</v>
      </c>
      <c r="L765" s="6">
        <v>1</v>
      </c>
      <c r="M765" s="6" t="b">
        <v>0</v>
      </c>
      <c r="N765" s="6" t="s">
        <v>8274</v>
      </c>
      <c r="O765" s="5">
        <f t="shared" si="66"/>
        <v>1.1655011655011655E-3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41471.238518518519</v>
      </c>
      <c r="T765" s="11">
        <f t="shared" si="71"/>
        <v>41501.238518518519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14">
        <v>5000</v>
      </c>
      <c r="E766" s="14">
        <v>0</v>
      </c>
      <c r="F766" s="6" t="s">
        <v>8220</v>
      </c>
      <c r="G766" s="6" t="s">
        <v>8223</v>
      </c>
      <c r="H766" s="6" t="s">
        <v>8245</v>
      </c>
      <c r="I766" s="6">
        <v>1441858161</v>
      </c>
      <c r="J766" s="6">
        <v>1439266161</v>
      </c>
      <c r="K766" s="6" t="b">
        <v>0</v>
      </c>
      <c r="L766" s="6">
        <v>0</v>
      </c>
      <c r="M766" s="6" t="b">
        <v>0</v>
      </c>
      <c r="N766" s="6" t="s">
        <v>8274</v>
      </c>
      <c r="O766" s="5">
        <f t="shared" si="66"/>
        <v>0</v>
      </c>
      <c r="P766" s="7">
        <f t="shared" si="67"/>
        <v>0</v>
      </c>
      <c r="Q766" t="str">
        <f t="shared" si="68"/>
        <v>publishing</v>
      </c>
      <c r="R766" t="str">
        <f t="shared" si="69"/>
        <v>fiction</v>
      </c>
      <c r="S766" s="11">
        <f t="shared" si="70"/>
        <v>42226.964826388888</v>
      </c>
      <c r="T766" s="11">
        <f t="shared" si="71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14">
        <v>7000</v>
      </c>
      <c r="E767" s="14">
        <v>2521</v>
      </c>
      <c r="F767" s="6" t="s">
        <v>8220</v>
      </c>
      <c r="G767" s="6" t="s">
        <v>8223</v>
      </c>
      <c r="H767" s="6" t="s">
        <v>8245</v>
      </c>
      <c r="I767" s="6">
        <v>1413723684</v>
      </c>
      <c r="J767" s="6">
        <v>1411131684</v>
      </c>
      <c r="K767" s="6" t="b">
        <v>0</v>
      </c>
      <c r="L767" s="6">
        <v>44</v>
      </c>
      <c r="M767" s="6" t="b">
        <v>0</v>
      </c>
      <c r="N767" s="6" t="s">
        <v>8274</v>
      </c>
      <c r="O767" s="5">
        <f t="shared" si="66"/>
        <v>0.36014285714285715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41901.334305555552</v>
      </c>
      <c r="T767" s="11">
        <f t="shared" si="71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14">
        <v>4000</v>
      </c>
      <c r="E768" s="14">
        <v>0</v>
      </c>
      <c r="F768" s="6" t="s">
        <v>8220</v>
      </c>
      <c r="G768" s="6" t="s">
        <v>8228</v>
      </c>
      <c r="H768" s="6" t="s">
        <v>8250</v>
      </c>
      <c r="I768" s="6">
        <v>1424112483</v>
      </c>
      <c r="J768" s="6">
        <v>1421520483</v>
      </c>
      <c r="K768" s="6" t="b">
        <v>0</v>
      </c>
      <c r="L768" s="6">
        <v>0</v>
      </c>
      <c r="M768" s="6" t="b">
        <v>0</v>
      </c>
      <c r="N768" s="6" t="s">
        <v>8274</v>
      </c>
      <c r="O768" s="5">
        <f t="shared" si="66"/>
        <v>0</v>
      </c>
      <c r="P768" s="7">
        <f t="shared" si="67"/>
        <v>0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42021.57503472222</v>
      </c>
      <c r="T768" s="11">
        <f t="shared" si="71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14">
        <v>5000</v>
      </c>
      <c r="E769" s="14">
        <v>177</v>
      </c>
      <c r="F769" s="6" t="s">
        <v>8220</v>
      </c>
      <c r="G769" s="6" t="s">
        <v>8223</v>
      </c>
      <c r="H769" s="6" t="s">
        <v>8245</v>
      </c>
      <c r="I769" s="6">
        <v>1432178810</v>
      </c>
      <c r="J769" s="6">
        <v>1429586810</v>
      </c>
      <c r="K769" s="6" t="b">
        <v>0</v>
      </c>
      <c r="L769" s="6">
        <v>3</v>
      </c>
      <c r="M769" s="6" t="b">
        <v>0</v>
      </c>
      <c r="N769" s="6" t="s">
        <v>8274</v>
      </c>
      <c r="O769" s="5">
        <f t="shared" si="66"/>
        <v>3.5400000000000001E-2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42114.935300925928</v>
      </c>
      <c r="T769" s="11">
        <f t="shared" si="71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14">
        <v>2500</v>
      </c>
      <c r="E770" s="14">
        <v>0</v>
      </c>
      <c r="F770" s="6" t="s">
        <v>8220</v>
      </c>
      <c r="G770" s="6" t="s">
        <v>8223</v>
      </c>
      <c r="H770" s="6" t="s">
        <v>8245</v>
      </c>
      <c r="I770" s="6">
        <v>1387169890</v>
      </c>
      <c r="J770" s="6">
        <v>1384577890</v>
      </c>
      <c r="K770" s="6" t="b">
        <v>0</v>
      </c>
      <c r="L770" s="6">
        <v>0</v>
      </c>
      <c r="M770" s="6" t="b">
        <v>0</v>
      </c>
      <c r="N770" s="6" t="s">
        <v>8274</v>
      </c>
      <c r="O770" s="5">
        <f t="shared" si="66"/>
        <v>0</v>
      </c>
      <c r="P770" s="7">
        <f t="shared" si="67"/>
        <v>0</v>
      </c>
      <c r="Q770" t="str">
        <f t="shared" si="68"/>
        <v>publishing</v>
      </c>
      <c r="R770" t="str">
        <f t="shared" si="69"/>
        <v>fiction</v>
      </c>
      <c r="S770" s="11">
        <f t="shared" si="70"/>
        <v>41593.998726851853</v>
      </c>
      <c r="T770" s="11">
        <f t="shared" si="71"/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14">
        <v>4000</v>
      </c>
      <c r="E771" s="14">
        <v>1656</v>
      </c>
      <c r="F771" s="6" t="s">
        <v>8220</v>
      </c>
      <c r="G771" s="6" t="s">
        <v>8223</v>
      </c>
      <c r="H771" s="6" t="s">
        <v>8245</v>
      </c>
      <c r="I771" s="6">
        <v>1388102094</v>
      </c>
      <c r="J771" s="6">
        <v>1385510094</v>
      </c>
      <c r="K771" s="6" t="b">
        <v>0</v>
      </c>
      <c r="L771" s="6">
        <v>52</v>
      </c>
      <c r="M771" s="6" t="b">
        <v>0</v>
      </c>
      <c r="N771" s="6" t="s">
        <v>8274</v>
      </c>
      <c r="O771" s="5">
        <f t="shared" ref="O771:O834" si="72">E771/D771</f>
        <v>0.41399999999999998</v>
      </c>
      <c r="P771" s="7">
        <f t="shared" ref="P771:P834" si="73">IFERROR(E771/L771,0)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1">
        <f t="shared" ref="S771:S834" si="76">(J771/86400)+25569+(-5/24)</f>
        <v>41604.788124999999</v>
      </c>
      <c r="T771" s="11">
        <f t="shared" ref="T771:T834" si="77">(I771/86400)+25569+(-5/24)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14">
        <v>17500</v>
      </c>
      <c r="E772" s="14">
        <v>0</v>
      </c>
      <c r="F772" s="6" t="s">
        <v>8220</v>
      </c>
      <c r="G772" s="6" t="s">
        <v>8223</v>
      </c>
      <c r="H772" s="6" t="s">
        <v>8245</v>
      </c>
      <c r="I772" s="6">
        <v>1361750369</v>
      </c>
      <c r="J772" s="6">
        <v>1358294369</v>
      </c>
      <c r="K772" s="6" t="b">
        <v>0</v>
      </c>
      <c r="L772" s="6">
        <v>0</v>
      </c>
      <c r="M772" s="6" t="b">
        <v>0</v>
      </c>
      <c r="N772" s="6" t="s">
        <v>8274</v>
      </c>
      <c r="O772" s="5">
        <f t="shared" si="72"/>
        <v>0</v>
      </c>
      <c r="P772" s="7">
        <f t="shared" si="73"/>
        <v>0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41289.791307870364</v>
      </c>
      <c r="T772" s="11">
        <f t="shared" si="77"/>
        <v>41329.791307870364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14">
        <v>38000</v>
      </c>
      <c r="E773" s="14">
        <v>10</v>
      </c>
      <c r="F773" s="6" t="s">
        <v>8220</v>
      </c>
      <c r="G773" s="6" t="s">
        <v>8223</v>
      </c>
      <c r="H773" s="6" t="s">
        <v>8245</v>
      </c>
      <c r="I773" s="6">
        <v>1454183202</v>
      </c>
      <c r="J773" s="6">
        <v>1449863202</v>
      </c>
      <c r="K773" s="6" t="b">
        <v>0</v>
      </c>
      <c r="L773" s="6">
        <v>1</v>
      </c>
      <c r="M773" s="6" t="b">
        <v>0</v>
      </c>
      <c r="N773" s="6" t="s">
        <v>8274</v>
      </c>
      <c r="O773" s="5">
        <f t="shared" si="72"/>
        <v>2.631578947368421E-4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42349.615763888891</v>
      </c>
      <c r="T773" s="11">
        <f t="shared" si="77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14">
        <v>1500</v>
      </c>
      <c r="E774" s="14">
        <v>50</v>
      </c>
      <c r="F774" s="6" t="s">
        <v>8220</v>
      </c>
      <c r="G774" s="6" t="s">
        <v>8223</v>
      </c>
      <c r="H774" s="6" t="s">
        <v>8245</v>
      </c>
      <c r="I774" s="6">
        <v>1257047940</v>
      </c>
      <c r="J774" s="6">
        <v>1252718519</v>
      </c>
      <c r="K774" s="6" t="b">
        <v>0</v>
      </c>
      <c r="L774" s="6">
        <v>1</v>
      </c>
      <c r="M774" s="6" t="b">
        <v>0</v>
      </c>
      <c r="N774" s="6" t="s">
        <v>8274</v>
      </c>
      <c r="O774" s="5">
        <f t="shared" si="72"/>
        <v>3.3333333333333333E-2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40067.848599537036</v>
      </c>
      <c r="T774" s="11">
        <f t="shared" si="77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14">
        <v>3759</v>
      </c>
      <c r="E775" s="14">
        <v>32</v>
      </c>
      <c r="F775" s="6" t="s">
        <v>8220</v>
      </c>
      <c r="G775" s="6" t="s">
        <v>8224</v>
      </c>
      <c r="H775" s="6" t="s">
        <v>8246</v>
      </c>
      <c r="I775" s="6">
        <v>1431298860</v>
      </c>
      <c r="J775" s="6">
        <v>1428341985</v>
      </c>
      <c r="K775" s="6" t="b">
        <v>0</v>
      </c>
      <c r="L775" s="6">
        <v>2</v>
      </c>
      <c r="M775" s="6" t="b">
        <v>0</v>
      </c>
      <c r="N775" s="6" t="s">
        <v>8274</v>
      </c>
      <c r="O775" s="5">
        <f t="shared" si="72"/>
        <v>8.5129023676509714E-3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42100.527604166666</v>
      </c>
      <c r="T775" s="11">
        <f t="shared" si="77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14">
        <v>500</v>
      </c>
      <c r="E776" s="14">
        <v>351</v>
      </c>
      <c r="F776" s="6" t="s">
        <v>8220</v>
      </c>
      <c r="G776" s="6" t="s">
        <v>8223</v>
      </c>
      <c r="H776" s="6" t="s">
        <v>8245</v>
      </c>
      <c r="I776" s="6">
        <v>1393181018</v>
      </c>
      <c r="J776" s="6">
        <v>1390589018</v>
      </c>
      <c r="K776" s="6" t="b">
        <v>0</v>
      </c>
      <c r="L776" s="6">
        <v>9</v>
      </c>
      <c r="M776" s="6" t="b">
        <v>0</v>
      </c>
      <c r="N776" s="6" t="s">
        <v>8274</v>
      </c>
      <c r="O776" s="5">
        <f t="shared" si="72"/>
        <v>0.70199999999999996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41663.571967592587</v>
      </c>
      <c r="T776" s="11">
        <f t="shared" si="77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14">
        <v>10000</v>
      </c>
      <c r="E777" s="14">
        <v>170</v>
      </c>
      <c r="F777" s="6" t="s">
        <v>8220</v>
      </c>
      <c r="G777" s="6" t="s">
        <v>8223</v>
      </c>
      <c r="H777" s="6" t="s">
        <v>8245</v>
      </c>
      <c r="I777" s="6">
        <v>1323998795</v>
      </c>
      <c r="J777" s="6">
        <v>1321406795</v>
      </c>
      <c r="K777" s="6" t="b">
        <v>0</v>
      </c>
      <c r="L777" s="6">
        <v>5</v>
      </c>
      <c r="M777" s="6" t="b">
        <v>0</v>
      </c>
      <c r="N777" s="6" t="s">
        <v>8274</v>
      </c>
      <c r="O777" s="5">
        <f t="shared" si="72"/>
        <v>1.7000000000000001E-2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40862.851793981477</v>
      </c>
      <c r="T777" s="11">
        <f t="shared" si="77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14">
        <v>7000</v>
      </c>
      <c r="E778" s="14">
        <v>3598</v>
      </c>
      <c r="F778" s="6" t="s">
        <v>8220</v>
      </c>
      <c r="G778" s="6" t="s">
        <v>8223</v>
      </c>
      <c r="H778" s="6" t="s">
        <v>8245</v>
      </c>
      <c r="I778" s="6">
        <v>1444539600</v>
      </c>
      <c r="J778" s="6">
        <v>1441297645</v>
      </c>
      <c r="K778" s="6" t="b">
        <v>0</v>
      </c>
      <c r="L778" s="6">
        <v>57</v>
      </c>
      <c r="M778" s="6" t="b">
        <v>0</v>
      </c>
      <c r="N778" s="6" t="s">
        <v>8274</v>
      </c>
      <c r="O778" s="5">
        <f t="shared" si="72"/>
        <v>0.51400000000000001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42250.477372685178</v>
      </c>
      <c r="T778" s="11">
        <f t="shared" si="77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14">
        <v>3000</v>
      </c>
      <c r="E779" s="14">
        <v>21</v>
      </c>
      <c r="F779" s="6" t="s">
        <v>8220</v>
      </c>
      <c r="G779" s="6" t="s">
        <v>8223</v>
      </c>
      <c r="H779" s="6" t="s">
        <v>8245</v>
      </c>
      <c r="I779" s="6">
        <v>1375313577</v>
      </c>
      <c r="J779" s="6">
        <v>1372721577</v>
      </c>
      <c r="K779" s="6" t="b">
        <v>0</v>
      </c>
      <c r="L779" s="6">
        <v>3</v>
      </c>
      <c r="M779" s="6" t="b">
        <v>0</v>
      </c>
      <c r="N779" s="6" t="s">
        <v>8274</v>
      </c>
      <c r="O779" s="5">
        <f t="shared" si="72"/>
        <v>7.0000000000000001E-3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41456.772881944438</v>
      </c>
      <c r="T779" s="11">
        <f t="shared" si="77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14">
        <v>500</v>
      </c>
      <c r="E780" s="14">
        <v>2</v>
      </c>
      <c r="F780" s="6" t="s">
        <v>8220</v>
      </c>
      <c r="G780" s="6" t="s">
        <v>8223</v>
      </c>
      <c r="H780" s="6" t="s">
        <v>8245</v>
      </c>
      <c r="I780" s="6">
        <v>1398876680</v>
      </c>
      <c r="J780" s="6">
        <v>1396284680</v>
      </c>
      <c r="K780" s="6" t="b">
        <v>0</v>
      </c>
      <c r="L780" s="6">
        <v>1</v>
      </c>
      <c r="M780" s="6" t="b">
        <v>0</v>
      </c>
      <c r="N780" s="6" t="s">
        <v>8274</v>
      </c>
      <c r="O780" s="5">
        <f t="shared" si="72"/>
        <v>4.0000000000000001E-3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41729.493981481479</v>
      </c>
      <c r="T780" s="11">
        <f t="shared" si="77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14">
        <v>15000</v>
      </c>
      <c r="E781" s="14">
        <v>400</v>
      </c>
      <c r="F781" s="6" t="s">
        <v>8220</v>
      </c>
      <c r="G781" s="6" t="s">
        <v>8223</v>
      </c>
      <c r="H781" s="6" t="s">
        <v>8245</v>
      </c>
      <c r="I781" s="6">
        <v>1287115200</v>
      </c>
      <c r="J781" s="6">
        <v>1284567905</v>
      </c>
      <c r="K781" s="6" t="b">
        <v>0</v>
      </c>
      <c r="L781" s="6">
        <v>6</v>
      </c>
      <c r="M781" s="6" t="b">
        <v>0</v>
      </c>
      <c r="N781" s="6" t="s">
        <v>8274</v>
      </c>
      <c r="O781" s="5">
        <f t="shared" si="72"/>
        <v>2.6666666666666668E-2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40436.475752314815</v>
      </c>
      <c r="T781" s="11">
        <f t="shared" si="77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14">
        <v>1000</v>
      </c>
      <c r="E782" s="14">
        <v>1040</v>
      </c>
      <c r="F782" s="6" t="s">
        <v>8219</v>
      </c>
      <c r="G782" s="6" t="s">
        <v>8223</v>
      </c>
      <c r="H782" s="6" t="s">
        <v>8245</v>
      </c>
      <c r="I782" s="6">
        <v>1304439025</v>
      </c>
      <c r="J782" s="6">
        <v>1301847025</v>
      </c>
      <c r="K782" s="6" t="b">
        <v>0</v>
      </c>
      <c r="L782" s="6">
        <v>27</v>
      </c>
      <c r="M782" s="6" t="b">
        <v>1</v>
      </c>
      <c r="N782" s="6" t="s">
        <v>8275</v>
      </c>
      <c r="O782" s="5">
        <f t="shared" si="72"/>
        <v>1.04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40636.465567129628</v>
      </c>
      <c r="T782" s="11">
        <f t="shared" si="77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14">
        <v>800</v>
      </c>
      <c r="E783" s="14">
        <v>1065.23</v>
      </c>
      <c r="F783" s="6" t="s">
        <v>8219</v>
      </c>
      <c r="G783" s="6" t="s">
        <v>8223</v>
      </c>
      <c r="H783" s="6" t="s">
        <v>8245</v>
      </c>
      <c r="I783" s="6">
        <v>1370649674</v>
      </c>
      <c r="J783" s="6">
        <v>1368057674</v>
      </c>
      <c r="K783" s="6" t="b">
        <v>0</v>
      </c>
      <c r="L783" s="6">
        <v>25</v>
      </c>
      <c r="M783" s="6" t="b">
        <v>1</v>
      </c>
      <c r="N783" s="6" t="s">
        <v>8275</v>
      </c>
      <c r="O783" s="5">
        <f t="shared" si="72"/>
        <v>1.3315375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41402.792523148142</v>
      </c>
      <c r="T783" s="11">
        <f t="shared" si="77"/>
        <v>41432.792523148142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14">
        <v>700</v>
      </c>
      <c r="E784" s="14">
        <v>700</v>
      </c>
      <c r="F784" s="6" t="s">
        <v>8219</v>
      </c>
      <c r="G784" s="6" t="s">
        <v>8223</v>
      </c>
      <c r="H784" s="6" t="s">
        <v>8245</v>
      </c>
      <c r="I784" s="6">
        <v>1345918302</v>
      </c>
      <c r="J784" s="6">
        <v>1343326302</v>
      </c>
      <c r="K784" s="6" t="b">
        <v>0</v>
      </c>
      <c r="L784" s="6">
        <v>14</v>
      </c>
      <c r="M784" s="6" t="b">
        <v>1</v>
      </c>
      <c r="N784" s="6" t="s">
        <v>8275</v>
      </c>
      <c r="O784" s="5">
        <f t="shared" si="72"/>
        <v>1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41116.549791666665</v>
      </c>
      <c r="T784" s="11">
        <f t="shared" si="77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14">
        <v>1500</v>
      </c>
      <c r="E785" s="14">
        <v>2222</v>
      </c>
      <c r="F785" s="6" t="s">
        <v>8219</v>
      </c>
      <c r="G785" s="6" t="s">
        <v>8223</v>
      </c>
      <c r="H785" s="6" t="s">
        <v>8245</v>
      </c>
      <c r="I785" s="6">
        <v>1335564000</v>
      </c>
      <c r="J785" s="6">
        <v>1332182049</v>
      </c>
      <c r="K785" s="6" t="b">
        <v>0</v>
      </c>
      <c r="L785" s="6">
        <v>35</v>
      </c>
      <c r="M785" s="6" t="b">
        <v>1</v>
      </c>
      <c r="N785" s="6" t="s">
        <v>8275</v>
      </c>
      <c r="O785" s="5">
        <f t="shared" si="72"/>
        <v>1.4813333333333334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40987.565381944441</v>
      </c>
      <c r="T785" s="11">
        <f t="shared" si="77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14">
        <v>1000</v>
      </c>
      <c r="E786" s="14">
        <v>1025</v>
      </c>
      <c r="F786" s="6" t="s">
        <v>8219</v>
      </c>
      <c r="G786" s="6" t="s">
        <v>8223</v>
      </c>
      <c r="H786" s="6" t="s">
        <v>8245</v>
      </c>
      <c r="I786" s="6">
        <v>1395023719</v>
      </c>
      <c r="J786" s="6">
        <v>1391571319</v>
      </c>
      <c r="K786" s="6" t="b">
        <v>0</v>
      </c>
      <c r="L786" s="6">
        <v>10</v>
      </c>
      <c r="M786" s="6" t="b">
        <v>1</v>
      </c>
      <c r="N786" s="6" t="s">
        <v>8275</v>
      </c>
      <c r="O786" s="5">
        <f t="shared" si="72"/>
        <v>1.0249999999999999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41674.941192129627</v>
      </c>
      <c r="T786" s="11">
        <f t="shared" si="77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14">
        <v>500</v>
      </c>
      <c r="E787" s="14">
        <v>903.14</v>
      </c>
      <c r="F787" s="6" t="s">
        <v>8219</v>
      </c>
      <c r="G787" s="6" t="s">
        <v>8223</v>
      </c>
      <c r="H787" s="6" t="s">
        <v>8245</v>
      </c>
      <c r="I787" s="6">
        <v>1362060915</v>
      </c>
      <c r="J787" s="6">
        <v>1359468915</v>
      </c>
      <c r="K787" s="6" t="b">
        <v>0</v>
      </c>
      <c r="L787" s="6">
        <v>29</v>
      </c>
      <c r="M787" s="6" t="b">
        <v>1</v>
      </c>
      <c r="N787" s="6" t="s">
        <v>8275</v>
      </c>
      <c r="O787" s="5">
        <f t="shared" si="72"/>
        <v>1.8062799999999999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41303.38559027778</v>
      </c>
      <c r="T787" s="11">
        <f t="shared" si="77"/>
        <v>41333.38559027778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14">
        <v>5000</v>
      </c>
      <c r="E788" s="14">
        <v>7140</v>
      </c>
      <c r="F788" s="6" t="s">
        <v>8219</v>
      </c>
      <c r="G788" s="6" t="s">
        <v>8223</v>
      </c>
      <c r="H788" s="6" t="s">
        <v>8245</v>
      </c>
      <c r="I788" s="6">
        <v>1336751220</v>
      </c>
      <c r="J788" s="6">
        <v>1331774434</v>
      </c>
      <c r="K788" s="6" t="b">
        <v>0</v>
      </c>
      <c r="L788" s="6">
        <v>44</v>
      </c>
      <c r="M788" s="6" t="b">
        <v>1</v>
      </c>
      <c r="N788" s="6" t="s">
        <v>8275</v>
      </c>
      <c r="O788" s="5">
        <f t="shared" si="72"/>
        <v>1.4279999999999999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40982.847615740735</v>
      </c>
      <c r="T788" s="11">
        <f t="shared" si="77"/>
        <v>41040.449305555558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14">
        <v>1200</v>
      </c>
      <c r="E789" s="14">
        <v>1370</v>
      </c>
      <c r="F789" s="6" t="s">
        <v>8219</v>
      </c>
      <c r="G789" s="6" t="s">
        <v>8223</v>
      </c>
      <c r="H789" s="6" t="s">
        <v>8245</v>
      </c>
      <c r="I789" s="6">
        <v>1383318226</v>
      </c>
      <c r="J789" s="6">
        <v>1380726226</v>
      </c>
      <c r="K789" s="6" t="b">
        <v>0</v>
      </c>
      <c r="L789" s="6">
        <v>17</v>
      </c>
      <c r="M789" s="6" t="b">
        <v>1</v>
      </c>
      <c r="N789" s="6" t="s">
        <v>8275</v>
      </c>
      <c r="O789" s="5">
        <f t="shared" si="72"/>
        <v>1.1416666666666666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41549.419282407405</v>
      </c>
      <c r="T789" s="11">
        <f t="shared" si="77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14">
        <v>1000</v>
      </c>
      <c r="E790" s="14">
        <v>2035.05</v>
      </c>
      <c r="F790" s="6" t="s">
        <v>8219</v>
      </c>
      <c r="G790" s="6" t="s">
        <v>8223</v>
      </c>
      <c r="H790" s="6" t="s">
        <v>8245</v>
      </c>
      <c r="I790" s="6">
        <v>1341633540</v>
      </c>
      <c r="J790" s="6">
        <v>1338336588</v>
      </c>
      <c r="K790" s="6" t="b">
        <v>0</v>
      </c>
      <c r="L790" s="6">
        <v>34</v>
      </c>
      <c r="M790" s="6" t="b">
        <v>1</v>
      </c>
      <c r="N790" s="6" t="s">
        <v>8275</v>
      </c>
      <c r="O790" s="5">
        <f t="shared" si="72"/>
        <v>2.03505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41058.798472222217</v>
      </c>
      <c r="T790" s="11">
        <f t="shared" si="77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14">
        <v>1700</v>
      </c>
      <c r="E791" s="14">
        <v>1860</v>
      </c>
      <c r="F791" s="6" t="s">
        <v>8219</v>
      </c>
      <c r="G791" s="6" t="s">
        <v>8223</v>
      </c>
      <c r="H791" s="6" t="s">
        <v>8245</v>
      </c>
      <c r="I791" s="6">
        <v>1358755140</v>
      </c>
      <c r="J791" s="6">
        <v>1357187280</v>
      </c>
      <c r="K791" s="6" t="b">
        <v>0</v>
      </c>
      <c r="L791" s="6">
        <v>14</v>
      </c>
      <c r="M791" s="6" t="b">
        <v>1</v>
      </c>
      <c r="N791" s="6" t="s">
        <v>8275</v>
      </c>
      <c r="O791" s="5">
        <f t="shared" si="72"/>
        <v>1.0941176470588236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41276.977777777771</v>
      </c>
      <c r="T791" s="11">
        <f t="shared" si="77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14">
        <v>10000</v>
      </c>
      <c r="E792" s="14">
        <v>14437.46</v>
      </c>
      <c r="F792" s="6" t="s">
        <v>8219</v>
      </c>
      <c r="G792" s="6" t="s">
        <v>8223</v>
      </c>
      <c r="H792" s="6" t="s">
        <v>8245</v>
      </c>
      <c r="I792" s="6">
        <v>1359680939</v>
      </c>
      <c r="J792" s="6">
        <v>1357088939</v>
      </c>
      <c r="K792" s="6" t="b">
        <v>0</v>
      </c>
      <c r="L792" s="6">
        <v>156</v>
      </c>
      <c r="M792" s="6" t="b">
        <v>1</v>
      </c>
      <c r="N792" s="6" t="s">
        <v>8275</v>
      </c>
      <c r="O792" s="5">
        <f t="shared" si="72"/>
        <v>1.443746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41275.839571759258</v>
      </c>
      <c r="T792" s="11">
        <f t="shared" si="77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14">
        <v>7500</v>
      </c>
      <c r="E793" s="14">
        <v>7790</v>
      </c>
      <c r="F793" s="6" t="s">
        <v>8219</v>
      </c>
      <c r="G793" s="6" t="s">
        <v>8223</v>
      </c>
      <c r="H793" s="6" t="s">
        <v>8245</v>
      </c>
      <c r="I793" s="6">
        <v>1384322340</v>
      </c>
      <c r="J793" s="6">
        <v>1381430646</v>
      </c>
      <c r="K793" s="6" t="b">
        <v>0</v>
      </c>
      <c r="L793" s="6">
        <v>128</v>
      </c>
      <c r="M793" s="6" t="b">
        <v>1</v>
      </c>
      <c r="N793" s="6" t="s">
        <v>8275</v>
      </c>
      <c r="O793" s="5">
        <f t="shared" si="72"/>
        <v>1.0386666666666666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41557.572291666664</v>
      </c>
      <c r="T793" s="11">
        <f t="shared" si="77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14">
        <v>2500</v>
      </c>
      <c r="E794" s="14">
        <v>2511.11</v>
      </c>
      <c r="F794" s="6" t="s">
        <v>8219</v>
      </c>
      <c r="G794" s="6" t="s">
        <v>8223</v>
      </c>
      <c r="H794" s="6" t="s">
        <v>8245</v>
      </c>
      <c r="I794" s="6">
        <v>1383861483</v>
      </c>
      <c r="J794" s="6">
        <v>1381265883</v>
      </c>
      <c r="K794" s="6" t="b">
        <v>0</v>
      </c>
      <c r="L794" s="6">
        <v>60</v>
      </c>
      <c r="M794" s="6" t="b">
        <v>1</v>
      </c>
      <c r="N794" s="6" t="s">
        <v>8275</v>
      </c>
      <c r="O794" s="5">
        <f t="shared" si="72"/>
        <v>1.0044440000000001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41555.665312499994</v>
      </c>
      <c r="T794" s="11">
        <f t="shared" si="77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14">
        <v>2750</v>
      </c>
      <c r="E795" s="14">
        <v>2826.43</v>
      </c>
      <c r="F795" s="6" t="s">
        <v>8219</v>
      </c>
      <c r="G795" s="6" t="s">
        <v>8223</v>
      </c>
      <c r="H795" s="6" t="s">
        <v>8245</v>
      </c>
      <c r="I795" s="6">
        <v>1372827540</v>
      </c>
      <c r="J795" s="6">
        <v>1371491244</v>
      </c>
      <c r="K795" s="6" t="b">
        <v>0</v>
      </c>
      <c r="L795" s="6">
        <v>32</v>
      </c>
      <c r="M795" s="6" t="b">
        <v>1</v>
      </c>
      <c r="N795" s="6" t="s">
        <v>8275</v>
      </c>
      <c r="O795" s="5">
        <f t="shared" si="72"/>
        <v>1.0277927272727272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41442.532916666663</v>
      </c>
      <c r="T795" s="11">
        <f t="shared" si="77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14">
        <v>8000</v>
      </c>
      <c r="E796" s="14">
        <v>8425</v>
      </c>
      <c r="F796" s="6" t="s">
        <v>8219</v>
      </c>
      <c r="G796" s="6" t="s">
        <v>8223</v>
      </c>
      <c r="H796" s="6" t="s">
        <v>8245</v>
      </c>
      <c r="I796" s="6">
        <v>1315242360</v>
      </c>
      <c r="J796" s="6">
        <v>1310438737</v>
      </c>
      <c r="K796" s="6" t="b">
        <v>0</v>
      </c>
      <c r="L796" s="6">
        <v>53</v>
      </c>
      <c r="M796" s="6" t="b">
        <v>1</v>
      </c>
      <c r="N796" s="6" t="s">
        <v>8275</v>
      </c>
      <c r="O796" s="5">
        <f t="shared" si="72"/>
        <v>1.0531250000000001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40735.906678240739</v>
      </c>
      <c r="T796" s="11">
        <f t="shared" si="77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14">
        <v>14000</v>
      </c>
      <c r="E797" s="14">
        <v>15650</v>
      </c>
      <c r="F797" s="6" t="s">
        <v>8219</v>
      </c>
      <c r="G797" s="6" t="s">
        <v>8223</v>
      </c>
      <c r="H797" s="6" t="s">
        <v>8245</v>
      </c>
      <c r="I797" s="6">
        <v>1333774740</v>
      </c>
      <c r="J797" s="6">
        <v>1330094566</v>
      </c>
      <c r="K797" s="6" t="b">
        <v>0</v>
      </c>
      <c r="L797" s="6">
        <v>184</v>
      </c>
      <c r="M797" s="6" t="b">
        <v>1</v>
      </c>
      <c r="N797" s="6" t="s">
        <v>8275</v>
      </c>
      <c r="O797" s="5">
        <f t="shared" si="72"/>
        <v>1.1178571428571429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40963.404699074068</v>
      </c>
      <c r="T797" s="11">
        <f t="shared" si="77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14">
        <v>10000</v>
      </c>
      <c r="E798" s="14">
        <v>10135</v>
      </c>
      <c r="F798" s="6" t="s">
        <v>8219</v>
      </c>
      <c r="G798" s="6" t="s">
        <v>8223</v>
      </c>
      <c r="H798" s="6" t="s">
        <v>8245</v>
      </c>
      <c r="I798" s="6">
        <v>1379279400</v>
      </c>
      <c r="J798" s="6">
        <v>1376687485</v>
      </c>
      <c r="K798" s="6" t="b">
        <v>0</v>
      </c>
      <c r="L798" s="6">
        <v>90</v>
      </c>
      <c r="M798" s="6" t="b">
        <v>1</v>
      </c>
      <c r="N798" s="6" t="s">
        <v>8275</v>
      </c>
      <c r="O798" s="5">
        <f t="shared" si="72"/>
        <v>1.0135000000000001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41502.674594907403</v>
      </c>
      <c r="T798" s="11">
        <f t="shared" si="77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14">
        <v>3000</v>
      </c>
      <c r="E799" s="14">
        <v>3226</v>
      </c>
      <c r="F799" s="6" t="s">
        <v>8219</v>
      </c>
      <c r="G799" s="6" t="s">
        <v>8223</v>
      </c>
      <c r="H799" s="6" t="s">
        <v>8245</v>
      </c>
      <c r="I799" s="6">
        <v>1335672000</v>
      </c>
      <c r="J799" s="6">
        <v>1332978688</v>
      </c>
      <c r="K799" s="6" t="b">
        <v>0</v>
      </c>
      <c r="L799" s="6">
        <v>71</v>
      </c>
      <c r="M799" s="6" t="b">
        <v>1</v>
      </c>
      <c r="N799" s="6" t="s">
        <v>8275</v>
      </c>
      <c r="O799" s="5">
        <f t="shared" si="72"/>
        <v>1.0753333333333333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40996.785740740735</v>
      </c>
      <c r="T799" s="11">
        <f t="shared" si="77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14">
        <v>3500</v>
      </c>
      <c r="E800" s="14">
        <v>4021</v>
      </c>
      <c r="F800" s="6" t="s">
        <v>8219</v>
      </c>
      <c r="G800" s="6" t="s">
        <v>8223</v>
      </c>
      <c r="H800" s="6" t="s">
        <v>8245</v>
      </c>
      <c r="I800" s="6">
        <v>1412086187</v>
      </c>
      <c r="J800" s="6">
        <v>1409494187</v>
      </c>
      <c r="K800" s="6" t="b">
        <v>0</v>
      </c>
      <c r="L800" s="6">
        <v>87</v>
      </c>
      <c r="M800" s="6" t="b">
        <v>1</v>
      </c>
      <c r="N800" s="6" t="s">
        <v>8275</v>
      </c>
      <c r="O800" s="5">
        <f t="shared" si="72"/>
        <v>1.1488571428571428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41882.381793981483</v>
      </c>
      <c r="T800" s="11">
        <f t="shared" si="77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14">
        <v>5000</v>
      </c>
      <c r="E801" s="14">
        <v>5001</v>
      </c>
      <c r="F801" s="6" t="s">
        <v>8219</v>
      </c>
      <c r="G801" s="6" t="s">
        <v>8223</v>
      </c>
      <c r="H801" s="6" t="s">
        <v>8245</v>
      </c>
      <c r="I801" s="6">
        <v>1335542446</v>
      </c>
      <c r="J801" s="6">
        <v>1332950446</v>
      </c>
      <c r="K801" s="6" t="b">
        <v>0</v>
      </c>
      <c r="L801" s="6">
        <v>28</v>
      </c>
      <c r="M801" s="6" t="b">
        <v>1</v>
      </c>
      <c r="N801" s="6" t="s">
        <v>8275</v>
      </c>
      <c r="O801" s="5">
        <f t="shared" si="72"/>
        <v>1.0002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40996.458865740737</v>
      </c>
      <c r="T801" s="11">
        <f t="shared" si="77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14">
        <v>1500</v>
      </c>
      <c r="E802" s="14">
        <v>2282</v>
      </c>
      <c r="F802" s="6" t="s">
        <v>8219</v>
      </c>
      <c r="G802" s="6" t="s">
        <v>8224</v>
      </c>
      <c r="H802" s="6" t="s">
        <v>8246</v>
      </c>
      <c r="I802" s="6">
        <v>1410431054</v>
      </c>
      <c r="J802" s="6">
        <v>1407839054</v>
      </c>
      <c r="K802" s="6" t="b">
        <v>0</v>
      </c>
      <c r="L802" s="6">
        <v>56</v>
      </c>
      <c r="M802" s="6" t="b">
        <v>1</v>
      </c>
      <c r="N802" s="6" t="s">
        <v>8275</v>
      </c>
      <c r="O802" s="5">
        <f t="shared" si="72"/>
        <v>1.5213333333333334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41863.225162037037</v>
      </c>
      <c r="T802" s="11">
        <f t="shared" si="77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14">
        <v>2000</v>
      </c>
      <c r="E803" s="14">
        <v>2230.4299999999998</v>
      </c>
      <c r="F803" s="6" t="s">
        <v>8219</v>
      </c>
      <c r="G803" s="6" t="s">
        <v>8223</v>
      </c>
      <c r="H803" s="6" t="s">
        <v>8245</v>
      </c>
      <c r="I803" s="6">
        <v>1309547120</v>
      </c>
      <c r="J803" s="6">
        <v>1306955120</v>
      </c>
      <c r="K803" s="6" t="b">
        <v>0</v>
      </c>
      <c r="L803" s="6">
        <v>51</v>
      </c>
      <c r="M803" s="6" t="b">
        <v>1</v>
      </c>
      <c r="N803" s="6" t="s">
        <v>8275</v>
      </c>
      <c r="O803" s="5">
        <f t="shared" si="72"/>
        <v>1.1152149999999998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40695.587037037032</v>
      </c>
      <c r="T803" s="11">
        <f t="shared" si="77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14">
        <v>6000</v>
      </c>
      <c r="E804" s="14">
        <v>6080</v>
      </c>
      <c r="F804" s="6" t="s">
        <v>8219</v>
      </c>
      <c r="G804" s="6" t="s">
        <v>8223</v>
      </c>
      <c r="H804" s="6" t="s">
        <v>8245</v>
      </c>
      <c r="I804" s="6">
        <v>1347854700</v>
      </c>
      <c r="J804" s="6">
        <v>1343867524</v>
      </c>
      <c r="K804" s="6" t="b">
        <v>0</v>
      </c>
      <c r="L804" s="6">
        <v>75</v>
      </c>
      <c r="M804" s="6" t="b">
        <v>1</v>
      </c>
      <c r="N804" s="6" t="s">
        <v>8275</v>
      </c>
      <c r="O804" s="5">
        <f t="shared" si="72"/>
        <v>1.0133333333333334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41122.813935185179</v>
      </c>
      <c r="T804" s="11">
        <f t="shared" si="77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14">
        <v>2300</v>
      </c>
      <c r="E805" s="14">
        <v>2835</v>
      </c>
      <c r="F805" s="6" t="s">
        <v>8219</v>
      </c>
      <c r="G805" s="6" t="s">
        <v>8223</v>
      </c>
      <c r="H805" s="6" t="s">
        <v>8245</v>
      </c>
      <c r="I805" s="6">
        <v>1306630800</v>
      </c>
      <c r="J805" s="6">
        <v>1304376478</v>
      </c>
      <c r="K805" s="6" t="b">
        <v>0</v>
      </c>
      <c r="L805" s="6">
        <v>38</v>
      </c>
      <c r="M805" s="6" t="b">
        <v>1</v>
      </c>
      <c r="N805" s="6" t="s">
        <v>8275</v>
      </c>
      <c r="O805" s="5">
        <f t="shared" si="72"/>
        <v>1.232608695652174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40665.741643518515</v>
      </c>
      <c r="T805" s="11">
        <f t="shared" si="77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14">
        <v>5500</v>
      </c>
      <c r="E806" s="14">
        <v>5500</v>
      </c>
      <c r="F806" s="6" t="s">
        <v>8219</v>
      </c>
      <c r="G806" s="6" t="s">
        <v>8223</v>
      </c>
      <c r="H806" s="6" t="s">
        <v>8245</v>
      </c>
      <c r="I806" s="6">
        <v>1311393540</v>
      </c>
      <c r="J806" s="6">
        <v>1309919526</v>
      </c>
      <c r="K806" s="6" t="b">
        <v>0</v>
      </c>
      <c r="L806" s="6">
        <v>18</v>
      </c>
      <c r="M806" s="6" t="b">
        <v>1</v>
      </c>
      <c r="N806" s="6" t="s">
        <v>8275</v>
      </c>
      <c r="O806" s="5">
        <f t="shared" si="72"/>
        <v>1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40729.897291666661</v>
      </c>
      <c r="T806" s="11">
        <f t="shared" si="77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14">
        <v>3000</v>
      </c>
      <c r="E807" s="14">
        <v>3150</v>
      </c>
      <c r="F807" s="6" t="s">
        <v>8219</v>
      </c>
      <c r="G807" s="6" t="s">
        <v>8223</v>
      </c>
      <c r="H807" s="6" t="s">
        <v>8245</v>
      </c>
      <c r="I807" s="6">
        <v>1310857200</v>
      </c>
      <c r="J807" s="6">
        <v>1306525512</v>
      </c>
      <c r="K807" s="6" t="b">
        <v>0</v>
      </c>
      <c r="L807" s="6">
        <v>54</v>
      </c>
      <c r="M807" s="6" t="b">
        <v>1</v>
      </c>
      <c r="N807" s="6" t="s">
        <v>8275</v>
      </c>
      <c r="O807" s="5">
        <f t="shared" si="72"/>
        <v>1.05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40690.614722222221</v>
      </c>
      <c r="T807" s="11">
        <f t="shared" si="77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14">
        <v>8000</v>
      </c>
      <c r="E808" s="14">
        <v>8355</v>
      </c>
      <c r="F808" s="6" t="s">
        <v>8219</v>
      </c>
      <c r="G808" s="6" t="s">
        <v>8223</v>
      </c>
      <c r="H808" s="6" t="s">
        <v>8245</v>
      </c>
      <c r="I808" s="6">
        <v>1315413339</v>
      </c>
      <c r="J808" s="6">
        <v>1312821339</v>
      </c>
      <c r="K808" s="6" t="b">
        <v>0</v>
      </c>
      <c r="L808" s="6">
        <v>71</v>
      </c>
      <c r="M808" s="6" t="b">
        <v>1</v>
      </c>
      <c r="N808" s="6" t="s">
        <v>8275</v>
      </c>
      <c r="O808" s="5">
        <f t="shared" si="72"/>
        <v>1.0443750000000001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40763.483090277776</v>
      </c>
      <c r="T808" s="11">
        <f t="shared" si="77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14">
        <v>4000</v>
      </c>
      <c r="E809" s="14">
        <v>4205</v>
      </c>
      <c r="F809" s="6" t="s">
        <v>8219</v>
      </c>
      <c r="G809" s="6" t="s">
        <v>8223</v>
      </c>
      <c r="H809" s="6" t="s">
        <v>8245</v>
      </c>
      <c r="I809" s="6">
        <v>1488333600</v>
      </c>
      <c r="J809" s="6">
        <v>1485270311</v>
      </c>
      <c r="K809" s="6" t="b">
        <v>0</v>
      </c>
      <c r="L809" s="6">
        <v>57</v>
      </c>
      <c r="M809" s="6" t="b">
        <v>1</v>
      </c>
      <c r="N809" s="6" t="s">
        <v>8275</v>
      </c>
      <c r="O809" s="5">
        <f t="shared" si="72"/>
        <v>1.05125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42759.420266203706</v>
      </c>
      <c r="T809" s="11">
        <f t="shared" si="77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14">
        <v>4500</v>
      </c>
      <c r="E810" s="14">
        <v>4500</v>
      </c>
      <c r="F810" s="6" t="s">
        <v>8219</v>
      </c>
      <c r="G810" s="6" t="s">
        <v>8228</v>
      </c>
      <c r="H810" s="6" t="s">
        <v>8250</v>
      </c>
      <c r="I810" s="6">
        <v>1419224340</v>
      </c>
      <c r="J810" s="6">
        <v>1416363886</v>
      </c>
      <c r="K810" s="6" t="b">
        <v>0</v>
      </c>
      <c r="L810" s="6">
        <v>43</v>
      </c>
      <c r="M810" s="6" t="b">
        <v>1</v>
      </c>
      <c r="N810" s="6" t="s">
        <v>8275</v>
      </c>
      <c r="O810" s="5">
        <f t="shared" si="72"/>
        <v>1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41961.892199074071</v>
      </c>
      <c r="T810" s="11">
        <f t="shared" si="77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14">
        <v>4000</v>
      </c>
      <c r="E811" s="14">
        <v>4151</v>
      </c>
      <c r="F811" s="6" t="s">
        <v>8219</v>
      </c>
      <c r="G811" s="6" t="s">
        <v>8223</v>
      </c>
      <c r="H811" s="6" t="s">
        <v>8245</v>
      </c>
      <c r="I811" s="6">
        <v>1390161630</v>
      </c>
      <c r="J811" s="6">
        <v>1387569630</v>
      </c>
      <c r="K811" s="6" t="b">
        <v>0</v>
      </c>
      <c r="L811" s="6">
        <v>52</v>
      </c>
      <c r="M811" s="6" t="b">
        <v>1</v>
      </c>
      <c r="N811" s="6" t="s">
        <v>8275</v>
      </c>
      <c r="O811" s="5">
        <f t="shared" si="72"/>
        <v>1.03775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41628.625347222223</v>
      </c>
      <c r="T811" s="11">
        <f t="shared" si="77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14">
        <v>1500</v>
      </c>
      <c r="E812" s="14">
        <v>1575</v>
      </c>
      <c r="F812" s="6" t="s">
        <v>8219</v>
      </c>
      <c r="G812" s="6" t="s">
        <v>8223</v>
      </c>
      <c r="H812" s="6" t="s">
        <v>8245</v>
      </c>
      <c r="I812" s="6">
        <v>1346462462</v>
      </c>
      <c r="J812" s="6">
        <v>1343870462</v>
      </c>
      <c r="K812" s="6" t="b">
        <v>0</v>
      </c>
      <c r="L812" s="6">
        <v>27</v>
      </c>
      <c r="M812" s="6" t="b">
        <v>1</v>
      </c>
      <c r="N812" s="6" t="s">
        <v>8275</v>
      </c>
      <c r="O812" s="5">
        <f t="shared" si="72"/>
        <v>1.05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41122.847939814812</v>
      </c>
      <c r="T812" s="11">
        <f t="shared" si="77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14">
        <v>1000</v>
      </c>
      <c r="E813" s="14">
        <v>1040</v>
      </c>
      <c r="F813" s="6" t="s">
        <v>8219</v>
      </c>
      <c r="G813" s="6" t="s">
        <v>8223</v>
      </c>
      <c r="H813" s="6" t="s">
        <v>8245</v>
      </c>
      <c r="I813" s="6">
        <v>1373475120</v>
      </c>
      <c r="J813" s="6">
        <v>1371569202</v>
      </c>
      <c r="K813" s="6" t="b">
        <v>0</v>
      </c>
      <c r="L813" s="6">
        <v>12</v>
      </c>
      <c r="M813" s="6" t="b">
        <v>1</v>
      </c>
      <c r="N813" s="6" t="s">
        <v>8275</v>
      </c>
      <c r="O813" s="5">
        <f t="shared" si="72"/>
        <v>1.04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41443.435208333329</v>
      </c>
      <c r="T813" s="11">
        <f t="shared" si="77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14">
        <v>600</v>
      </c>
      <c r="E814" s="14">
        <v>911</v>
      </c>
      <c r="F814" s="6" t="s">
        <v>8219</v>
      </c>
      <c r="G814" s="6" t="s">
        <v>8223</v>
      </c>
      <c r="H814" s="6" t="s">
        <v>8245</v>
      </c>
      <c r="I814" s="6">
        <v>1362146280</v>
      </c>
      <c r="J814" s="6">
        <v>1357604752</v>
      </c>
      <c r="K814" s="6" t="b">
        <v>0</v>
      </c>
      <c r="L814" s="6">
        <v>33</v>
      </c>
      <c r="M814" s="6" t="b">
        <v>1</v>
      </c>
      <c r="N814" s="6" t="s">
        <v>8275</v>
      </c>
      <c r="O814" s="5">
        <f t="shared" si="72"/>
        <v>1.5183333333333333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41281.809629629628</v>
      </c>
      <c r="T814" s="11">
        <f t="shared" si="77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14">
        <v>1500</v>
      </c>
      <c r="E815" s="14">
        <v>2399.94</v>
      </c>
      <c r="F815" s="6" t="s">
        <v>8219</v>
      </c>
      <c r="G815" s="6" t="s">
        <v>8223</v>
      </c>
      <c r="H815" s="6" t="s">
        <v>8245</v>
      </c>
      <c r="I815" s="6">
        <v>1342825365</v>
      </c>
      <c r="J815" s="6">
        <v>1340233365</v>
      </c>
      <c r="K815" s="6" t="b">
        <v>0</v>
      </c>
      <c r="L815" s="6">
        <v>96</v>
      </c>
      <c r="M815" s="6" t="b">
        <v>1</v>
      </c>
      <c r="N815" s="6" t="s">
        <v>8275</v>
      </c>
      <c r="O815" s="5">
        <f t="shared" si="72"/>
        <v>1.59996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41080.751909722218</v>
      </c>
      <c r="T815" s="11">
        <f t="shared" si="77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14">
        <v>1000</v>
      </c>
      <c r="E816" s="14">
        <v>1273</v>
      </c>
      <c r="F816" s="6" t="s">
        <v>8219</v>
      </c>
      <c r="G816" s="6" t="s">
        <v>8223</v>
      </c>
      <c r="H816" s="6" t="s">
        <v>8245</v>
      </c>
      <c r="I816" s="6">
        <v>1306865040</v>
      </c>
      <c r="J816" s="6">
        <v>1305568201</v>
      </c>
      <c r="K816" s="6" t="b">
        <v>0</v>
      </c>
      <c r="L816" s="6">
        <v>28</v>
      </c>
      <c r="M816" s="6" t="b">
        <v>1</v>
      </c>
      <c r="N816" s="6" t="s">
        <v>8275</v>
      </c>
      <c r="O816" s="5">
        <f t="shared" si="72"/>
        <v>1.2729999999999999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40679.534733796296</v>
      </c>
      <c r="T816" s="11">
        <f t="shared" si="77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14">
        <v>4000</v>
      </c>
      <c r="E817" s="14">
        <v>4280</v>
      </c>
      <c r="F817" s="6" t="s">
        <v>8219</v>
      </c>
      <c r="G817" s="6" t="s">
        <v>8223</v>
      </c>
      <c r="H817" s="6" t="s">
        <v>8245</v>
      </c>
      <c r="I817" s="6">
        <v>1414879303</v>
      </c>
      <c r="J817" s="6">
        <v>1412287303</v>
      </c>
      <c r="K817" s="6" t="b">
        <v>0</v>
      </c>
      <c r="L817" s="6">
        <v>43</v>
      </c>
      <c r="M817" s="6" t="b">
        <v>1</v>
      </c>
      <c r="N817" s="6" t="s">
        <v>8275</v>
      </c>
      <c r="O817" s="5">
        <f t="shared" si="72"/>
        <v>1.07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41914.70952546296</v>
      </c>
      <c r="T817" s="11">
        <f t="shared" si="77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14">
        <v>7000</v>
      </c>
      <c r="E818" s="14">
        <v>8058.55</v>
      </c>
      <c r="F818" s="6" t="s">
        <v>8219</v>
      </c>
      <c r="G818" s="6" t="s">
        <v>8223</v>
      </c>
      <c r="H818" s="6" t="s">
        <v>8245</v>
      </c>
      <c r="I818" s="6">
        <v>1365489000</v>
      </c>
      <c r="J818" s="6">
        <v>1362776043</v>
      </c>
      <c r="K818" s="6" t="b">
        <v>0</v>
      </c>
      <c r="L818" s="6">
        <v>205</v>
      </c>
      <c r="M818" s="6" t="b">
        <v>1</v>
      </c>
      <c r="N818" s="6" t="s">
        <v>8275</v>
      </c>
      <c r="O818" s="5">
        <f t="shared" si="72"/>
        <v>1.1512214285714286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41341.662534722222</v>
      </c>
      <c r="T818" s="11">
        <f t="shared" si="77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14">
        <v>1500</v>
      </c>
      <c r="E819" s="14">
        <v>2056.66</v>
      </c>
      <c r="F819" s="6" t="s">
        <v>8219</v>
      </c>
      <c r="G819" s="6" t="s">
        <v>8223</v>
      </c>
      <c r="H819" s="6" t="s">
        <v>8245</v>
      </c>
      <c r="I819" s="6">
        <v>1331441940</v>
      </c>
      <c r="J819" s="6">
        <v>1326810211</v>
      </c>
      <c r="K819" s="6" t="b">
        <v>0</v>
      </c>
      <c r="L819" s="6">
        <v>23</v>
      </c>
      <c r="M819" s="6" t="b">
        <v>1</v>
      </c>
      <c r="N819" s="6" t="s">
        <v>8275</v>
      </c>
      <c r="O819" s="5">
        <f t="shared" si="72"/>
        <v>1.3711066666666665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40925.391331018516</v>
      </c>
      <c r="T819" s="11">
        <f t="shared" si="77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14">
        <v>350</v>
      </c>
      <c r="E820" s="14">
        <v>545</v>
      </c>
      <c r="F820" s="6" t="s">
        <v>8219</v>
      </c>
      <c r="G820" s="6" t="s">
        <v>8223</v>
      </c>
      <c r="H820" s="6" t="s">
        <v>8245</v>
      </c>
      <c r="I820" s="6">
        <v>1344358860</v>
      </c>
      <c r="J820" s="6">
        <v>1343682681</v>
      </c>
      <c r="K820" s="6" t="b">
        <v>0</v>
      </c>
      <c r="L820" s="6">
        <v>19</v>
      </c>
      <c r="M820" s="6" t="b">
        <v>1</v>
      </c>
      <c r="N820" s="6" t="s">
        <v>8275</v>
      </c>
      <c r="O820" s="5">
        <f t="shared" si="72"/>
        <v>1.5571428571428572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41120.67454861111</v>
      </c>
      <c r="T820" s="11">
        <f t="shared" si="77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14">
        <v>400</v>
      </c>
      <c r="E821" s="14">
        <v>435</v>
      </c>
      <c r="F821" s="6" t="s">
        <v>8219</v>
      </c>
      <c r="G821" s="6" t="s">
        <v>8223</v>
      </c>
      <c r="H821" s="6" t="s">
        <v>8245</v>
      </c>
      <c r="I821" s="6">
        <v>1387601040</v>
      </c>
      <c r="J821" s="6">
        <v>1386806254</v>
      </c>
      <c r="K821" s="6" t="b">
        <v>0</v>
      </c>
      <c r="L821" s="6">
        <v>14</v>
      </c>
      <c r="M821" s="6" t="b">
        <v>1</v>
      </c>
      <c r="N821" s="6" t="s">
        <v>8275</v>
      </c>
      <c r="O821" s="5">
        <f t="shared" si="72"/>
        <v>1.0874999999999999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41619.789976851847</v>
      </c>
      <c r="T821" s="11">
        <f t="shared" si="77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14">
        <v>2000</v>
      </c>
      <c r="E822" s="14">
        <v>2681</v>
      </c>
      <c r="F822" s="6" t="s">
        <v>8219</v>
      </c>
      <c r="G822" s="6" t="s">
        <v>8223</v>
      </c>
      <c r="H822" s="6" t="s">
        <v>8245</v>
      </c>
      <c r="I822" s="6">
        <v>1402290000</v>
      </c>
      <c r="J822" s="6">
        <v>1399666342</v>
      </c>
      <c r="K822" s="6" t="b">
        <v>0</v>
      </c>
      <c r="L822" s="6">
        <v>38</v>
      </c>
      <c r="M822" s="6" t="b">
        <v>1</v>
      </c>
      <c r="N822" s="6" t="s">
        <v>8275</v>
      </c>
      <c r="O822" s="5">
        <f t="shared" si="72"/>
        <v>1.3405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41768.633587962962</v>
      </c>
      <c r="T822" s="11">
        <f t="shared" si="77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14">
        <v>17482</v>
      </c>
      <c r="E823" s="14">
        <v>17482</v>
      </c>
      <c r="F823" s="6" t="s">
        <v>8219</v>
      </c>
      <c r="G823" s="6" t="s">
        <v>8223</v>
      </c>
      <c r="H823" s="6" t="s">
        <v>8245</v>
      </c>
      <c r="I823" s="6">
        <v>1430712060</v>
      </c>
      <c r="J823" s="6">
        <v>1427753265</v>
      </c>
      <c r="K823" s="6" t="b">
        <v>0</v>
      </c>
      <c r="L823" s="6">
        <v>78</v>
      </c>
      <c r="M823" s="6" t="b">
        <v>1</v>
      </c>
      <c r="N823" s="6" t="s">
        <v>8275</v>
      </c>
      <c r="O823" s="5">
        <f t="shared" si="72"/>
        <v>1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42093.71371527778</v>
      </c>
      <c r="T823" s="11">
        <f t="shared" si="77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14">
        <v>3000</v>
      </c>
      <c r="E824" s="14">
        <v>3575</v>
      </c>
      <c r="F824" s="6" t="s">
        <v>8219</v>
      </c>
      <c r="G824" s="6" t="s">
        <v>8223</v>
      </c>
      <c r="H824" s="6" t="s">
        <v>8245</v>
      </c>
      <c r="I824" s="6">
        <v>1349477050</v>
      </c>
      <c r="J824" s="6">
        <v>1346885050</v>
      </c>
      <c r="K824" s="6" t="b">
        <v>0</v>
      </c>
      <c r="L824" s="6">
        <v>69</v>
      </c>
      <c r="M824" s="6" t="b">
        <v>1</v>
      </c>
      <c r="N824" s="6" t="s">
        <v>8275</v>
      </c>
      <c r="O824" s="5">
        <f t="shared" si="72"/>
        <v>1.1916666666666667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41157.739004629628</v>
      </c>
      <c r="T824" s="11">
        <f t="shared" si="77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14">
        <v>800</v>
      </c>
      <c r="E825" s="14">
        <v>1436</v>
      </c>
      <c r="F825" s="6" t="s">
        <v>8219</v>
      </c>
      <c r="G825" s="6" t="s">
        <v>8223</v>
      </c>
      <c r="H825" s="6" t="s">
        <v>8245</v>
      </c>
      <c r="I825" s="6">
        <v>1427062852</v>
      </c>
      <c r="J825" s="6">
        <v>1424474452</v>
      </c>
      <c r="K825" s="6" t="b">
        <v>0</v>
      </c>
      <c r="L825" s="6">
        <v>33</v>
      </c>
      <c r="M825" s="6" t="b">
        <v>1</v>
      </c>
      <c r="N825" s="6" t="s">
        <v>8275</v>
      </c>
      <c r="O825" s="5">
        <f t="shared" si="72"/>
        <v>1.7949999999999999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42055.764490740738</v>
      </c>
      <c r="T825" s="11">
        <f t="shared" si="77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14">
        <v>1600</v>
      </c>
      <c r="E826" s="14">
        <v>2150.1</v>
      </c>
      <c r="F826" s="6" t="s">
        <v>8219</v>
      </c>
      <c r="G826" s="6" t="s">
        <v>8223</v>
      </c>
      <c r="H826" s="6" t="s">
        <v>8245</v>
      </c>
      <c r="I826" s="6">
        <v>1271573940</v>
      </c>
      <c r="J826" s="6">
        <v>1268459318</v>
      </c>
      <c r="K826" s="6" t="b">
        <v>0</v>
      </c>
      <c r="L826" s="6">
        <v>54</v>
      </c>
      <c r="M826" s="6" t="b">
        <v>1</v>
      </c>
      <c r="N826" s="6" t="s">
        <v>8275</v>
      </c>
      <c r="O826" s="5">
        <f t="shared" si="72"/>
        <v>1.3438124999999999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40250.033773148149</v>
      </c>
      <c r="T826" s="11">
        <f t="shared" si="77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14">
        <v>12500</v>
      </c>
      <c r="E827" s="14">
        <v>12554</v>
      </c>
      <c r="F827" s="6" t="s">
        <v>8219</v>
      </c>
      <c r="G827" s="6" t="s">
        <v>8223</v>
      </c>
      <c r="H827" s="6" t="s">
        <v>8245</v>
      </c>
      <c r="I827" s="6">
        <v>1351495284</v>
      </c>
      <c r="J827" s="6">
        <v>1349335284</v>
      </c>
      <c r="K827" s="6" t="b">
        <v>0</v>
      </c>
      <c r="L827" s="6">
        <v>99</v>
      </c>
      <c r="M827" s="6" t="b">
        <v>1</v>
      </c>
      <c r="N827" s="6" t="s">
        <v>8275</v>
      </c>
      <c r="O827" s="5">
        <f t="shared" si="72"/>
        <v>1.0043200000000001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41186.098194444443</v>
      </c>
      <c r="T827" s="11">
        <f t="shared" si="77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14">
        <v>5500</v>
      </c>
      <c r="E828" s="14">
        <v>5580</v>
      </c>
      <c r="F828" s="6" t="s">
        <v>8219</v>
      </c>
      <c r="G828" s="6" t="s">
        <v>8223</v>
      </c>
      <c r="H828" s="6" t="s">
        <v>8245</v>
      </c>
      <c r="I828" s="6">
        <v>1332719730</v>
      </c>
      <c r="J828" s="6">
        <v>1330908930</v>
      </c>
      <c r="K828" s="6" t="b">
        <v>0</v>
      </c>
      <c r="L828" s="6">
        <v>49</v>
      </c>
      <c r="M828" s="6" t="b">
        <v>1</v>
      </c>
      <c r="N828" s="6" t="s">
        <v>8275</v>
      </c>
      <c r="O828" s="5">
        <f t="shared" si="72"/>
        <v>1.0145454545454546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40972.830208333333</v>
      </c>
      <c r="T828" s="11">
        <f t="shared" si="77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14">
        <v>300</v>
      </c>
      <c r="E829" s="14">
        <v>310</v>
      </c>
      <c r="F829" s="6" t="s">
        <v>8219</v>
      </c>
      <c r="G829" s="6" t="s">
        <v>8223</v>
      </c>
      <c r="H829" s="6" t="s">
        <v>8245</v>
      </c>
      <c r="I829" s="6">
        <v>1329248940</v>
      </c>
      <c r="J829" s="6">
        <v>1326972107</v>
      </c>
      <c r="K829" s="6" t="b">
        <v>0</v>
      </c>
      <c r="L829" s="6">
        <v>11</v>
      </c>
      <c r="M829" s="6" t="b">
        <v>1</v>
      </c>
      <c r="N829" s="6" t="s">
        <v>8275</v>
      </c>
      <c r="O829" s="5">
        <f t="shared" si="72"/>
        <v>1.0333333333333334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40927.265127314815</v>
      </c>
      <c r="T829" s="11">
        <f t="shared" si="77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14">
        <v>1300</v>
      </c>
      <c r="E830" s="14">
        <v>1391</v>
      </c>
      <c r="F830" s="6" t="s">
        <v>8219</v>
      </c>
      <c r="G830" s="6" t="s">
        <v>8223</v>
      </c>
      <c r="H830" s="6" t="s">
        <v>8245</v>
      </c>
      <c r="I830" s="6">
        <v>1340641440</v>
      </c>
      <c r="J830" s="6">
        <v>1339549982</v>
      </c>
      <c r="K830" s="6" t="b">
        <v>0</v>
      </c>
      <c r="L830" s="6">
        <v>38</v>
      </c>
      <c r="M830" s="6" t="b">
        <v>1</v>
      </c>
      <c r="N830" s="6" t="s">
        <v>8275</v>
      </c>
      <c r="O830" s="5">
        <f t="shared" si="72"/>
        <v>1.07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41072.842384259253</v>
      </c>
      <c r="T830" s="11">
        <f t="shared" si="77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14">
        <v>500</v>
      </c>
      <c r="E831" s="14">
        <v>520</v>
      </c>
      <c r="F831" s="6" t="s">
        <v>8219</v>
      </c>
      <c r="G831" s="6" t="s">
        <v>8224</v>
      </c>
      <c r="H831" s="6" t="s">
        <v>8246</v>
      </c>
      <c r="I831" s="6">
        <v>1468437240</v>
      </c>
      <c r="J831" s="6">
        <v>1463253240</v>
      </c>
      <c r="K831" s="6" t="b">
        <v>0</v>
      </c>
      <c r="L831" s="6">
        <v>16</v>
      </c>
      <c r="M831" s="6" t="b">
        <v>1</v>
      </c>
      <c r="N831" s="6" t="s">
        <v>8275</v>
      </c>
      <c r="O831" s="5">
        <f t="shared" si="72"/>
        <v>1.04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42504.593055555553</v>
      </c>
      <c r="T831" s="11">
        <f t="shared" si="77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14">
        <v>1800</v>
      </c>
      <c r="E832" s="14">
        <v>1941</v>
      </c>
      <c r="F832" s="6" t="s">
        <v>8219</v>
      </c>
      <c r="G832" s="6" t="s">
        <v>8223</v>
      </c>
      <c r="H832" s="6" t="s">
        <v>8245</v>
      </c>
      <c r="I832" s="6">
        <v>1363952225</v>
      </c>
      <c r="J832" s="6">
        <v>1361363825</v>
      </c>
      <c r="K832" s="6" t="b">
        <v>0</v>
      </c>
      <c r="L832" s="6">
        <v>32</v>
      </c>
      <c r="M832" s="6" t="b">
        <v>1</v>
      </c>
      <c r="N832" s="6" t="s">
        <v>8275</v>
      </c>
      <c r="O832" s="5">
        <f t="shared" si="72"/>
        <v>1.0783333333333334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41325.317418981482</v>
      </c>
      <c r="T832" s="11">
        <f t="shared" si="77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14">
        <v>1500</v>
      </c>
      <c r="E833" s="14">
        <v>3500</v>
      </c>
      <c r="F833" s="6" t="s">
        <v>8219</v>
      </c>
      <c r="G833" s="6" t="s">
        <v>8223</v>
      </c>
      <c r="H833" s="6" t="s">
        <v>8245</v>
      </c>
      <c r="I833" s="6">
        <v>1335540694</v>
      </c>
      <c r="J833" s="6">
        <v>1332948694</v>
      </c>
      <c r="K833" s="6" t="b">
        <v>0</v>
      </c>
      <c r="L833" s="6">
        <v>20</v>
      </c>
      <c r="M833" s="6" t="b">
        <v>1</v>
      </c>
      <c r="N833" s="6" t="s">
        <v>8275</v>
      </c>
      <c r="O833" s="5">
        <f t="shared" si="72"/>
        <v>2.3333333333333335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40996.438587962963</v>
      </c>
      <c r="T833" s="11">
        <f t="shared" si="77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14">
        <v>15000</v>
      </c>
      <c r="E834" s="14">
        <v>15091.06</v>
      </c>
      <c r="F834" s="6" t="s">
        <v>8219</v>
      </c>
      <c r="G834" s="6" t="s">
        <v>8223</v>
      </c>
      <c r="H834" s="6" t="s">
        <v>8245</v>
      </c>
      <c r="I834" s="6">
        <v>1327133580</v>
      </c>
      <c r="J834" s="6">
        <v>1321978335</v>
      </c>
      <c r="K834" s="6" t="b">
        <v>0</v>
      </c>
      <c r="L834" s="6">
        <v>154</v>
      </c>
      <c r="M834" s="6" t="b">
        <v>1</v>
      </c>
      <c r="N834" s="6" t="s">
        <v>8275</v>
      </c>
      <c r="O834" s="5">
        <f t="shared" si="72"/>
        <v>1.0060706666666666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40869.466840277775</v>
      </c>
      <c r="T834" s="11">
        <f t="shared" si="77"/>
        <v>40929.134027777771</v>
      </c>
    </row>
    <row r="835" spans="1:20" x14ac:dyDescent="0.25">
      <c r="A835">
        <v>833</v>
      </c>
      <c r="B835" s="3" t="s">
        <v>834</v>
      </c>
      <c r="C835" s="3" t="s">
        <v>4943</v>
      </c>
      <c r="D835" s="14">
        <v>6000</v>
      </c>
      <c r="E835" s="14">
        <v>6100</v>
      </c>
      <c r="F835" s="6" t="s">
        <v>8219</v>
      </c>
      <c r="G835" s="6" t="s">
        <v>8223</v>
      </c>
      <c r="H835" s="6" t="s">
        <v>8245</v>
      </c>
      <c r="I835" s="6">
        <v>1397941475</v>
      </c>
      <c r="J835" s="6">
        <v>1395349475</v>
      </c>
      <c r="K835" s="6" t="b">
        <v>0</v>
      </c>
      <c r="L835" s="6">
        <v>41</v>
      </c>
      <c r="M835" s="6" t="b">
        <v>1</v>
      </c>
      <c r="N835" s="6" t="s">
        <v>8275</v>
      </c>
      <c r="O835" s="5">
        <f t="shared" ref="O835:O898" si="78">E835/D835</f>
        <v>1.0166666666666666</v>
      </c>
      <c r="P835" s="7">
        <f t="shared" ref="P835:P898" si="79">IFERROR(E835/L835,0)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1">
        <f t="shared" ref="S835:S898" si="82">(J835/86400)+25569+(-5/24)</f>
        <v>41718.669849537036</v>
      </c>
      <c r="T835" s="11">
        <f t="shared" ref="T835:T898" si="83">(I835/86400)+25569+(-5/24)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14">
        <v>5500</v>
      </c>
      <c r="E836" s="14">
        <v>7206</v>
      </c>
      <c r="F836" s="6" t="s">
        <v>8219</v>
      </c>
      <c r="G836" s="6" t="s">
        <v>8223</v>
      </c>
      <c r="H836" s="6" t="s">
        <v>8245</v>
      </c>
      <c r="I836" s="6">
        <v>1372651140</v>
      </c>
      <c r="J836" s="6">
        <v>1369770292</v>
      </c>
      <c r="K836" s="6" t="b">
        <v>0</v>
      </c>
      <c r="L836" s="6">
        <v>75</v>
      </c>
      <c r="M836" s="6" t="b">
        <v>1</v>
      </c>
      <c r="N836" s="6" t="s">
        <v>8275</v>
      </c>
      <c r="O836" s="5">
        <f t="shared" si="78"/>
        <v>1.3101818181818181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41422.614490740736</v>
      </c>
      <c r="T836" s="11">
        <f t="shared" si="83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14">
        <v>2000</v>
      </c>
      <c r="E837" s="14">
        <v>2345</v>
      </c>
      <c r="F837" s="6" t="s">
        <v>8219</v>
      </c>
      <c r="G837" s="6" t="s">
        <v>8223</v>
      </c>
      <c r="H837" s="6" t="s">
        <v>8245</v>
      </c>
      <c r="I837" s="6">
        <v>1337396400</v>
      </c>
      <c r="J837" s="6">
        <v>1333709958</v>
      </c>
      <c r="K837" s="6" t="b">
        <v>0</v>
      </c>
      <c r="L837" s="6">
        <v>40</v>
      </c>
      <c r="M837" s="6" t="b">
        <v>1</v>
      </c>
      <c r="N837" s="6" t="s">
        <v>8275</v>
      </c>
      <c r="O837" s="5">
        <f t="shared" si="78"/>
        <v>1.1725000000000001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41005.249513888884</v>
      </c>
      <c r="T837" s="11">
        <f t="shared" si="83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 s="14">
        <v>5000</v>
      </c>
      <c r="E838" s="14">
        <v>5046.5200000000004</v>
      </c>
      <c r="F838" s="6" t="s">
        <v>8219</v>
      </c>
      <c r="G838" s="6" t="s">
        <v>8223</v>
      </c>
      <c r="H838" s="6" t="s">
        <v>8245</v>
      </c>
      <c r="I838" s="6">
        <v>1381108918</v>
      </c>
      <c r="J838" s="6">
        <v>1378516918</v>
      </c>
      <c r="K838" s="6" t="b">
        <v>0</v>
      </c>
      <c r="L838" s="6">
        <v>46</v>
      </c>
      <c r="M838" s="6" t="b">
        <v>1</v>
      </c>
      <c r="N838" s="6" t="s">
        <v>8275</v>
      </c>
      <c r="O838" s="5">
        <f t="shared" si="78"/>
        <v>1.009304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41523.848587962959</v>
      </c>
      <c r="T838" s="11">
        <f t="shared" si="83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14">
        <v>2500</v>
      </c>
      <c r="E839" s="14">
        <v>3045</v>
      </c>
      <c r="F839" s="6" t="s">
        <v>8219</v>
      </c>
      <c r="G839" s="6" t="s">
        <v>8223</v>
      </c>
      <c r="H839" s="6" t="s">
        <v>8245</v>
      </c>
      <c r="I839" s="6">
        <v>1398988662</v>
      </c>
      <c r="J839" s="6">
        <v>1396396662</v>
      </c>
      <c r="K839" s="6" t="b">
        <v>0</v>
      </c>
      <c r="L839" s="6">
        <v>62</v>
      </c>
      <c r="M839" s="6" t="b">
        <v>1</v>
      </c>
      <c r="N839" s="6" t="s">
        <v>8275</v>
      </c>
      <c r="O839" s="5">
        <f t="shared" si="78"/>
        <v>1.218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41730.79006944444</v>
      </c>
      <c r="T839" s="11">
        <f t="shared" si="83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14">
        <v>2000</v>
      </c>
      <c r="E840" s="14">
        <v>2908</v>
      </c>
      <c r="F840" s="6" t="s">
        <v>8219</v>
      </c>
      <c r="G840" s="6" t="s">
        <v>8223</v>
      </c>
      <c r="H840" s="6" t="s">
        <v>8245</v>
      </c>
      <c r="I840" s="6">
        <v>1326835985</v>
      </c>
      <c r="J840" s="6">
        <v>1324243985</v>
      </c>
      <c r="K840" s="6" t="b">
        <v>0</v>
      </c>
      <c r="L840" s="6">
        <v>61</v>
      </c>
      <c r="M840" s="6" t="b">
        <v>1</v>
      </c>
      <c r="N840" s="6" t="s">
        <v>8275</v>
      </c>
      <c r="O840" s="5">
        <f t="shared" si="78"/>
        <v>1.454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40895.689641203702</v>
      </c>
      <c r="T840" s="11">
        <f t="shared" si="83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14">
        <v>5000</v>
      </c>
      <c r="E841" s="14">
        <v>5830.83</v>
      </c>
      <c r="F841" s="6" t="s">
        <v>8219</v>
      </c>
      <c r="G841" s="6" t="s">
        <v>8223</v>
      </c>
      <c r="H841" s="6" t="s">
        <v>8245</v>
      </c>
      <c r="I841" s="6">
        <v>1348337956</v>
      </c>
      <c r="J841" s="6">
        <v>1345745956</v>
      </c>
      <c r="K841" s="6" t="b">
        <v>0</v>
      </c>
      <c r="L841" s="6">
        <v>96</v>
      </c>
      <c r="M841" s="6" t="b">
        <v>1</v>
      </c>
      <c r="N841" s="6" t="s">
        <v>8275</v>
      </c>
      <c r="O841" s="5">
        <f t="shared" si="78"/>
        <v>1.166166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41144.555046296293</v>
      </c>
      <c r="T841" s="11">
        <f t="shared" si="83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14">
        <v>10000</v>
      </c>
      <c r="E842" s="14">
        <v>12041.66</v>
      </c>
      <c r="F842" s="6" t="s">
        <v>8219</v>
      </c>
      <c r="G842" s="6" t="s">
        <v>8223</v>
      </c>
      <c r="H842" s="6" t="s">
        <v>8245</v>
      </c>
      <c r="I842" s="6">
        <v>1474694787</v>
      </c>
      <c r="J842" s="6">
        <v>1472102787</v>
      </c>
      <c r="K842" s="6" t="b">
        <v>0</v>
      </c>
      <c r="L842" s="6">
        <v>190</v>
      </c>
      <c r="M842" s="6" t="b">
        <v>1</v>
      </c>
      <c r="N842" s="6" t="s">
        <v>8276</v>
      </c>
      <c r="O842" s="5">
        <f t="shared" si="78"/>
        <v>1.2041660000000001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42607.018368055556</v>
      </c>
      <c r="T842" s="11">
        <f t="shared" si="83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14">
        <v>5000</v>
      </c>
      <c r="E843" s="14">
        <v>5066</v>
      </c>
      <c r="F843" s="6" t="s">
        <v>8219</v>
      </c>
      <c r="G843" s="6" t="s">
        <v>8223</v>
      </c>
      <c r="H843" s="6" t="s">
        <v>8245</v>
      </c>
      <c r="I843" s="6">
        <v>1415653663</v>
      </c>
      <c r="J843" s="6">
        <v>1413058063</v>
      </c>
      <c r="K843" s="6" t="b">
        <v>1</v>
      </c>
      <c r="L843" s="6">
        <v>94</v>
      </c>
      <c r="M843" s="6" t="b">
        <v>1</v>
      </c>
      <c r="N843" s="6" t="s">
        <v>8276</v>
      </c>
      <c r="O843" s="5">
        <f t="shared" si="78"/>
        <v>1.0132000000000001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41923.630358796298</v>
      </c>
      <c r="T843" s="11">
        <f t="shared" si="83"/>
        <v>41953.672025462962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14">
        <v>2500</v>
      </c>
      <c r="E844" s="14">
        <v>2608</v>
      </c>
      <c r="F844" s="6" t="s">
        <v>8219</v>
      </c>
      <c r="G844" s="6" t="s">
        <v>8228</v>
      </c>
      <c r="H844" s="6" t="s">
        <v>8250</v>
      </c>
      <c r="I844" s="6">
        <v>1381723140</v>
      </c>
      <c r="J844" s="6">
        <v>1378735983</v>
      </c>
      <c r="K844" s="6" t="b">
        <v>1</v>
      </c>
      <c r="L844" s="6">
        <v>39</v>
      </c>
      <c r="M844" s="6" t="b">
        <v>1</v>
      </c>
      <c r="N844" s="6" t="s">
        <v>8276</v>
      </c>
      <c r="O844" s="5">
        <f t="shared" si="78"/>
        <v>1.0431999999999999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41526.384062499994</v>
      </c>
      <c r="T844" s="11">
        <f t="shared" si="83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14">
        <v>3000</v>
      </c>
      <c r="E845" s="14">
        <v>8014</v>
      </c>
      <c r="F845" s="6" t="s">
        <v>8219</v>
      </c>
      <c r="G845" s="6" t="s">
        <v>8223</v>
      </c>
      <c r="H845" s="6" t="s">
        <v>8245</v>
      </c>
      <c r="I845" s="6">
        <v>1481184000</v>
      </c>
      <c r="J845" s="6">
        <v>1479708680</v>
      </c>
      <c r="K845" s="6" t="b">
        <v>0</v>
      </c>
      <c r="L845" s="6">
        <v>127</v>
      </c>
      <c r="M845" s="6" t="b">
        <v>1</v>
      </c>
      <c r="N845" s="6" t="s">
        <v>8276</v>
      </c>
      <c r="O845" s="5">
        <f t="shared" si="78"/>
        <v>2.6713333333333331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42695.049537037034</v>
      </c>
      <c r="T845" s="11">
        <f t="shared" si="83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14">
        <v>3000</v>
      </c>
      <c r="E846" s="14">
        <v>5824</v>
      </c>
      <c r="F846" s="6" t="s">
        <v>8219</v>
      </c>
      <c r="G846" s="6" t="s">
        <v>8223</v>
      </c>
      <c r="H846" s="6" t="s">
        <v>8245</v>
      </c>
      <c r="I846" s="6">
        <v>1414817940</v>
      </c>
      <c r="J846" s="6">
        <v>1411489552</v>
      </c>
      <c r="K846" s="6" t="b">
        <v>1</v>
      </c>
      <c r="L846" s="6">
        <v>159</v>
      </c>
      <c r="M846" s="6" t="b">
        <v>1</v>
      </c>
      <c r="N846" s="6" t="s">
        <v>8276</v>
      </c>
      <c r="O846" s="5">
        <f t="shared" si="78"/>
        <v>1.9413333333333334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41905.476296296292</v>
      </c>
      <c r="T846" s="11">
        <f t="shared" si="83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14">
        <v>5000</v>
      </c>
      <c r="E847" s="14">
        <v>6019.01</v>
      </c>
      <c r="F847" s="6" t="s">
        <v>8219</v>
      </c>
      <c r="G847" s="6" t="s">
        <v>8223</v>
      </c>
      <c r="H847" s="6" t="s">
        <v>8245</v>
      </c>
      <c r="I847" s="6">
        <v>1473047940</v>
      </c>
      <c r="J847" s="6">
        <v>1469595396</v>
      </c>
      <c r="K847" s="6" t="b">
        <v>0</v>
      </c>
      <c r="L847" s="6">
        <v>177</v>
      </c>
      <c r="M847" s="6" t="b">
        <v>1</v>
      </c>
      <c r="N847" s="6" t="s">
        <v>8276</v>
      </c>
      <c r="O847" s="5">
        <f t="shared" si="78"/>
        <v>1.203802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42577.997638888883</v>
      </c>
      <c r="T847" s="11">
        <f t="shared" si="83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14">
        <v>1100</v>
      </c>
      <c r="E848" s="14">
        <v>1342.01</v>
      </c>
      <c r="F848" s="6" t="s">
        <v>8219</v>
      </c>
      <c r="G848" s="6" t="s">
        <v>8224</v>
      </c>
      <c r="H848" s="6" t="s">
        <v>8246</v>
      </c>
      <c r="I848" s="6">
        <v>1394460000</v>
      </c>
      <c r="J848" s="6">
        <v>1393233855</v>
      </c>
      <c r="K848" s="6" t="b">
        <v>0</v>
      </c>
      <c r="L848" s="6">
        <v>47</v>
      </c>
      <c r="M848" s="6" t="b">
        <v>1</v>
      </c>
      <c r="N848" s="6" t="s">
        <v>8276</v>
      </c>
      <c r="O848" s="5">
        <f t="shared" si="78"/>
        <v>1.2200090909090908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41694.183506944442</v>
      </c>
      <c r="T848" s="11">
        <f t="shared" si="83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14">
        <v>10</v>
      </c>
      <c r="E849" s="14">
        <v>10</v>
      </c>
      <c r="F849" s="6" t="s">
        <v>8219</v>
      </c>
      <c r="G849" s="6" t="s">
        <v>8223</v>
      </c>
      <c r="H849" s="6" t="s">
        <v>8245</v>
      </c>
      <c r="I849" s="6">
        <v>1436555376</v>
      </c>
      <c r="J849" s="6">
        <v>1433963376</v>
      </c>
      <c r="K849" s="6" t="b">
        <v>0</v>
      </c>
      <c r="L849" s="6">
        <v>1</v>
      </c>
      <c r="M849" s="6" t="b">
        <v>1</v>
      </c>
      <c r="N849" s="6" t="s">
        <v>8276</v>
      </c>
      <c r="O849" s="5">
        <f t="shared" si="78"/>
        <v>1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42165.59</v>
      </c>
      <c r="T849" s="11">
        <f t="shared" si="83"/>
        <v>42195.59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14">
        <v>300</v>
      </c>
      <c r="E850" s="14">
        <v>300</v>
      </c>
      <c r="F850" s="6" t="s">
        <v>8219</v>
      </c>
      <c r="G850" s="6" t="s">
        <v>8223</v>
      </c>
      <c r="H850" s="6" t="s">
        <v>8245</v>
      </c>
      <c r="I850" s="6">
        <v>1429038033</v>
      </c>
      <c r="J850" s="6">
        <v>1426446033</v>
      </c>
      <c r="K850" s="6" t="b">
        <v>0</v>
      </c>
      <c r="L850" s="6">
        <v>16</v>
      </c>
      <c r="M850" s="6" t="b">
        <v>1</v>
      </c>
      <c r="N850" s="6" t="s">
        <v>8276</v>
      </c>
      <c r="O850" s="5">
        <f t="shared" si="78"/>
        <v>1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42078.583715277775</v>
      </c>
      <c r="T850" s="11">
        <f t="shared" si="83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14">
        <v>4000</v>
      </c>
      <c r="E851" s="14">
        <v>4796</v>
      </c>
      <c r="F851" s="6" t="s">
        <v>8219</v>
      </c>
      <c r="G851" s="6" t="s">
        <v>8223</v>
      </c>
      <c r="H851" s="6" t="s">
        <v>8245</v>
      </c>
      <c r="I851" s="6">
        <v>1426473264</v>
      </c>
      <c r="J851" s="6">
        <v>1424057664</v>
      </c>
      <c r="K851" s="6" t="b">
        <v>0</v>
      </c>
      <c r="L851" s="6">
        <v>115</v>
      </c>
      <c r="M851" s="6" t="b">
        <v>1</v>
      </c>
      <c r="N851" s="6" t="s">
        <v>8276</v>
      </c>
      <c r="O851" s="5">
        <f t="shared" si="78"/>
        <v>1.1990000000000001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42050.94055555555</v>
      </c>
      <c r="T851" s="11">
        <f t="shared" si="83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14">
        <v>4000</v>
      </c>
      <c r="E852" s="14">
        <v>6207</v>
      </c>
      <c r="F852" s="6" t="s">
        <v>8219</v>
      </c>
      <c r="G852" s="6" t="s">
        <v>8223</v>
      </c>
      <c r="H852" s="6" t="s">
        <v>8245</v>
      </c>
      <c r="I852" s="6">
        <v>1461560340</v>
      </c>
      <c r="J852" s="6">
        <v>1458762717</v>
      </c>
      <c r="K852" s="6" t="b">
        <v>0</v>
      </c>
      <c r="L852" s="6">
        <v>133</v>
      </c>
      <c r="M852" s="6" t="b">
        <v>1</v>
      </c>
      <c r="N852" s="6" t="s">
        <v>8276</v>
      </c>
      <c r="O852" s="5">
        <f t="shared" si="78"/>
        <v>1.55175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42452.619409722225</v>
      </c>
      <c r="T852" s="11">
        <f t="shared" si="83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14">
        <v>2000</v>
      </c>
      <c r="E853" s="14">
        <v>2609</v>
      </c>
      <c r="F853" s="6" t="s">
        <v>8219</v>
      </c>
      <c r="G853" s="6" t="s">
        <v>8229</v>
      </c>
      <c r="H853" s="6" t="s">
        <v>8248</v>
      </c>
      <c r="I853" s="6">
        <v>1469994300</v>
      </c>
      <c r="J853" s="6">
        <v>1464815253</v>
      </c>
      <c r="K853" s="6" t="b">
        <v>0</v>
      </c>
      <c r="L853" s="6">
        <v>70</v>
      </c>
      <c r="M853" s="6" t="b">
        <v>1</v>
      </c>
      <c r="N853" s="6" t="s">
        <v>8276</v>
      </c>
      <c r="O853" s="5">
        <f t="shared" si="78"/>
        <v>1.3045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42522.671909722216</v>
      </c>
      <c r="T853" s="11">
        <f t="shared" si="83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14">
        <v>3500</v>
      </c>
      <c r="E854" s="14">
        <v>3674</v>
      </c>
      <c r="F854" s="6" t="s">
        <v>8219</v>
      </c>
      <c r="G854" s="6" t="s">
        <v>8223</v>
      </c>
      <c r="H854" s="6" t="s">
        <v>8245</v>
      </c>
      <c r="I854" s="6">
        <v>1477342800</v>
      </c>
      <c r="J854" s="6">
        <v>1476386395</v>
      </c>
      <c r="K854" s="6" t="b">
        <v>0</v>
      </c>
      <c r="L854" s="6">
        <v>62</v>
      </c>
      <c r="M854" s="6" t="b">
        <v>1</v>
      </c>
      <c r="N854" s="6" t="s">
        <v>8276</v>
      </c>
      <c r="O854" s="5">
        <f t="shared" si="78"/>
        <v>1.0497142857142858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42656.59716435185</v>
      </c>
      <c r="T854" s="11">
        <f t="shared" si="83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14">
        <v>300</v>
      </c>
      <c r="E855" s="14">
        <v>300</v>
      </c>
      <c r="F855" s="6" t="s">
        <v>8219</v>
      </c>
      <c r="G855" s="6" t="s">
        <v>8223</v>
      </c>
      <c r="H855" s="6" t="s">
        <v>8245</v>
      </c>
      <c r="I855" s="6">
        <v>1424116709</v>
      </c>
      <c r="J855" s="6">
        <v>1421524709</v>
      </c>
      <c r="K855" s="6" t="b">
        <v>0</v>
      </c>
      <c r="L855" s="6">
        <v>10</v>
      </c>
      <c r="M855" s="6" t="b">
        <v>1</v>
      </c>
      <c r="N855" s="6" t="s">
        <v>8276</v>
      </c>
      <c r="O855" s="5">
        <f t="shared" si="78"/>
        <v>1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42021.62394675926</v>
      </c>
      <c r="T855" s="11">
        <f t="shared" si="83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14">
        <v>27800</v>
      </c>
      <c r="E856" s="14">
        <v>32865.300000000003</v>
      </c>
      <c r="F856" s="6" t="s">
        <v>8219</v>
      </c>
      <c r="G856" s="6" t="s">
        <v>8223</v>
      </c>
      <c r="H856" s="6" t="s">
        <v>8245</v>
      </c>
      <c r="I856" s="6">
        <v>1482901546</v>
      </c>
      <c r="J856" s="6">
        <v>1480309546</v>
      </c>
      <c r="K856" s="6" t="b">
        <v>0</v>
      </c>
      <c r="L856" s="6">
        <v>499</v>
      </c>
      <c r="M856" s="6" t="b">
        <v>1</v>
      </c>
      <c r="N856" s="6" t="s">
        <v>8276</v>
      </c>
      <c r="O856" s="5">
        <f t="shared" si="78"/>
        <v>1.1822050359712231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42702.004004629627</v>
      </c>
      <c r="T856" s="11">
        <f t="shared" si="83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14">
        <v>1450</v>
      </c>
      <c r="E857" s="14">
        <v>1500</v>
      </c>
      <c r="F857" s="6" t="s">
        <v>8219</v>
      </c>
      <c r="G857" s="6" t="s">
        <v>8223</v>
      </c>
      <c r="H857" s="6" t="s">
        <v>8245</v>
      </c>
      <c r="I857" s="6">
        <v>1469329217</v>
      </c>
      <c r="J857" s="6">
        <v>1466737217</v>
      </c>
      <c r="K857" s="6" t="b">
        <v>0</v>
      </c>
      <c r="L857" s="6">
        <v>47</v>
      </c>
      <c r="M857" s="6" t="b">
        <v>1</v>
      </c>
      <c r="N857" s="6" t="s">
        <v>8276</v>
      </c>
      <c r="O857" s="5">
        <f t="shared" si="78"/>
        <v>1.0344827586206897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42544.916863425919</v>
      </c>
      <c r="T857" s="11">
        <f t="shared" si="83"/>
        <v>42574.916863425919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14">
        <v>250</v>
      </c>
      <c r="E858" s="14">
        <v>545</v>
      </c>
      <c r="F858" s="6" t="s">
        <v>8219</v>
      </c>
      <c r="G858" s="6" t="s">
        <v>8235</v>
      </c>
      <c r="H858" s="6" t="s">
        <v>8248</v>
      </c>
      <c r="I858" s="6">
        <v>1477422000</v>
      </c>
      <c r="J858" s="6">
        <v>1472282956</v>
      </c>
      <c r="K858" s="6" t="b">
        <v>0</v>
      </c>
      <c r="L858" s="6">
        <v>28</v>
      </c>
      <c r="M858" s="6" t="b">
        <v>1</v>
      </c>
      <c r="N858" s="6" t="s">
        <v>8276</v>
      </c>
      <c r="O858" s="5">
        <f t="shared" si="78"/>
        <v>2.1800000000000002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42609.103657407402</v>
      </c>
      <c r="T858" s="11">
        <f t="shared" si="83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14">
        <v>1200</v>
      </c>
      <c r="E859" s="14">
        <v>1200</v>
      </c>
      <c r="F859" s="6" t="s">
        <v>8219</v>
      </c>
      <c r="G859" s="6" t="s">
        <v>8226</v>
      </c>
      <c r="H859" s="6" t="s">
        <v>8248</v>
      </c>
      <c r="I859" s="6">
        <v>1448463431</v>
      </c>
      <c r="J859" s="6">
        <v>1444831031</v>
      </c>
      <c r="K859" s="6" t="b">
        <v>0</v>
      </c>
      <c r="L859" s="6">
        <v>24</v>
      </c>
      <c r="M859" s="6" t="b">
        <v>1</v>
      </c>
      <c r="N859" s="6" t="s">
        <v>8276</v>
      </c>
      <c r="O859" s="5">
        <f t="shared" si="78"/>
        <v>1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42291.373043981475</v>
      </c>
      <c r="T859" s="11">
        <f t="shared" si="83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14">
        <v>1200</v>
      </c>
      <c r="E860" s="14">
        <v>1728.07</v>
      </c>
      <c r="F860" s="6" t="s">
        <v>8219</v>
      </c>
      <c r="G860" s="6" t="s">
        <v>8224</v>
      </c>
      <c r="H860" s="6" t="s">
        <v>8246</v>
      </c>
      <c r="I860" s="6">
        <v>1429138740</v>
      </c>
      <c r="J860" s="6">
        <v>1426528418</v>
      </c>
      <c r="K860" s="6" t="b">
        <v>0</v>
      </c>
      <c r="L860" s="6">
        <v>76</v>
      </c>
      <c r="M860" s="6" t="b">
        <v>1</v>
      </c>
      <c r="N860" s="6" t="s">
        <v>8276</v>
      </c>
      <c r="O860" s="5">
        <f t="shared" si="78"/>
        <v>1.4400583333333332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42079.537245370368</v>
      </c>
      <c r="T860" s="11">
        <f t="shared" si="83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14">
        <v>4000</v>
      </c>
      <c r="E861" s="14">
        <v>4187</v>
      </c>
      <c r="F861" s="6" t="s">
        <v>8219</v>
      </c>
      <c r="G861" s="6" t="s">
        <v>8223</v>
      </c>
      <c r="H861" s="6" t="s">
        <v>8245</v>
      </c>
      <c r="I861" s="6">
        <v>1433376000</v>
      </c>
      <c r="J861" s="6">
        <v>1430768468</v>
      </c>
      <c r="K861" s="6" t="b">
        <v>0</v>
      </c>
      <c r="L861" s="6">
        <v>98</v>
      </c>
      <c r="M861" s="6" t="b">
        <v>1</v>
      </c>
      <c r="N861" s="6" t="s">
        <v>8276</v>
      </c>
      <c r="O861" s="5">
        <f t="shared" si="78"/>
        <v>1.0467500000000001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42128.611898148149</v>
      </c>
      <c r="T861" s="11">
        <f t="shared" si="83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14">
        <v>14000</v>
      </c>
      <c r="E862" s="14">
        <v>2540</v>
      </c>
      <c r="F862" s="6" t="s">
        <v>8220</v>
      </c>
      <c r="G862" s="6" t="s">
        <v>8223</v>
      </c>
      <c r="H862" s="6" t="s">
        <v>8245</v>
      </c>
      <c r="I862" s="6">
        <v>1385123713</v>
      </c>
      <c r="J862" s="6">
        <v>1382528113</v>
      </c>
      <c r="K862" s="6" t="b">
        <v>0</v>
      </c>
      <c r="L862" s="6">
        <v>48</v>
      </c>
      <c r="M862" s="6" t="b">
        <v>0</v>
      </c>
      <c r="N862" s="6" t="s">
        <v>8277</v>
      </c>
      <c r="O862" s="5">
        <f t="shared" si="78"/>
        <v>0.18142857142857144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41570.274456018517</v>
      </c>
      <c r="T862" s="11">
        <f t="shared" si="83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14">
        <v>4500</v>
      </c>
      <c r="E863" s="14">
        <v>101</v>
      </c>
      <c r="F863" s="6" t="s">
        <v>8220</v>
      </c>
      <c r="G863" s="6" t="s">
        <v>8223</v>
      </c>
      <c r="H863" s="6" t="s">
        <v>8245</v>
      </c>
      <c r="I863" s="6">
        <v>1474067404</v>
      </c>
      <c r="J863" s="6">
        <v>1471475404</v>
      </c>
      <c r="K863" s="6" t="b">
        <v>0</v>
      </c>
      <c r="L863" s="6">
        <v>2</v>
      </c>
      <c r="M863" s="6" t="b">
        <v>0</v>
      </c>
      <c r="N863" s="6" t="s">
        <v>8277</v>
      </c>
      <c r="O863" s="5">
        <f t="shared" si="78"/>
        <v>2.2444444444444444E-2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42599.756990740738</v>
      </c>
      <c r="T863" s="11">
        <f t="shared" si="83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14">
        <v>50000</v>
      </c>
      <c r="E864" s="14">
        <v>170</v>
      </c>
      <c r="F864" s="6" t="s">
        <v>8220</v>
      </c>
      <c r="G864" s="6" t="s">
        <v>8224</v>
      </c>
      <c r="H864" s="6" t="s">
        <v>8246</v>
      </c>
      <c r="I864" s="6">
        <v>1384179548</v>
      </c>
      <c r="J864" s="6">
        <v>1381583948</v>
      </c>
      <c r="K864" s="6" t="b">
        <v>0</v>
      </c>
      <c r="L864" s="6">
        <v>4</v>
      </c>
      <c r="M864" s="6" t="b">
        <v>0</v>
      </c>
      <c r="N864" s="6" t="s">
        <v>8277</v>
      </c>
      <c r="O864" s="5">
        <f t="shared" si="78"/>
        <v>3.3999999999999998E-3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41559.346620370365</v>
      </c>
      <c r="T864" s="11">
        <f t="shared" si="83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14">
        <v>2000</v>
      </c>
      <c r="E865" s="14">
        <v>90</v>
      </c>
      <c r="F865" s="6" t="s">
        <v>8220</v>
      </c>
      <c r="G865" s="6" t="s">
        <v>8223</v>
      </c>
      <c r="H865" s="6" t="s">
        <v>8245</v>
      </c>
      <c r="I865" s="6">
        <v>1329014966</v>
      </c>
      <c r="J865" s="6">
        <v>1326422966</v>
      </c>
      <c r="K865" s="6" t="b">
        <v>0</v>
      </c>
      <c r="L865" s="6">
        <v>5</v>
      </c>
      <c r="M865" s="6" t="b">
        <v>0</v>
      </c>
      <c r="N865" s="6" t="s">
        <v>8277</v>
      </c>
      <c r="O865" s="5">
        <f t="shared" si="78"/>
        <v>4.4999999999999998E-2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40920.909328703703</v>
      </c>
      <c r="T865" s="11">
        <f t="shared" si="83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14">
        <v>6500</v>
      </c>
      <c r="E866" s="14">
        <v>2700</v>
      </c>
      <c r="F866" s="6" t="s">
        <v>8220</v>
      </c>
      <c r="G866" s="6" t="s">
        <v>8223</v>
      </c>
      <c r="H866" s="6" t="s">
        <v>8245</v>
      </c>
      <c r="I866" s="6">
        <v>1381917540</v>
      </c>
      <c r="J866" s="6">
        <v>1379990038</v>
      </c>
      <c r="K866" s="6" t="b">
        <v>0</v>
      </c>
      <c r="L866" s="6">
        <v>79</v>
      </c>
      <c r="M866" s="6" t="b">
        <v>0</v>
      </c>
      <c r="N866" s="6" t="s">
        <v>8277</v>
      </c>
      <c r="O866" s="5">
        <f t="shared" si="78"/>
        <v>0.41538461538461541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41540.898587962962</v>
      </c>
      <c r="T866" s="11">
        <f t="shared" si="83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14">
        <v>2200</v>
      </c>
      <c r="E867" s="14">
        <v>45</v>
      </c>
      <c r="F867" s="6" t="s">
        <v>8220</v>
      </c>
      <c r="G867" s="6" t="s">
        <v>8223</v>
      </c>
      <c r="H867" s="6" t="s">
        <v>8245</v>
      </c>
      <c r="I867" s="6">
        <v>1358361197</v>
      </c>
      <c r="J867" s="6">
        <v>1353177197</v>
      </c>
      <c r="K867" s="6" t="b">
        <v>0</v>
      </c>
      <c r="L867" s="6">
        <v>2</v>
      </c>
      <c r="M867" s="6" t="b">
        <v>0</v>
      </c>
      <c r="N867" s="6" t="s">
        <v>8277</v>
      </c>
      <c r="O867" s="5">
        <f t="shared" si="78"/>
        <v>2.0454545454545454E-2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41230.564780092587</v>
      </c>
      <c r="T867" s="11">
        <f t="shared" si="83"/>
        <v>41290.564780092587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14">
        <v>3500</v>
      </c>
      <c r="E868" s="14">
        <v>640</v>
      </c>
      <c r="F868" s="6" t="s">
        <v>8220</v>
      </c>
      <c r="G868" s="6" t="s">
        <v>8223</v>
      </c>
      <c r="H868" s="6" t="s">
        <v>8245</v>
      </c>
      <c r="I868" s="6">
        <v>1425136200</v>
      </c>
      <c r="J868" s="6">
        <v>1421853518</v>
      </c>
      <c r="K868" s="6" t="b">
        <v>0</v>
      </c>
      <c r="L868" s="6">
        <v>11</v>
      </c>
      <c r="M868" s="6" t="b">
        <v>0</v>
      </c>
      <c r="N868" s="6" t="s">
        <v>8277</v>
      </c>
      <c r="O868" s="5">
        <f t="shared" si="78"/>
        <v>0.18285714285714286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42025.429606481477</v>
      </c>
      <c r="T868" s="11">
        <f t="shared" si="83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14">
        <v>5000</v>
      </c>
      <c r="E869" s="14">
        <v>1201</v>
      </c>
      <c r="F869" s="6" t="s">
        <v>8220</v>
      </c>
      <c r="G869" s="6" t="s">
        <v>8223</v>
      </c>
      <c r="H869" s="6" t="s">
        <v>8245</v>
      </c>
      <c r="I869" s="6">
        <v>1259643540</v>
      </c>
      <c r="J869" s="6">
        <v>1254450706</v>
      </c>
      <c r="K869" s="6" t="b">
        <v>0</v>
      </c>
      <c r="L869" s="6">
        <v>11</v>
      </c>
      <c r="M869" s="6" t="b">
        <v>0</v>
      </c>
      <c r="N869" s="6" t="s">
        <v>8277</v>
      </c>
      <c r="O869" s="5">
        <f t="shared" si="78"/>
        <v>0.2402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40087.897060185183</v>
      </c>
      <c r="T869" s="11">
        <f t="shared" si="83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14">
        <v>45000</v>
      </c>
      <c r="E870" s="14">
        <v>50</v>
      </c>
      <c r="F870" s="6" t="s">
        <v>8220</v>
      </c>
      <c r="G870" s="6" t="s">
        <v>8223</v>
      </c>
      <c r="H870" s="6" t="s">
        <v>8245</v>
      </c>
      <c r="I870" s="6">
        <v>1389055198</v>
      </c>
      <c r="J870" s="6">
        <v>1386463198</v>
      </c>
      <c r="K870" s="6" t="b">
        <v>0</v>
      </c>
      <c r="L870" s="6">
        <v>1</v>
      </c>
      <c r="M870" s="6" t="b">
        <v>0</v>
      </c>
      <c r="N870" s="6" t="s">
        <v>8277</v>
      </c>
      <c r="O870" s="5">
        <f t="shared" si="78"/>
        <v>1.1111111111111111E-3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41615.819421296292</v>
      </c>
      <c r="T870" s="11">
        <f t="shared" si="83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14">
        <v>8800</v>
      </c>
      <c r="E871" s="14">
        <v>1040</v>
      </c>
      <c r="F871" s="6" t="s">
        <v>8220</v>
      </c>
      <c r="G871" s="6" t="s">
        <v>8223</v>
      </c>
      <c r="H871" s="6" t="s">
        <v>8245</v>
      </c>
      <c r="I871" s="6">
        <v>1365448657</v>
      </c>
      <c r="J871" s="6">
        <v>1362860257</v>
      </c>
      <c r="K871" s="6" t="b">
        <v>0</v>
      </c>
      <c r="L871" s="6">
        <v>3</v>
      </c>
      <c r="M871" s="6" t="b">
        <v>0</v>
      </c>
      <c r="N871" s="6" t="s">
        <v>8277</v>
      </c>
      <c r="O871" s="5">
        <f t="shared" si="78"/>
        <v>0.11818181818181818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41342.637233796289</v>
      </c>
      <c r="T871" s="11">
        <f t="shared" si="83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14">
        <v>20000</v>
      </c>
      <c r="E872" s="14">
        <v>62</v>
      </c>
      <c r="F872" s="6" t="s">
        <v>8220</v>
      </c>
      <c r="G872" s="6" t="s">
        <v>8224</v>
      </c>
      <c r="H872" s="6" t="s">
        <v>8246</v>
      </c>
      <c r="I872" s="6">
        <v>1377995523</v>
      </c>
      <c r="J872" s="6">
        <v>1375403523</v>
      </c>
      <c r="K872" s="6" t="b">
        <v>0</v>
      </c>
      <c r="L872" s="6">
        <v>5</v>
      </c>
      <c r="M872" s="6" t="b">
        <v>0</v>
      </c>
      <c r="N872" s="6" t="s">
        <v>8277</v>
      </c>
      <c r="O872" s="5">
        <f t="shared" si="78"/>
        <v>3.0999999999999999E-3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41487.813923611109</v>
      </c>
      <c r="T872" s="11">
        <f t="shared" si="83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14">
        <v>6000</v>
      </c>
      <c r="E873" s="14">
        <v>325</v>
      </c>
      <c r="F873" s="6" t="s">
        <v>8220</v>
      </c>
      <c r="G873" s="6" t="s">
        <v>8223</v>
      </c>
      <c r="H873" s="6" t="s">
        <v>8245</v>
      </c>
      <c r="I873" s="6">
        <v>1385735295</v>
      </c>
      <c r="J873" s="6">
        <v>1383139695</v>
      </c>
      <c r="K873" s="6" t="b">
        <v>0</v>
      </c>
      <c r="L873" s="6">
        <v>12</v>
      </c>
      <c r="M873" s="6" t="b">
        <v>0</v>
      </c>
      <c r="N873" s="6" t="s">
        <v>8277</v>
      </c>
      <c r="O873" s="5">
        <f t="shared" si="78"/>
        <v>5.4166666666666669E-2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41577.352951388886</v>
      </c>
      <c r="T873" s="11">
        <f t="shared" si="83"/>
        <v>41607.394618055558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14">
        <v>8000</v>
      </c>
      <c r="E874" s="14">
        <v>65</v>
      </c>
      <c r="F874" s="6" t="s">
        <v>8220</v>
      </c>
      <c r="G874" s="6" t="s">
        <v>8223</v>
      </c>
      <c r="H874" s="6" t="s">
        <v>8245</v>
      </c>
      <c r="I874" s="6">
        <v>1299786527</v>
      </c>
      <c r="J874" s="6">
        <v>1295898527</v>
      </c>
      <c r="K874" s="6" t="b">
        <v>0</v>
      </c>
      <c r="L874" s="6">
        <v>2</v>
      </c>
      <c r="M874" s="6" t="b">
        <v>0</v>
      </c>
      <c r="N874" s="6" t="s">
        <v>8277</v>
      </c>
      <c r="O874" s="5">
        <f t="shared" si="78"/>
        <v>8.1250000000000003E-3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40567.617210648146</v>
      </c>
      <c r="T874" s="11">
        <f t="shared" si="83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14">
        <v>3500</v>
      </c>
      <c r="E875" s="14">
        <v>45</v>
      </c>
      <c r="F875" s="6" t="s">
        <v>8220</v>
      </c>
      <c r="G875" s="6" t="s">
        <v>8223</v>
      </c>
      <c r="H875" s="6" t="s">
        <v>8245</v>
      </c>
      <c r="I875" s="6">
        <v>1352610040</v>
      </c>
      <c r="J875" s="6">
        <v>1349150440</v>
      </c>
      <c r="K875" s="6" t="b">
        <v>0</v>
      </c>
      <c r="L875" s="6">
        <v>5</v>
      </c>
      <c r="M875" s="6" t="b">
        <v>0</v>
      </c>
      <c r="N875" s="6" t="s">
        <v>8277</v>
      </c>
      <c r="O875" s="5">
        <f t="shared" si="78"/>
        <v>1.2857142857142857E-2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41183.958796296291</v>
      </c>
      <c r="T875" s="11">
        <f t="shared" si="83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14">
        <v>3000</v>
      </c>
      <c r="E876" s="14">
        <v>730</v>
      </c>
      <c r="F876" s="6" t="s">
        <v>8220</v>
      </c>
      <c r="G876" s="6" t="s">
        <v>8223</v>
      </c>
      <c r="H876" s="6" t="s">
        <v>8245</v>
      </c>
      <c r="I876" s="6">
        <v>1367676034</v>
      </c>
      <c r="J876" s="6">
        <v>1365084034</v>
      </c>
      <c r="K876" s="6" t="b">
        <v>0</v>
      </c>
      <c r="L876" s="6">
        <v>21</v>
      </c>
      <c r="M876" s="6" t="b">
        <v>0</v>
      </c>
      <c r="N876" s="6" t="s">
        <v>8277</v>
      </c>
      <c r="O876" s="5">
        <f t="shared" si="78"/>
        <v>0.24333333333333335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41368.375393518516</v>
      </c>
      <c r="T876" s="11">
        <f t="shared" si="83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14">
        <v>5000</v>
      </c>
      <c r="E877" s="14">
        <v>0</v>
      </c>
      <c r="F877" s="6" t="s">
        <v>8220</v>
      </c>
      <c r="G877" s="6" t="s">
        <v>8223</v>
      </c>
      <c r="H877" s="6" t="s">
        <v>8245</v>
      </c>
      <c r="I877" s="6">
        <v>1442856131</v>
      </c>
      <c r="J877" s="6">
        <v>1441128131</v>
      </c>
      <c r="K877" s="6" t="b">
        <v>0</v>
      </c>
      <c r="L877" s="6">
        <v>0</v>
      </c>
      <c r="M877" s="6" t="b">
        <v>0</v>
      </c>
      <c r="N877" s="6" t="s">
        <v>8277</v>
      </c>
      <c r="O877" s="5">
        <f t="shared" si="78"/>
        <v>0</v>
      </c>
      <c r="P877" s="7">
        <f t="shared" si="79"/>
        <v>0</v>
      </c>
      <c r="Q877" t="str">
        <f t="shared" si="80"/>
        <v>music</v>
      </c>
      <c r="R877" t="str">
        <f t="shared" si="81"/>
        <v>jazz</v>
      </c>
      <c r="S877" s="11">
        <f t="shared" si="82"/>
        <v>42248.515405092585</v>
      </c>
      <c r="T877" s="11">
        <f t="shared" si="83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14">
        <v>3152</v>
      </c>
      <c r="E878" s="14">
        <v>1286</v>
      </c>
      <c r="F878" s="6" t="s">
        <v>8220</v>
      </c>
      <c r="G878" s="6" t="s">
        <v>8224</v>
      </c>
      <c r="H878" s="6" t="s">
        <v>8246</v>
      </c>
      <c r="I878" s="6">
        <v>1359978927</v>
      </c>
      <c r="J878" s="6">
        <v>1357127727</v>
      </c>
      <c r="K878" s="6" t="b">
        <v>0</v>
      </c>
      <c r="L878" s="6">
        <v>45</v>
      </c>
      <c r="M878" s="6" t="b">
        <v>0</v>
      </c>
      <c r="N878" s="6" t="s">
        <v>8277</v>
      </c>
      <c r="O878" s="5">
        <f t="shared" si="78"/>
        <v>0.40799492385786801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41276.288506944438</v>
      </c>
      <c r="T878" s="11">
        <f t="shared" si="83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14">
        <v>2000</v>
      </c>
      <c r="E879" s="14">
        <v>1351</v>
      </c>
      <c r="F879" s="6" t="s">
        <v>8220</v>
      </c>
      <c r="G879" s="6" t="s">
        <v>8223</v>
      </c>
      <c r="H879" s="6" t="s">
        <v>8245</v>
      </c>
      <c r="I879" s="6">
        <v>1387479360</v>
      </c>
      <c r="J879" s="6">
        <v>1384887360</v>
      </c>
      <c r="K879" s="6" t="b">
        <v>0</v>
      </c>
      <c r="L879" s="6">
        <v>29</v>
      </c>
      <c r="M879" s="6" t="b">
        <v>0</v>
      </c>
      <c r="N879" s="6" t="s">
        <v>8277</v>
      </c>
      <c r="O879" s="5">
        <f t="shared" si="78"/>
        <v>0.67549999999999999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41597.580555555549</v>
      </c>
      <c r="T879" s="11">
        <f t="shared" si="83"/>
        <v>41627.580555555549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14">
        <v>5000</v>
      </c>
      <c r="E880" s="14">
        <v>65</v>
      </c>
      <c r="F880" s="6" t="s">
        <v>8220</v>
      </c>
      <c r="G880" s="6" t="s">
        <v>8223</v>
      </c>
      <c r="H880" s="6" t="s">
        <v>8245</v>
      </c>
      <c r="I880" s="6">
        <v>1293082524</v>
      </c>
      <c r="J880" s="6">
        <v>1290490524</v>
      </c>
      <c r="K880" s="6" t="b">
        <v>0</v>
      </c>
      <c r="L880" s="6">
        <v>2</v>
      </c>
      <c r="M880" s="6" t="b">
        <v>0</v>
      </c>
      <c r="N880" s="6" t="s">
        <v>8277</v>
      </c>
      <c r="O880" s="5">
        <f t="shared" si="78"/>
        <v>1.2999999999999999E-2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40505.024583333332</v>
      </c>
      <c r="T880" s="11">
        <f t="shared" si="83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14">
        <v>2100</v>
      </c>
      <c r="E881" s="14">
        <v>644</v>
      </c>
      <c r="F881" s="6" t="s">
        <v>8220</v>
      </c>
      <c r="G881" s="6" t="s">
        <v>8223</v>
      </c>
      <c r="H881" s="6" t="s">
        <v>8245</v>
      </c>
      <c r="I881" s="6">
        <v>1338321305</v>
      </c>
      <c r="J881" s="6">
        <v>1336506905</v>
      </c>
      <c r="K881" s="6" t="b">
        <v>0</v>
      </c>
      <c r="L881" s="6">
        <v>30</v>
      </c>
      <c r="M881" s="6" t="b">
        <v>0</v>
      </c>
      <c r="N881" s="6" t="s">
        <v>8277</v>
      </c>
      <c r="O881" s="5">
        <f t="shared" si="78"/>
        <v>0.30666666666666664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41037.621585648143</v>
      </c>
      <c r="T881" s="11">
        <f t="shared" si="83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14">
        <v>3780</v>
      </c>
      <c r="E882" s="14">
        <v>113</v>
      </c>
      <c r="F882" s="6" t="s">
        <v>8220</v>
      </c>
      <c r="G882" s="6" t="s">
        <v>8223</v>
      </c>
      <c r="H882" s="6" t="s">
        <v>8245</v>
      </c>
      <c r="I882" s="6">
        <v>1351582938</v>
      </c>
      <c r="J882" s="6">
        <v>1348731738</v>
      </c>
      <c r="K882" s="6" t="b">
        <v>0</v>
      </c>
      <c r="L882" s="6">
        <v>8</v>
      </c>
      <c r="M882" s="6" t="b">
        <v>0</v>
      </c>
      <c r="N882" s="6" t="s">
        <v>8278</v>
      </c>
      <c r="O882" s="5">
        <f t="shared" si="78"/>
        <v>2.9894179894179893E-2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41179.112708333334</v>
      </c>
      <c r="T882" s="11">
        <f t="shared" si="83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14">
        <v>3750</v>
      </c>
      <c r="E883" s="14">
        <v>30</v>
      </c>
      <c r="F883" s="6" t="s">
        <v>8220</v>
      </c>
      <c r="G883" s="6" t="s">
        <v>8223</v>
      </c>
      <c r="H883" s="6" t="s">
        <v>8245</v>
      </c>
      <c r="I883" s="6">
        <v>1326520886</v>
      </c>
      <c r="J883" s="6">
        <v>1322632886</v>
      </c>
      <c r="K883" s="6" t="b">
        <v>0</v>
      </c>
      <c r="L883" s="6">
        <v>1</v>
      </c>
      <c r="M883" s="6" t="b">
        <v>0</v>
      </c>
      <c r="N883" s="6" t="s">
        <v>8278</v>
      </c>
      <c r="O883" s="5">
        <f t="shared" si="78"/>
        <v>8.0000000000000002E-3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40877.042662037034</v>
      </c>
      <c r="T883" s="11">
        <f t="shared" si="83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14">
        <v>1500</v>
      </c>
      <c r="E884" s="14">
        <v>302</v>
      </c>
      <c r="F884" s="6" t="s">
        <v>8220</v>
      </c>
      <c r="G884" s="6" t="s">
        <v>8223</v>
      </c>
      <c r="H884" s="6" t="s">
        <v>8245</v>
      </c>
      <c r="I884" s="6">
        <v>1315341550</v>
      </c>
      <c r="J884" s="6">
        <v>1312490350</v>
      </c>
      <c r="K884" s="6" t="b">
        <v>0</v>
      </c>
      <c r="L884" s="6">
        <v>14</v>
      </c>
      <c r="M884" s="6" t="b">
        <v>0</v>
      </c>
      <c r="N884" s="6" t="s">
        <v>8278</v>
      </c>
      <c r="O884" s="5">
        <f t="shared" si="78"/>
        <v>0.20133333333333334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40759.652199074073</v>
      </c>
      <c r="T884" s="11">
        <f t="shared" si="83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14">
        <v>5000</v>
      </c>
      <c r="E885" s="14">
        <v>2001</v>
      </c>
      <c r="F885" s="6" t="s">
        <v>8220</v>
      </c>
      <c r="G885" s="6" t="s">
        <v>8223</v>
      </c>
      <c r="H885" s="6" t="s">
        <v>8245</v>
      </c>
      <c r="I885" s="6">
        <v>1456957635</v>
      </c>
      <c r="J885" s="6">
        <v>1451773635</v>
      </c>
      <c r="K885" s="6" t="b">
        <v>0</v>
      </c>
      <c r="L885" s="6">
        <v>24</v>
      </c>
      <c r="M885" s="6" t="b">
        <v>0</v>
      </c>
      <c r="N885" s="6" t="s">
        <v>8278</v>
      </c>
      <c r="O885" s="5">
        <f t="shared" si="78"/>
        <v>0.4002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42371.727256944439</v>
      </c>
      <c r="T885" s="11">
        <f t="shared" si="83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14">
        <v>2000</v>
      </c>
      <c r="E886" s="14">
        <v>20</v>
      </c>
      <c r="F886" s="6" t="s">
        <v>8220</v>
      </c>
      <c r="G886" s="6" t="s">
        <v>8223</v>
      </c>
      <c r="H886" s="6" t="s">
        <v>8245</v>
      </c>
      <c r="I886" s="6">
        <v>1336789860</v>
      </c>
      <c r="J886" s="6">
        <v>1331666146</v>
      </c>
      <c r="K886" s="6" t="b">
        <v>0</v>
      </c>
      <c r="L886" s="6">
        <v>2</v>
      </c>
      <c r="M886" s="6" t="b">
        <v>0</v>
      </c>
      <c r="N886" s="6" t="s">
        <v>8278</v>
      </c>
      <c r="O886" s="5">
        <f t="shared" si="78"/>
        <v>0.01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40981.594282407408</v>
      </c>
      <c r="T886" s="11">
        <f t="shared" si="83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14">
        <v>1000</v>
      </c>
      <c r="E887" s="14">
        <v>750</v>
      </c>
      <c r="F887" s="6" t="s">
        <v>8220</v>
      </c>
      <c r="G887" s="6" t="s">
        <v>8223</v>
      </c>
      <c r="H887" s="6" t="s">
        <v>8245</v>
      </c>
      <c r="I887" s="6">
        <v>1483137311</v>
      </c>
      <c r="J887" s="6">
        <v>1481322911</v>
      </c>
      <c r="K887" s="6" t="b">
        <v>0</v>
      </c>
      <c r="L887" s="6">
        <v>21</v>
      </c>
      <c r="M887" s="6" t="b">
        <v>0</v>
      </c>
      <c r="N887" s="6" t="s">
        <v>8278</v>
      </c>
      <c r="O887" s="5">
        <f t="shared" si="78"/>
        <v>0.75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42713.732766203706</v>
      </c>
      <c r="T887" s="11">
        <f t="shared" si="83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14">
        <v>500</v>
      </c>
      <c r="E888" s="14">
        <v>205</v>
      </c>
      <c r="F888" s="6" t="s">
        <v>8220</v>
      </c>
      <c r="G888" s="6" t="s">
        <v>8223</v>
      </c>
      <c r="H888" s="6" t="s">
        <v>8245</v>
      </c>
      <c r="I888" s="6">
        <v>1473972813</v>
      </c>
      <c r="J888" s="6">
        <v>1471812813</v>
      </c>
      <c r="K888" s="6" t="b">
        <v>0</v>
      </c>
      <c r="L888" s="6">
        <v>7</v>
      </c>
      <c r="M888" s="6" t="b">
        <v>0</v>
      </c>
      <c r="N888" s="6" t="s">
        <v>8278</v>
      </c>
      <c r="O888" s="5">
        <f t="shared" si="78"/>
        <v>0.41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42603.662187499998</v>
      </c>
      <c r="T888" s="11">
        <f t="shared" si="83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14">
        <v>1000</v>
      </c>
      <c r="E889" s="14">
        <v>0</v>
      </c>
      <c r="F889" s="6" t="s">
        <v>8220</v>
      </c>
      <c r="G889" s="6" t="s">
        <v>8223</v>
      </c>
      <c r="H889" s="6" t="s">
        <v>8245</v>
      </c>
      <c r="I889" s="6">
        <v>1338159655</v>
      </c>
      <c r="J889" s="6">
        <v>1335567655</v>
      </c>
      <c r="K889" s="6" t="b">
        <v>0</v>
      </c>
      <c r="L889" s="6">
        <v>0</v>
      </c>
      <c r="M889" s="6" t="b">
        <v>0</v>
      </c>
      <c r="N889" s="6" t="s">
        <v>8278</v>
      </c>
      <c r="O889" s="5">
        <f t="shared" si="78"/>
        <v>0</v>
      </c>
      <c r="P889" s="7">
        <f t="shared" si="79"/>
        <v>0</v>
      </c>
      <c r="Q889" t="str">
        <f t="shared" si="80"/>
        <v>music</v>
      </c>
      <c r="R889" t="str">
        <f t="shared" si="81"/>
        <v>indie rock</v>
      </c>
      <c r="S889" s="11">
        <f t="shared" si="82"/>
        <v>41026.75063657407</v>
      </c>
      <c r="T889" s="11">
        <f t="shared" si="83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14">
        <v>1000</v>
      </c>
      <c r="E890" s="14">
        <v>72</v>
      </c>
      <c r="F890" s="6" t="s">
        <v>8220</v>
      </c>
      <c r="G890" s="6" t="s">
        <v>8223</v>
      </c>
      <c r="H890" s="6" t="s">
        <v>8245</v>
      </c>
      <c r="I890" s="6">
        <v>1314856800</v>
      </c>
      <c r="J890" s="6">
        <v>1311789885</v>
      </c>
      <c r="K890" s="6" t="b">
        <v>0</v>
      </c>
      <c r="L890" s="6">
        <v>4</v>
      </c>
      <c r="M890" s="6" t="b">
        <v>0</v>
      </c>
      <c r="N890" s="6" t="s">
        <v>8278</v>
      </c>
      <c r="O890" s="5">
        <f t="shared" si="78"/>
        <v>7.1999999999999995E-2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40751.544965277775</v>
      </c>
      <c r="T890" s="11">
        <f t="shared" si="83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14">
        <v>25000</v>
      </c>
      <c r="E891" s="14">
        <v>2360.3200000000002</v>
      </c>
      <c r="F891" s="6" t="s">
        <v>8220</v>
      </c>
      <c r="G891" s="6" t="s">
        <v>8223</v>
      </c>
      <c r="H891" s="6" t="s">
        <v>8245</v>
      </c>
      <c r="I891" s="6">
        <v>1412534943</v>
      </c>
      <c r="J891" s="6">
        <v>1409942943</v>
      </c>
      <c r="K891" s="6" t="b">
        <v>0</v>
      </c>
      <c r="L891" s="6">
        <v>32</v>
      </c>
      <c r="M891" s="6" t="b">
        <v>0</v>
      </c>
      <c r="N891" s="6" t="s">
        <v>8278</v>
      </c>
      <c r="O891" s="5">
        <f t="shared" si="78"/>
        <v>9.4412800000000005E-2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41887.575729166667</v>
      </c>
      <c r="T891" s="11">
        <f t="shared" si="83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14">
        <v>3000</v>
      </c>
      <c r="E892" s="14">
        <v>125</v>
      </c>
      <c r="F892" s="6" t="s">
        <v>8220</v>
      </c>
      <c r="G892" s="6" t="s">
        <v>8223</v>
      </c>
      <c r="H892" s="6" t="s">
        <v>8245</v>
      </c>
      <c r="I892" s="6">
        <v>1385055979</v>
      </c>
      <c r="J892" s="6">
        <v>1382460379</v>
      </c>
      <c r="K892" s="6" t="b">
        <v>0</v>
      </c>
      <c r="L892" s="6">
        <v>4</v>
      </c>
      <c r="M892" s="6" t="b">
        <v>0</v>
      </c>
      <c r="N892" s="6" t="s">
        <v>8278</v>
      </c>
      <c r="O892" s="5">
        <f t="shared" si="78"/>
        <v>4.1666666666666664E-2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41569.490497685183</v>
      </c>
      <c r="T892" s="11">
        <f t="shared" si="83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14">
        <v>8000</v>
      </c>
      <c r="E893" s="14">
        <v>260</v>
      </c>
      <c r="F893" s="6" t="s">
        <v>8220</v>
      </c>
      <c r="G893" s="6" t="s">
        <v>8223</v>
      </c>
      <c r="H893" s="6" t="s">
        <v>8245</v>
      </c>
      <c r="I893" s="6">
        <v>1408581930</v>
      </c>
      <c r="J893" s="6">
        <v>1405989930</v>
      </c>
      <c r="K893" s="6" t="b">
        <v>0</v>
      </c>
      <c r="L893" s="6">
        <v>9</v>
      </c>
      <c r="M893" s="6" t="b">
        <v>0</v>
      </c>
      <c r="N893" s="6" t="s">
        <v>8278</v>
      </c>
      <c r="O893" s="5">
        <f t="shared" si="78"/>
        <v>3.2500000000000001E-2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41841.823263888888</v>
      </c>
      <c r="T893" s="11">
        <f t="shared" si="83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14">
        <v>6000</v>
      </c>
      <c r="E894" s="14">
        <v>2445</v>
      </c>
      <c r="F894" s="6" t="s">
        <v>8220</v>
      </c>
      <c r="G894" s="6" t="s">
        <v>8223</v>
      </c>
      <c r="H894" s="6" t="s">
        <v>8245</v>
      </c>
      <c r="I894" s="6">
        <v>1280635200</v>
      </c>
      <c r="J894" s="6">
        <v>1273121283</v>
      </c>
      <c r="K894" s="6" t="b">
        <v>0</v>
      </c>
      <c r="L894" s="6">
        <v>17</v>
      </c>
      <c r="M894" s="6" t="b">
        <v>0</v>
      </c>
      <c r="N894" s="6" t="s">
        <v>8278</v>
      </c>
      <c r="O894" s="5">
        <f t="shared" si="78"/>
        <v>0.40749999999999997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40303.991701388884</v>
      </c>
      <c r="T894" s="11">
        <f t="shared" si="83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14">
        <v>2000</v>
      </c>
      <c r="E895" s="14">
        <v>200</v>
      </c>
      <c r="F895" s="6" t="s">
        <v>8220</v>
      </c>
      <c r="G895" s="6" t="s">
        <v>8223</v>
      </c>
      <c r="H895" s="6" t="s">
        <v>8245</v>
      </c>
      <c r="I895" s="6">
        <v>1427920363</v>
      </c>
      <c r="J895" s="6">
        <v>1425331963</v>
      </c>
      <c r="K895" s="6" t="b">
        <v>0</v>
      </c>
      <c r="L895" s="6">
        <v>5</v>
      </c>
      <c r="M895" s="6" t="b">
        <v>0</v>
      </c>
      <c r="N895" s="6" t="s">
        <v>8278</v>
      </c>
      <c r="O895" s="5">
        <f t="shared" si="78"/>
        <v>0.1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42065.689386574071</v>
      </c>
      <c r="T895" s="11">
        <f t="shared" si="83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14">
        <v>20000</v>
      </c>
      <c r="E896" s="14">
        <v>7834</v>
      </c>
      <c r="F896" s="6" t="s">
        <v>8220</v>
      </c>
      <c r="G896" s="6" t="s">
        <v>8223</v>
      </c>
      <c r="H896" s="6" t="s">
        <v>8245</v>
      </c>
      <c r="I896" s="6">
        <v>1465169610</v>
      </c>
      <c r="J896" s="6">
        <v>1462577610</v>
      </c>
      <c r="K896" s="6" t="b">
        <v>0</v>
      </c>
      <c r="L896" s="6">
        <v>53</v>
      </c>
      <c r="M896" s="6" t="b">
        <v>0</v>
      </c>
      <c r="N896" s="6" t="s">
        <v>8278</v>
      </c>
      <c r="O896" s="5">
        <f t="shared" si="78"/>
        <v>0.39169999999999999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42496.773263888885</v>
      </c>
      <c r="T896" s="11">
        <f t="shared" si="83"/>
        <v>42526.773263888885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14">
        <v>8000</v>
      </c>
      <c r="E897" s="14">
        <v>195</v>
      </c>
      <c r="F897" s="6" t="s">
        <v>8220</v>
      </c>
      <c r="G897" s="6" t="s">
        <v>8223</v>
      </c>
      <c r="H897" s="6" t="s">
        <v>8245</v>
      </c>
      <c r="I897" s="6">
        <v>1287975829</v>
      </c>
      <c r="J897" s="6">
        <v>1284087829</v>
      </c>
      <c r="K897" s="6" t="b">
        <v>0</v>
      </c>
      <c r="L897" s="6">
        <v>7</v>
      </c>
      <c r="M897" s="6" t="b">
        <v>0</v>
      </c>
      <c r="N897" s="6" t="s">
        <v>8278</v>
      </c>
      <c r="O897" s="5">
        <f t="shared" si="78"/>
        <v>2.4375000000000001E-2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40430.919317129628</v>
      </c>
      <c r="T897" s="11">
        <f t="shared" si="83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14">
        <v>8000</v>
      </c>
      <c r="E898" s="14">
        <v>3200</v>
      </c>
      <c r="F898" s="6" t="s">
        <v>8220</v>
      </c>
      <c r="G898" s="6" t="s">
        <v>8223</v>
      </c>
      <c r="H898" s="6" t="s">
        <v>8245</v>
      </c>
      <c r="I898" s="6">
        <v>1440734400</v>
      </c>
      <c r="J898" s="6">
        <v>1438549026</v>
      </c>
      <c r="K898" s="6" t="b">
        <v>0</v>
      </c>
      <c r="L898" s="6">
        <v>72</v>
      </c>
      <c r="M898" s="6" t="b">
        <v>0</v>
      </c>
      <c r="N898" s="6" t="s">
        <v>8278</v>
      </c>
      <c r="O898" s="5">
        <f t="shared" si="78"/>
        <v>0.4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42218.66465277777</v>
      </c>
      <c r="T898" s="11">
        <f t="shared" si="83"/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14">
        <v>3000</v>
      </c>
      <c r="E899" s="14">
        <v>0</v>
      </c>
      <c r="F899" s="6" t="s">
        <v>8220</v>
      </c>
      <c r="G899" s="6" t="s">
        <v>8223</v>
      </c>
      <c r="H899" s="6" t="s">
        <v>8245</v>
      </c>
      <c r="I899" s="6">
        <v>1354123908</v>
      </c>
      <c r="J899" s="6">
        <v>1351528308</v>
      </c>
      <c r="K899" s="6" t="b">
        <v>0</v>
      </c>
      <c r="L899" s="6">
        <v>0</v>
      </c>
      <c r="M899" s="6" t="b">
        <v>0</v>
      </c>
      <c r="N899" s="6" t="s">
        <v>8278</v>
      </c>
      <c r="O899" s="5">
        <f t="shared" ref="O899:O962" si="84">E899/D899</f>
        <v>0</v>
      </c>
      <c r="P899" s="7">
        <f t="shared" ref="P899:P962" si="85">IFERROR(E899/L899,0)</f>
        <v>0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1">
        <f t="shared" ref="S899:S962" si="88">(J899/86400)+25569+(-5/24)</f>
        <v>41211.480416666665</v>
      </c>
      <c r="T899" s="11">
        <f t="shared" ref="T899:T962" si="89">(I899/86400)+25569+(-5/24)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14">
        <v>2500</v>
      </c>
      <c r="E900" s="14">
        <v>70</v>
      </c>
      <c r="F900" s="6" t="s">
        <v>8220</v>
      </c>
      <c r="G900" s="6" t="s">
        <v>8223</v>
      </c>
      <c r="H900" s="6" t="s">
        <v>8245</v>
      </c>
      <c r="I900" s="6">
        <v>1326651110</v>
      </c>
      <c r="J900" s="6">
        <v>1322763110</v>
      </c>
      <c r="K900" s="6" t="b">
        <v>0</v>
      </c>
      <c r="L900" s="6">
        <v>2</v>
      </c>
      <c r="M900" s="6" t="b">
        <v>0</v>
      </c>
      <c r="N900" s="6" t="s">
        <v>8278</v>
      </c>
      <c r="O900" s="5">
        <f t="shared" si="84"/>
        <v>2.8000000000000001E-2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40878.549884259257</v>
      </c>
      <c r="T900" s="11">
        <f t="shared" si="89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14">
        <v>750</v>
      </c>
      <c r="E901" s="14">
        <v>280</v>
      </c>
      <c r="F901" s="6" t="s">
        <v>8220</v>
      </c>
      <c r="G901" s="6" t="s">
        <v>8223</v>
      </c>
      <c r="H901" s="6" t="s">
        <v>8245</v>
      </c>
      <c r="I901" s="6">
        <v>1306549362</v>
      </c>
      <c r="J901" s="6">
        <v>1302661362</v>
      </c>
      <c r="K901" s="6" t="b">
        <v>0</v>
      </c>
      <c r="L901" s="6">
        <v>8</v>
      </c>
      <c r="M901" s="6" t="b">
        <v>0</v>
      </c>
      <c r="N901" s="6" t="s">
        <v>8278</v>
      </c>
      <c r="O901" s="5">
        <f t="shared" si="84"/>
        <v>0.37333333333333335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40645.890763888885</v>
      </c>
      <c r="T901" s="11">
        <f t="shared" si="89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14">
        <v>5000</v>
      </c>
      <c r="E902" s="14">
        <v>21</v>
      </c>
      <c r="F902" s="6" t="s">
        <v>8220</v>
      </c>
      <c r="G902" s="6" t="s">
        <v>8223</v>
      </c>
      <c r="H902" s="6" t="s">
        <v>8245</v>
      </c>
      <c r="I902" s="6">
        <v>1459365802</v>
      </c>
      <c r="J902" s="6">
        <v>1456777402</v>
      </c>
      <c r="K902" s="6" t="b">
        <v>0</v>
      </c>
      <c r="L902" s="6">
        <v>2</v>
      </c>
      <c r="M902" s="6" t="b">
        <v>0</v>
      </c>
      <c r="N902" s="6" t="s">
        <v>8277</v>
      </c>
      <c r="O902" s="5">
        <f t="shared" si="84"/>
        <v>4.1999999999999997E-3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42429.641226851854</v>
      </c>
      <c r="T902" s="11">
        <f t="shared" si="89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14">
        <v>6500</v>
      </c>
      <c r="E903" s="14">
        <v>0</v>
      </c>
      <c r="F903" s="6" t="s">
        <v>8220</v>
      </c>
      <c r="G903" s="6" t="s">
        <v>8223</v>
      </c>
      <c r="H903" s="6" t="s">
        <v>8245</v>
      </c>
      <c r="I903" s="6">
        <v>1276024260</v>
      </c>
      <c r="J903" s="6">
        <v>1272050914</v>
      </c>
      <c r="K903" s="6" t="b">
        <v>0</v>
      </c>
      <c r="L903" s="6">
        <v>0</v>
      </c>
      <c r="M903" s="6" t="b">
        <v>0</v>
      </c>
      <c r="N903" s="6" t="s">
        <v>8277</v>
      </c>
      <c r="O903" s="5">
        <f t="shared" si="84"/>
        <v>0</v>
      </c>
      <c r="P903" s="7">
        <f t="shared" si="85"/>
        <v>0</v>
      </c>
      <c r="Q903" t="str">
        <f t="shared" si="86"/>
        <v>music</v>
      </c>
      <c r="R903" t="str">
        <f t="shared" si="87"/>
        <v>jazz</v>
      </c>
      <c r="S903" s="11">
        <f t="shared" si="88"/>
        <v>40291.603171296294</v>
      </c>
      <c r="T903" s="11">
        <f t="shared" si="89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14">
        <v>30000</v>
      </c>
      <c r="E904" s="14">
        <v>90</v>
      </c>
      <c r="F904" s="6" t="s">
        <v>8220</v>
      </c>
      <c r="G904" s="6" t="s">
        <v>8223</v>
      </c>
      <c r="H904" s="6" t="s">
        <v>8245</v>
      </c>
      <c r="I904" s="6">
        <v>1409412600</v>
      </c>
      <c r="J904" s="6">
        <v>1404947422</v>
      </c>
      <c r="K904" s="6" t="b">
        <v>0</v>
      </c>
      <c r="L904" s="6">
        <v>3</v>
      </c>
      <c r="M904" s="6" t="b">
        <v>0</v>
      </c>
      <c r="N904" s="6" t="s">
        <v>8277</v>
      </c>
      <c r="O904" s="5">
        <f t="shared" si="84"/>
        <v>3.0000000000000001E-3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41829.757199074069</v>
      </c>
      <c r="T904" s="11">
        <f t="shared" si="89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14">
        <v>5000</v>
      </c>
      <c r="E905" s="14">
        <v>160</v>
      </c>
      <c r="F905" s="6" t="s">
        <v>8220</v>
      </c>
      <c r="G905" s="6" t="s">
        <v>8223</v>
      </c>
      <c r="H905" s="6" t="s">
        <v>8245</v>
      </c>
      <c r="I905" s="6">
        <v>1348367100</v>
      </c>
      <c r="J905" s="6">
        <v>1346180780</v>
      </c>
      <c r="K905" s="6" t="b">
        <v>0</v>
      </c>
      <c r="L905" s="6">
        <v>4</v>
      </c>
      <c r="M905" s="6" t="b">
        <v>0</v>
      </c>
      <c r="N905" s="6" t="s">
        <v>8277</v>
      </c>
      <c r="O905" s="5">
        <f t="shared" si="84"/>
        <v>3.2000000000000001E-2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41149.587731481479</v>
      </c>
      <c r="T905" s="11">
        <f t="shared" si="89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14">
        <v>50000</v>
      </c>
      <c r="E906" s="14">
        <v>151</v>
      </c>
      <c r="F906" s="6" t="s">
        <v>8220</v>
      </c>
      <c r="G906" s="6" t="s">
        <v>8223</v>
      </c>
      <c r="H906" s="6" t="s">
        <v>8245</v>
      </c>
      <c r="I906" s="6">
        <v>1451786137</v>
      </c>
      <c r="J906" s="6">
        <v>1449194137</v>
      </c>
      <c r="K906" s="6" t="b">
        <v>0</v>
      </c>
      <c r="L906" s="6">
        <v>3</v>
      </c>
      <c r="M906" s="6" t="b">
        <v>0</v>
      </c>
      <c r="N906" s="6" t="s">
        <v>8277</v>
      </c>
      <c r="O906" s="5">
        <f t="shared" si="84"/>
        <v>3.0200000000000001E-3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42341.87195601852</v>
      </c>
      <c r="T906" s="11">
        <f t="shared" si="89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14">
        <v>6500</v>
      </c>
      <c r="E907" s="14">
        <v>196</v>
      </c>
      <c r="F907" s="6" t="s">
        <v>8220</v>
      </c>
      <c r="G907" s="6" t="s">
        <v>8223</v>
      </c>
      <c r="H907" s="6" t="s">
        <v>8245</v>
      </c>
      <c r="I907" s="6">
        <v>1295847926</v>
      </c>
      <c r="J907" s="6">
        <v>1290663926</v>
      </c>
      <c r="K907" s="6" t="b">
        <v>0</v>
      </c>
      <c r="L907" s="6">
        <v>6</v>
      </c>
      <c r="M907" s="6" t="b">
        <v>0</v>
      </c>
      <c r="N907" s="6" t="s">
        <v>8277</v>
      </c>
      <c r="O907" s="5">
        <f t="shared" si="84"/>
        <v>3.0153846153846153E-2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40507.031550925924</v>
      </c>
      <c r="T907" s="11">
        <f t="shared" si="89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14">
        <v>15000</v>
      </c>
      <c r="E908" s="14">
        <v>0</v>
      </c>
      <c r="F908" s="6" t="s">
        <v>8220</v>
      </c>
      <c r="G908" s="6" t="s">
        <v>8223</v>
      </c>
      <c r="H908" s="6" t="s">
        <v>8245</v>
      </c>
      <c r="I908" s="6">
        <v>1394681590</v>
      </c>
      <c r="J908" s="6">
        <v>1392093190</v>
      </c>
      <c r="K908" s="6" t="b">
        <v>0</v>
      </c>
      <c r="L908" s="6">
        <v>0</v>
      </c>
      <c r="M908" s="6" t="b">
        <v>0</v>
      </c>
      <c r="N908" s="6" t="s">
        <v>8277</v>
      </c>
      <c r="O908" s="5">
        <f t="shared" si="84"/>
        <v>0</v>
      </c>
      <c r="P908" s="7">
        <f t="shared" si="85"/>
        <v>0</v>
      </c>
      <c r="Q908" t="str">
        <f t="shared" si="86"/>
        <v>music</v>
      </c>
      <c r="R908" t="str">
        <f t="shared" si="87"/>
        <v>jazz</v>
      </c>
      <c r="S908" s="11">
        <f t="shared" si="88"/>
        <v>41680.981365740736</v>
      </c>
      <c r="T908" s="11">
        <f t="shared" si="89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14">
        <v>2900</v>
      </c>
      <c r="E909" s="14">
        <v>0</v>
      </c>
      <c r="F909" s="6" t="s">
        <v>8220</v>
      </c>
      <c r="G909" s="6" t="s">
        <v>8223</v>
      </c>
      <c r="H909" s="6" t="s">
        <v>8245</v>
      </c>
      <c r="I909" s="6">
        <v>1315715823</v>
      </c>
      <c r="J909" s="6">
        <v>1313123823</v>
      </c>
      <c r="K909" s="6" t="b">
        <v>0</v>
      </c>
      <c r="L909" s="6">
        <v>0</v>
      </c>
      <c r="M909" s="6" t="b">
        <v>0</v>
      </c>
      <c r="N909" s="6" t="s">
        <v>8277</v>
      </c>
      <c r="O909" s="5">
        <f t="shared" si="84"/>
        <v>0</v>
      </c>
      <c r="P909" s="7">
        <f t="shared" si="85"/>
        <v>0</v>
      </c>
      <c r="Q909" t="str">
        <f t="shared" si="86"/>
        <v>music</v>
      </c>
      <c r="R909" t="str">
        <f t="shared" si="87"/>
        <v>jazz</v>
      </c>
      <c r="S909" s="11">
        <f t="shared" si="88"/>
        <v>40766.9840625</v>
      </c>
      <c r="T909" s="11">
        <f t="shared" si="89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14">
        <v>2500</v>
      </c>
      <c r="E910" s="14">
        <v>0</v>
      </c>
      <c r="F910" s="6" t="s">
        <v>8220</v>
      </c>
      <c r="G910" s="6" t="s">
        <v>8223</v>
      </c>
      <c r="H910" s="6" t="s">
        <v>8245</v>
      </c>
      <c r="I910" s="6">
        <v>1280206740</v>
      </c>
      <c r="J910" s="6">
        <v>1276283655</v>
      </c>
      <c r="K910" s="6" t="b">
        <v>0</v>
      </c>
      <c r="L910" s="6">
        <v>0</v>
      </c>
      <c r="M910" s="6" t="b">
        <v>0</v>
      </c>
      <c r="N910" s="6" t="s">
        <v>8277</v>
      </c>
      <c r="O910" s="5">
        <f t="shared" si="84"/>
        <v>0</v>
      </c>
      <c r="P910" s="7">
        <f t="shared" si="85"/>
        <v>0</v>
      </c>
      <c r="Q910" t="str">
        <f t="shared" si="86"/>
        <v>music</v>
      </c>
      <c r="R910" t="str">
        <f t="shared" si="87"/>
        <v>jazz</v>
      </c>
      <c r="S910" s="11">
        <f t="shared" si="88"/>
        <v>40340.593229166661</v>
      </c>
      <c r="T910" s="11">
        <f t="shared" si="89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14">
        <v>16000</v>
      </c>
      <c r="E911" s="14">
        <v>520</v>
      </c>
      <c r="F911" s="6" t="s">
        <v>8220</v>
      </c>
      <c r="G911" s="6" t="s">
        <v>8223</v>
      </c>
      <c r="H911" s="6" t="s">
        <v>8245</v>
      </c>
      <c r="I911" s="6">
        <v>1343016000</v>
      </c>
      <c r="J911" s="6">
        <v>1340296440</v>
      </c>
      <c r="K911" s="6" t="b">
        <v>0</v>
      </c>
      <c r="L911" s="6">
        <v>8</v>
      </c>
      <c r="M911" s="6" t="b">
        <v>0</v>
      </c>
      <c r="N911" s="6" t="s">
        <v>8277</v>
      </c>
      <c r="O911" s="5">
        <f t="shared" si="84"/>
        <v>3.2500000000000001E-2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41081.481944444444</v>
      </c>
      <c r="T911" s="11">
        <f t="shared" si="89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14">
        <v>550</v>
      </c>
      <c r="E912" s="14">
        <v>123</v>
      </c>
      <c r="F912" s="6" t="s">
        <v>8220</v>
      </c>
      <c r="G912" s="6" t="s">
        <v>8224</v>
      </c>
      <c r="H912" s="6" t="s">
        <v>8246</v>
      </c>
      <c r="I912" s="6">
        <v>1488546319</v>
      </c>
      <c r="J912" s="6">
        <v>1483362319</v>
      </c>
      <c r="K912" s="6" t="b">
        <v>0</v>
      </c>
      <c r="L912" s="6">
        <v>5</v>
      </c>
      <c r="M912" s="6" t="b">
        <v>0</v>
      </c>
      <c r="N912" s="6" t="s">
        <v>8277</v>
      </c>
      <c r="O912" s="5">
        <f t="shared" si="84"/>
        <v>0.22363636363636363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42737.337025462963</v>
      </c>
      <c r="T912" s="11">
        <f t="shared" si="89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14">
        <v>100000</v>
      </c>
      <c r="E913" s="14">
        <v>0</v>
      </c>
      <c r="F913" s="6" t="s">
        <v>8220</v>
      </c>
      <c r="G913" s="6" t="s">
        <v>8223</v>
      </c>
      <c r="H913" s="6" t="s">
        <v>8245</v>
      </c>
      <c r="I913" s="6">
        <v>1390522045</v>
      </c>
      <c r="J913" s="6">
        <v>1388707645</v>
      </c>
      <c r="K913" s="6" t="b">
        <v>0</v>
      </c>
      <c r="L913" s="6">
        <v>0</v>
      </c>
      <c r="M913" s="6" t="b">
        <v>0</v>
      </c>
      <c r="N913" s="6" t="s">
        <v>8277</v>
      </c>
      <c r="O913" s="5">
        <f t="shared" si="84"/>
        <v>0</v>
      </c>
      <c r="P913" s="7">
        <f t="shared" si="85"/>
        <v>0</v>
      </c>
      <c r="Q913" t="str">
        <f t="shared" si="86"/>
        <v>music</v>
      </c>
      <c r="R913" t="str">
        <f t="shared" si="87"/>
        <v>jazz</v>
      </c>
      <c r="S913" s="11">
        <f t="shared" si="88"/>
        <v>41641.796817129631</v>
      </c>
      <c r="T913" s="11">
        <f t="shared" si="89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14">
        <v>3500</v>
      </c>
      <c r="E914" s="14">
        <v>30</v>
      </c>
      <c r="F914" s="6" t="s">
        <v>8220</v>
      </c>
      <c r="G914" s="6" t="s">
        <v>8223</v>
      </c>
      <c r="H914" s="6" t="s">
        <v>8245</v>
      </c>
      <c r="I914" s="6">
        <v>1355197047</v>
      </c>
      <c r="J914" s="6">
        <v>1350009447</v>
      </c>
      <c r="K914" s="6" t="b">
        <v>0</v>
      </c>
      <c r="L914" s="6">
        <v>2</v>
      </c>
      <c r="M914" s="6" t="b">
        <v>0</v>
      </c>
      <c r="N914" s="6" t="s">
        <v>8277</v>
      </c>
      <c r="O914" s="5">
        <f t="shared" si="84"/>
        <v>8.5714285714285719E-3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41193.901006944441</v>
      </c>
      <c r="T914" s="11">
        <f t="shared" si="89"/>
        <v>41253.942673611113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14">
        <v>30000</v>
      </c>
      <c r="E915" s="14">
        <v>1982</v>
      </c>
      <c r="F915" s="6" t="s">
        <v>8220</v>
      </c>
      <c r="G915" s="6" t="s">
        <v>8223</v>
      </c>
      <c r="H915" s="6" t="s">
        <v>8245</v>
      </c>
      <c r="I915" s="6">
        <v>1336188019</v>
      </c>
      <c r="J915" s="6">
        <v>1333596019</v>
      </c>
      <c r="K915" s="6" t="b">
        <v>0</v>
      </c>
      <c r="L915" s="6">
        <v>24</v>
      </c>
      <c r="M915" s="6" t="b">
        <v>0</v>
      </c>
      <c r="N915" s="6" t="s">
        <v>8277</v>
      </c>
      <c r="O915" s="5">
        <f t="shared" si="84"/>
        <v>6.6066666666666662E-2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41003.930775462963</v>
      </c>
      <c r="T915" s="11">
        <f t="shared" si="89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14">
        <v>1500</v>
      </c>
      <c r="E916" s="14">
        <v>0</v>
      </c>
      <c r="F916" s="6" t="s">
        <v>8220</v>
      </c>
      <c r="G916" s="6" t="s">
        <v>8223</v>
      </c>
      <c r="H916" s="6" t="s">
        <v>8245</v>
      </c>
      <c r="I916" s="6">
        <v>1345918747</v>
      </c>
      <c r="J916" s="6">
        <v>1343326747</v>
      </c>
      <c r="K916" s="6" t="b">
        <v>0</v>
      </c>
      <c r="L916" s="6">
        <v>0</v>
      </c>
      <c r="M916" s="6" t="b">
        <v>0</v>
      </c>
      <c r="N916" s="6" t="s">
        <v>8277</v>
      </c>
      <c r="O916" s="5">
        <f t="shared" si="84"/>
        <v>0</v>
      </c>
      <c r="P916" s="7">
        <f t="shared" si="85"/>
        <v>0</v>
      </c>
      <c r="Q916" t="str">
        <f t="shared" si="86"/>
        <v>music</v>
      </c>
      <c r="R916" t="str">
        <f t="shared" si="87"/>
        <v>jazz</v>
      </c>
      <c r="S916" s="11">
        <f t="shared" si="88"/>
        <v>41116.554942129624</v>
      </c>
      <c r="T916" s="11">
        <f t="shared" si="89"/>
        <v>41146.554942129624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14">
        <v>6500</v>
      </c>
      <c r="E917" s="14">
        <v>375</v>
      </c>
      <c r="F917" s="6" t="s">
        <v>8220</v>
      </c>
      <c r="G917" s="6" t="s">
        <v>8223</v>
      </c>
      <c r="H917" s="6" t="s">
        <v>8245</v>
      </c>
      <c r="I917" s="6">
        <v>1330577940</v>
      </c>
      <c r="J917" s="6">
        <v>1327853914</v>
      </c>
      <c r="K917" s="6" t="b">
        <v>0</v>
      </c>
      <c r="L917" s="6">
        <v>9</v>
      </c>
      <c r="M917" s="6" t="b">
        <v>0</v>
      </c>
      <c r="N917" s="6" t="s">
        <v>8277</v>
      </c>
      <c r="O917" s="5">
        <f t="shared" si="84"/>
        <v>5.7692307692307696E-2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40937.471226851849</v>
      </c>
      <c r="T917" s="11">
        <f t="shared" si="89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14">
        <v>3300</v>
      </c>
      <c r="E918" s="14">
        <v>0</v>
      </c>
      <c r="F918" s="6" t="s">
        <v>8220</v>
      </c>
      <c r="G918" s="6" t="s">
        <v>8223</v>
      </c>
      <c r="H918" s="6" t="s">
        <v>8245</v>
      </c>
      <c r="I918" s="6">
        <v>1287723600</v>
      </c>
      <c r="J918" s="6">
        <v>1284409734</v>
      </c>
      <c r="K918" s="6" t="b">
        <v>0</v>
      </c>
      <c r="L918" s="6">
        <v>0</v>
      </c>
      <c r="M918" s="6" t="b">
        <v>0</v>
      </c>
      <c r="N918" s="6" t="s">
        <v>8277</v>
      </c>
      <c r="O918" s="5">
        <f t="shared" si="84"/>
        <v>0</v>
      </c>
      <c r="P918" s="7">
        <f t="shared" si="85"/>
        <v>0</v>
      </c>
      <c r="Q918" t="str">
        <f t="shared" si="86"/>
        <v>music</v>
      </c>
      <c r="R918" t="str">
        <f t="shared" si="87"/>
        <v>jazz</v>
      </c>
      <c r="S918" s="11">
        <f t="shared" si="88"/>
        <v>40434.645069444443</v>
      </c>
      <c r="T918" s="11">
        <f t="shared" si="89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14">
        <v>5000</v>
      </c>
      <c r="E919" s="14">
        <v>30</v>
      </c>
      <c r="F919" s="6" t="s">
        <v>8220</v>
      </c>
      <c r="G919" s="6" t="s">
        <v>8223</v>
      </c>
      <c r="H919" s="6" t="s">
        <v>8245</v>
      </c>
      <c r="I919" s="6">
        <v>1405305000</v>
      </c>
      <c r="J919" s="6">
        <v>1402612730</v>
      </c>
      <c r="K919" s="6" t="b">
        <v>0</v>
      </c>
      <c r="L919" s="6">
        <v>1</v>
      </c>
      <c r="M919" s="6" t="b">
        <v>0</v>
      </c>
      <c r="N919" s="6" t="s">
        <v>8277</v>
      </c>
      <c r="O919" s="5">
        <f t="shared" si="84"/>
        <v>6.0000000000000001E-3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41802.735300925924</v>
      </c>
      <c r="T919" s="11">
        <f t="shared" si="89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14">
        <v>3900</v>
      </c>
      <c r="E920" s="14">
        <v>196</v>
      </c>
      <c r="F920" s="6" t="s">
        <v>8220</v>
      </c>
      <c r="G920" s="6" t="s">
        <v>8224</v>
      </c>
      <c r="H920" s="6" t="s">
        <v>8246</v>
      </c>
      <c r="I920" s="6">
        <v>1417474761</v>
      </c>
      <c r="J920" s="6">
        <v>1414879161</v>
      </c>
      <c r="K920" s="6" t="b">
        <v>0</v>
      </c>
      <c r="L920" s="6">
        <v>10</v>
      </c>
      <c r="M920" s="6" t="b">
        <v>0</v>
      </c>
      <c r="N920" s="6" t="s">
        <v>8277</v>
      </c>
      <c r="O920" s="5">
        <f t="shared" si="84"/>
        <v>5.0256410256410255E-2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41944.707881944443</v>
      </c>
      <c r="T920" s="11">
        <f t="shared" si="89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 s="14">
        <v>20000</v>
      </c>
      <c r="E921" s="14">
        <v>100</v>
      </c>
      <c r="F921" s="6" t="s">
        <v>8220</v>
      </c>
      <c r="G921" s="6" t="s">
        <v>8223</v>
      </c>
      <c r="H921" s="6" t="s">
        <v>8245</v>
      </c>
      <c r="I921" s="6">
        <v>1355930645</v>
      </c>
      <c r="J921" s="6">
        <v>1352906645</v>
      </c>
      <c r="K921" s="6" t="b">
        <v>0</v>
      </c>
      <c r="L921" s="6">
        <v>1</v>
      </c>
      <c r="M921" s="6" t="b">
        <v>0</v>
      </c>
      <c r="N921" s="6" t="s">
        <v>8277</v>
      </c>
      <c r="O921" s="5">
        <f t="shared" si="84"/>
        <v>5.0000000000000001E-3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41227.433391203704</v>
      </c>
      <c r="T921" s="11">
        <f t="shared" si="89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14">
        <v>5500</v>
      </c>
      <c r="E922" s="14">
        <v>0</v>
      </c>
      <c r="F922" s="6" t="s">
        <v>8220</v>
      </c>
      <c r="G922" s="6" t="s">
        <v>8223</v>
      </c>
      <c r="H922" s="6" t="s">
        <v>8245</v>
      </c>
      <c r="I922" s="6">
        <v>1384448822</v>
      </c>
      <c r="J922" s="6">
        <v>1381853222</v>
      </c>
      <c r="K922" s="6" t="b">
        <v>0</v>
      </c>
      <c r="L922" s="6">
        <v>0</v>
      </c>
      <c r="M922" s="6" t="b">
        <v>0</v>
      </c>
      <c r="N922" s="6" t="s">
        <v>8277</v>
      </c>
      <c r="O922" s="5">
        <f t="shared" si="84"/>
        <v>0</v>
      </c>
      <c r="P922" s="7">
        <f t="shared" si="85"/>
        <v>0</v>
      </c>
      <c r="Q922" t="str">
        <f t="shared" si="86"/>
        <v>music</v>
      </c>
      <c r="R922" t="str">
        <f t="shared" si="87"/>
        <v>jazz</v>
      </c>
      <c r="S922" s="11">
        <f t="shared" si="88"/>
        <v>41562.463217592587</v>
      </c>
      <c r="T922" s="11">
        <f t="shared" si="89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14">
        <v>15000</v>
      </c>
      <c r="E923" s="14">
        <v>4635</v>
      </c>
      <c r="F923" s="6" t="s">
        <v>8220</v>
      </c>
      <c r="G923" s="6" t="s">
        <v>8223</v>
      </c>
      <c r="H923" s="6" t="s">
        <v>8245</v>
      </c>
      <c r="I923" s="6">
        <v>1323666376</v>
      </c>
      <c r="J923" s="6">
        <v>1320033976</v>
      </c>
      <c r="K923" s="6" t="b">
        <v>0</v>
      </c>
      <c r="L923" s="6">
        <v>20</v>
      </c>
      <c r="M923" s="6" t="b">
        <v>0</v>
      </c>
      <c r="N923" s="6" t="s">
        <v>8277</v>
      </c>
      <c r="O923" s="5">
        <f t="shared" si="84"/>
        <v>0.309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40846.962685185186</v>
      </c>
      <c r="T923" s="11">
        <f t="shared" si="89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14">
        <v>27000</v>
      </c>
      <c r="E924" s="14">
        <v>5680</v>
      </c>
      <c r="F924" s="6" t="s">
        <v>8220</v>
      </c>
      <c r="G924" s="6" t="s">
        <v>8223</v>
      </c>
      <c r="H924" s="6" t="s">
        <v>8245</v>
      </c>
      <c r="I924" s="6">
        <v>1412167393</v>
      </c>
      <c r="J924" s="6">
        <v>1409143393</v>
      </c>
      <c r="K924" s="6" t="b">
        <v>0</v>
      </c>
      <c r="L924" s="6">
        <v>30</v>
      </c>
      <c r="M924" s="6" t="b">
        <v>0</v>
      </c>
      <c r="N924" s="6" t="s">
        <v>8277</v>
      </c>
      <c r="O924" s="5">
        <f t="shared" si="84"/>
        <v>0.21037037037037037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41878.32167824074</v>
      </c>
      <c r="T924" s="11">
        <f t="shared" si="89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14">
        <v>15000</v>
      </c>
      <c r="E925" s="14">
        <v>330</v>
      </c>
      <c r="F925" s="6" t="s">
        <v>8220</v>
      </c>
      <c r="G925" s="6" t="s">
        <v>8223</v>
      </c>
      <c r="H925" s="6" t="s">
        <v>8245</v>
      </c>
      <c r="I925" s="6">
        <v>1416614523</v>
      </c>
      <c r="J925" s="6">
        <v>1414018923</v>
      </c>
      <c r="K925" s="6" t="b">
        <v>0</v>
      </c>
      <c r="L925" s="6">
        <v>6</v>
      </c>
      <c r="M925" s="6" t="b">
        <v>0</v>
      </c>
      <c r="N925" s="6" t="s">
        <v>8277</v>
      </c>
      <c r="O925" s="5">
        <f t="shared" si="84"/>
        <v>2.1999999999999999E-2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41934.751423611109</v>
      </c>
      <c r="T925" s="11">
        <f t="shared" si="89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14">
        <v>3000</v>
      </c>
      <c r="E926" s="14">
        <v>327</v>
      </c>
      <c r="F926" s="6" t="s">
        <v>8220</v>
      </c>
      <c r="G926" s="6" t="s">
        <v>8223</v>
      </c>
      <c r="H926" s="6" t="s">
        <v>8245</v>
      </c>
      <c r="I926" s="6">
        <v>1360795069</v>
      </c>
      <c r="J926" s="6">
        <v>1358203069</v>
      </c>
      <c r="K926" s="6" t="b">
        <v>0</v>
      </c>
      <c r="L926" s="6">
        <v>15</v>
      </c>
      <c r="M926" s="6" t="b">
        <v>0</v>
      </c>
      <c r="N926" s="6" t="s">
        <v>8277</v>
      </c>
      <c r="O926" s="5">
        <f t="shared" si="84"/>
        <v>0.109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41288.734594907401</v>
      </c>
      <c r="T926" s="11">
        <f t="shared" si="89"/>
        <v>41318.734594907401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14">
        <v>6000</v>
      </c>
      <c r="E927" s="14">
        <v>160</v>
      </c>
      <c r="F927" s="6" t="s">
        <v>8220</v>
      </c>
      <c r="G927" s="6" t="s">
        <v>8223</v>
      </c>
      <c r="H927" s="6" t="s">
        <v>8245</v>
      </c>
      <c r="I927" s="6">
        <v>1385590111</v>
      </c>
      <c r="J927" s="6">
        <v>1382994511</v>
      </c>
      <c r="K927" s="6" t="b">
        <v>0</v>
      </c>
      <c r="L927" s="6">
        <v>5</v>
      </c>
      <c r="M927" s="6" t="b">
        <v>0</v>
      </c>
      <c r="N927" s="6" t="s">
        <v>8277</v>
      </c>
      <c r="O927" s="5">
        <f t="shared" si="84"/>
        <v>2.6666666666666668E-2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41575.672581018516</v>
      </c>
      <c r="T927" s="11">
        <f t="shared" si="89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14">
        <v>7000</v>
      </c>
      <c r="E928" s="14">
        <v>0</v>
      </c>
      <c r="F928" s="6" t="s">
        <v>8220</v>
      </c>
      <c r="G928" s="6" t="s">
        <v>8223</v>
      </c>
      <c r="H928" s="6" t="s">
        <v>8245</v>
      </c>
      <c r="I928" s="6">
        <v>1278628800</v>
      </c>
      <c r="J928" s="6">
        <v>1276043330</v>
      </c>
      <c r="K928" s="6" t="b">
        <v>0</v>
      </c>
      <c r="L928" s="6">
        <v>0</v>
      </c>
      <c r="M928" s="6" t="b">
        <v>0</v>
      </c>
      <c r="N928" s="6" t="s">
        <v>8277</v>
      </c>
      <c r="O928" s="5">
        <f t="shared" si="84"/>
        <v>0</v>
      </c>
      <c r="P928" s="7">
        <f t="shared" si="85"/>
        <v>0</v>
      </c>
      <c r="Q928" t="str">
        <f t="shared" si="86"/>
        <v>music</v>
      </c>
      <c r="R928" t="str">
        <f t="shared" si="87"/>
        <v>jazz</v>
      </c>
      <c r="S928" s="11">
        <f t="shared" si="88"/>
        <v>40337.811689814815</v>
      </c>
      <c r="T928" s="11">
        <f t="shared" si="89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14">
        <v>20000</v>
      </c>
      <c r="E929" s="14">
        <v>0</v>
      </c>
      <c r="F929" s="6" t="s">
        <v>8220</v>
      </c>
      <c r="G929" s="6" t="s">
        <v>8223</v>
      </c>
      <c r="H929" s="6" t="s">
        <v>8245</v>
      </c>
      <c r="I929" s="6">
        <v>1337024695</v>
      </c>
      <c r="J929" s="6">
        <v>1334432695</v>
      </c>
      <c r="K929" s="6" t="b">
        <v>0</v>
      </c>
      <c r="L929" s="6">
        <v>0</v>
      </c>
      <c r="M929" s="6" t="b">
        <v>0</v>
      </c>
      <c r="N929" s="6" t="s">
        <v>8277</v>
      </c>
      <c r="O929" s="5">
        <f t="shared" si="84"/>
        <v>0</v>
      </c>
      <c r="P929" s="7">
        <f t="shared" si="85"/>
        <v>0</v>
      </c>
      <c r="Q929" t="str">
        <f t="shared" si="86"/>
        <v>music</v>
      </c>
      <c r="R929" t="str">
        <f t="shared" si="87"/>
        <v>jazz</v>
      </c>
      <c r="S929" s="11">
        <f t="shared" si="88"/>
        <v>41013.614525462959</v>
      </c>
      <c r="T929" s="11">
        <f t="shared" si="89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14">
        <v>14500</v>
      </c>
      <c r="E930" s="14">
        <v>1575</v>
      </c>
      <c r="F930" s="6" t="s">
        <v>8220</v>
      </c>
      <c r="G930" s="6" t="s">
        <v>8223</v>
      </c>
      <c r="H930" s="6" t="s">
        <v>8245</v>
      </c>
      <c r="I930" s="6">
        <v>1353196800</v>
      </c>
      <c r="J930" s="6">
        <v>1348864913</v>
      </c>
      <c r="K930" s="6" t="b">
        <v>0</v>
      </c>
      <c r="L930" s="6">
        <v>28</v>
      </c>
      <c r="M930" s="6" t="b">
        <v>0</v>
      </c>
      <c r="N930" s="6" t="s">
        <v>8277</v>
      </c>
      <c r="O930" s="5">
        <f t="shared" si="84"/>
        <v>0.10862068965517241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41180.654085648144</v>
      </c>
      <c r="T930" s="11">
        <f t="shared" si="89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14">
        <v>500</v>
      </c>
      <c r="E931" s="14">
        <v>0</v>
      </c>
      <c r="F931" s="6" t="s">
        <v>8220</v>
      </c>
      <c r="G931" s="6" t="s">
        <v>8223</v>
      </c>
      <c r="H931" s="6" t="s">
        <v>8245</v>
      </c>
      <c r="I931" s="6">
        <v>1333946569</v>
      </c>
      <c r="J931" s="6">
        <v>1331358169</v>
      </c>
      <c r="K931" s="6" t="b">
        <v>0</v>
      </c>
      <c r="L931" s="6">
        <v>0</v>
      </c>
      <c r="M931" s="6" t="b">
        <v>0</v>
      </c>
      <c r="N931" s="6" t="s">
        <v>8277</v>
      </c>
      <c r="O931" s="5">
        <f t="shared" si="84"/>
        <v>0</v>
      </c>
      <c r="P931" s="7">
        <f t="shared" si="85"/>
        <v>0</v>
      </c>
      <c r="Q931" t="str">
        <f t="shared" si="86"/>
        <v>music</v>
      </c>
      <c r="R931" t="str">
        <f t="shared" si="87"/>
        <v>jazz</v>
      </c>
      <c r="S931" s="11">
        <f t="shared" si="88"/>
        <v>40978.029733796291</v>
      </c>
      <c r="T931" s="11">
        <f t="shared" si="89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14">
        <v>900</v>
      </c>
      <c r="E932" s="14">
        <v>345</v>
      </c>
      <c r="F932" s="6" t="s">
        <v>8220</v>
      </c>
      <c r="G932" s="6" t="s">
        <v>8223</v>
      </c>
      <c r="H932" s="6" t="s">
        <v>8245</v>
      </c>
      <c r="I932" s="6">
        <v>1277501520</v>
      </c>
      <c r="J932" s="6">
        <v>1273874306</v>
      </c>
      <c r="K932" s="6" t="b">
        <v>0</v>
      </c>
      <c r="L932" s="6">
        <v>5</v>
      </c>
      <c r="M932" s="6" t="b">
        <v>0</v>
      </c>
      <c r="N932" s="6" t="s">
        <v>8277</v>
      </c>
      <c r="O932" s="5">
        <f t="shared" si="84"/>
        <v>0.38333333333333336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40312.707245370366</v>
      </c>
      <c r="T932" s="11">
        <f t="shared" si="89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14">
        <v>2000</v>
      </c>
      <c r="E933" s="14">
        <v>131</v>
      </c>
      <c r="F933" s="6" t="s">
        <v>8220</v>
      </c>
      <c r="G933" s="6" t="s">
        <v>8224</v>
      </c>
      <c r="H933" s="6" t="s">
        <v>8246</v>
      </c>
      <c r="I933" s="6">
        <v>1395007200</v>
      </c>
      <c r="J933" s="6">
        <v>1392021502</v>
      </c>
      <c r="K933" s="6" t="b">
        <v>0</v>
      </c>
      <c r="L933" s="6">
        <v>7</v>
      </c>
      <c r="M933" s="6" t="b">
        <v>0</v>
      </c>
      <c r="N933" s="6" t="s">
        <v>8277</v>
      </c>
      <c r="O933" s="5">
        <f t="shared" si="84"/>
        <v>6.5500000000000003E-2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41680.151643518519</v>
      </c>
      <c r="T933" s="11">
        <f t="shared" si="89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14">
        <v>9500</v>
      </c>
      <c r="E934" s="14">
        <v>1381</v>
      </c>
      <c r="F934" s="6" t="s">
        <v>8220</v>
      </c>
      <c r="G934" s="6" t="s">
        <v>8223</v>
      </c>
      <c r="H934" s="6" t="s">
        <v>8245</v>
      </c>
      <c r="I934" s="6">
        <v>1363990545</v>
      </c>
      <c r="J934" s="6">
        <v>1360106145</v>
      </c>
      <c r="K934" s="6" t="b">
        <v>0</v>
      </c>
      <c r="L934" s="6">
        <v>30</v>
      </c>
      <c r="M934" s="6" t="b">
        <v>0</v>
      </c>
      <c r="N934" s="6" t="s">
        <v>8277</v>
      </c>
      <c r="O934" s="5">
        <f t="shared" si="84"/>
        <v>0.14536842105263159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41310.760937499996</v>
      </c>
      <c r="T934" s="11">
        <f t="shared" si="89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14">
        <v>2000</v>
      </c>
      <c r="E935" s="14">
        <v>120</v>
      </c>
      <c r="F935" s="6" t="s">
        <v>8220</v>
      </c>
      <c r="G935" s="6" t="s">
        <v>8223</v>
      </c>
      <c r="H935" s="6" t="s">
        <v>8245</v>
      </c>
      <c r="I935" s="6">
        <v>1399867409</v>
      </c>
      <c r="J935" s="6">
        <v>1394683409</v>
      </c>
      <c r="K935" s="6" t="b">
        <v>0</v>
      </c>
      <c r="L935" s="6">
        <v>2</v>
      </c>
      <c r="M935" s="6" t="b">
        <v>0</v>
      </c>
      <c r="N935" s="6" t="s">
        <v>8277</v>
      </c>
      <c r="O935" s="5">
        <f t="shared" si="84"/>
        <v>0.06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41710.960752314808</v>
      </c>
      <c r="T935" s="11">
        <f t="shared" si="89"/>
        <v>41770.960752314808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14">
        <v>5000</v>
      </c>
      <c r="E936" s="14">
        <v>1520</v>
      </c>
      <c r="F936" s="6" t="s">
        <v>8220</v>
      </c>
      <c r="G936" s="6" t="s">
        <v>8228</v>
      </c>
      <c r="H936" s="6" t="s">
        <v>8250</v>
      </c>
      <c r="I936" s="6">
        <v>1399183200</v>
      </c>
      <c r="J936" s="6">
        <v>1396633284</v>
      </c>
      <c r="K936" s="6" t="b">
        <v>0</v>
      </c>
      <c r="L936" s="6">
        <v>30</v>
      </c>
      <c r="M936" s="6" t="b">
        <v>0</v>
      </c>
      <c r="N936" s="6" t="s">
        <v>8277</v>
      </c>
      <c r="O936" s="5">
        <f t="shared" si="84"/>
        <v>0.30399999999999999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41733.528749999998</v>
      </c>
      <c r="T936" s="11">
        <f t="shared" si="89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14">
        <v>3500</v>
      </c>
      <c r="E937" s="14">
        <v>50</v>
      </c>
      <c r="F937" s="6" t="s">
        <v>8220</v>
      </c>
      <c r="G937" s="6" t="s">
        <v>8223</v>
      </c>
      <c r="H937" s="6" t="s">
        <v>8245</v>
      </c>
      <c r="I937" s="6">
        <v>1454054429</v>
      </c>
      <c r="J937" s="6">
        <v>1451462429</v>
      </c>
      <c r="K937" s="6" t="b">
        <v>0</v>
      </c>
      <c r="L937" s="6">
        <v>2</v>
      </c>
      <c r="M937" s="6" t="b">
        <v>0</v>
      </c>
      <c r="N937" s="6" t="s">
        <v>8277</v>
      </c>
      <c r="O937" s="5">
        <f t="shared" si="84"/>
        <v>1.4285714285714285E-2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42368.125335648147</v>
      </c>
      <c r="T937" s="11">
        <f t="shared" si="89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14">
        <v>1400</v>
      </c>
      <c r="E938" s="14">
        <v>0</v>
      </c>
      <c r="F938" s="6" t="s">
        <v>8220</v>
      </c>
      <c r="G938" s="6" t="s">
        <v>8223</v>
      </c>
      <c r="H938" s="6" t="s">
        <v>8245</v>
      </c>
      <c r="I938" s="6">
        <v>1326916800</v>
      </c>
      <c r="J938" s="6">
        <v>1323131689</v>
      </c>
      <c r="K938" s="6" t="b">
        <v>0</v>
      </c>
      <c r="L938" s="6">
        <v>0</v>
      </c>
      <c r="M938" s="6" t="b">
        <v>0</v>
      </c>
      <c r="N938" s="6" t="s">
        <v>8277</v>
      </c>
      <c r="O938" s="5">
        <f t="shared" si="84"/>
        <v>0</v>
      </c>
      <c r="P938" s="7">
        <f t="shared" si="85"/>
        <v>0</v>
      </c>
      <c r="Q938" t="str">
        <f t="shared" si="86"/>
        <v>music</v>
      </c>
      <c r="R938" t="str">
        <f t="shared" si="87"/>
        <v>jazz</v>
      </c>
      <c r="S938" s="11">
        <f t="shared" si="88"/>
        <v>40882.815844907404</v>
      </c>
      <c r="T938" s="11">
        <f t="shared" si="89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14">
        <v>3500</v>
      </c>
      <c r="E939" s="14">
        <v>40</v>
      </c>
      <c r="F939" s="6" t="s">
        <v>8220</v>
      </c>
      <c r="G939" s="6" t="s">
        <v>8223</v>
      </c>
      <c r="H939" s="6" t="s">
        <v>8245</v>
      </c>
      <c r="I939" s="6">
        <v>1383509357</v>
      </c>
      <c r="J939" s="6">
        <v>1380913757</v>
      </c>
      <c r="K939" s="6" t="b">
        <v>0</v>
      </c>
      <c r="L939" s="6">
        <v>2</v>
      </c>
      <c r="M939" s="6" t="b">
        <v>0</v>
      </c>
      <c r="N939" s="6" t="s">
        <v>8277</v>
      </c>
      <c r="O939" s="5">
        <f t="shared" si="84"/>
        <v>1.1428571428571429E-2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41551.589780092589</v>
      </c>
      <c r="T939" s="11">
        <f t="shared" si="89"/>
        <v>41581.631446759253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14">
        <v>7000</v>
      </c>
      <c r="E940" s="14">
        <v>25</v>
      </c>
      <c r="F940" s="6" t="s">
        <v>8220</v>
      </c>
      <c r="G940" s="6" t="s">
        <v>8223</v>
      </c>
      <c r="H940" s="6" t="s">
        <v>8245</v>
      </c>
      <c r="I940" s="6">
        <v>1346585448</v>
      </c>
      <c r="J940" s="6">
        <v>1343993448</v>
      </c>
      <c r="K940" s="6" t="b">
        <v>0</v>
      </c>
      <c r="L940" s="6">
        <v>1</v>
      </c>
      <c r="M940" s="6" t="b">
        <v>0</v>
      </c>
      <c r="N940" s="6" t="s">
        <v>8277</v>
      </c>
      <c r="O940" s="5">
        <f t="shared" si="84"/>
        <v>3.5714285714285713E-3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41124.27138888889</v>
      </c>
      <c r="T940" s="11">
        <f t="shared" si="89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14">
        <v>2750</v>
      </c>
      <c r="E941" s="14">
        <v>40</v>
      </c>
      <c r="F941" s="6" t="s">
        <v>8220</v>
      </c>
      <c r="G941" s="6" t="s">
        <v>8223</v>
      </c>
      <c r="H941" s="6" t="s">
        <v>8245</v>
      </c>
      <c r="I941" s="6">
        <v>1372622280</v>
      </c>
      <c r="J941" s="6">
        <v>1369246738</v>
      </c>
      <c r="K941" s="6" t="b">
        <v>0</v>
      </c>
      <c r="L941" s="6">
        <v>2</v>
      </c>
      <c r="M941" s="6" t="b">
        <v>0</v>
      </c>
      <c r="N941" s="6" t="s">
        <v>8277</v>
      </c>
      <c r="O941" s="5">
        <f t="shared" si="84"/>
        <v>1.4545454545454545E-2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41416.554837962962</v>
      </c>
      <c r="T941" s="11">
        <f t="shared" si="89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14">
        <v>9000</v>
      </c>
      <c r="E942" s="14">
        <v>1544</v>
      </c>
      <c r="F942" s="6" t="s">
        <v>8220</v>
      </c>
      <c r="G942" s="6" t="s">
        <v>8223</v>
      </c>
      <c r="H942" s="6" t="s">
        <v>8245</v>
      </c>
      <c r="I942" s="6">
        <v>1439251926</v>
      </c>
      <c r="J942" s="6">
        <v>1435363926</v>
      </c>
      <c r="K942" s="6" t="b">
        <v>0</v>
      </c>
      <c r="L942" s="6">
        <v>14</v>
      </c>
      <c r="M942" s="6" t="b">
        <v>0</v>
      </c>
      <c r="N942" s="6" t="s">
        <v>8272</v>
      </c>
      <c r="O942" s="5">
        <f t="shared" si="84"/>
        <v>0.17155555555555554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42181.800069444442</v>
      </c>
      <c r="T942" s="11">
        <f t="shared" si="89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14">
        <v>50000</v>
      </c>
      <c r="E943" s="14">
        <v>1161</v>
      </c>
      <c r="F943" s="6" t="s">
        <v>8220</v>
      </c>
      <c r="G943" s="6" t="s">
        <v>8223</v>
      </c>
      <c r="H943" s="6" t="s">
        <v>8245</v>
      </c>
      <c r="I943" s="6">
        <v>1486693145</v>
      </c>
      <c r="J943" s="6">
        <v>1484101145</v>
      </c>
      <c r="K943" s="6" t="b">
        <v>0</v>
      </c>
      <c r="L943" s="6">
        <v>31</v>
      </c>
      <c r="M943" s="6" t="b">
        <v>0</v>
      </c>
      <c r="N943" s="6" t="s">
        <v>8272</v>
      </c>
      <c r="O943" s="5">
        <f t="shared" si="84"/>
        <v>2.3220000000000001E-2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42745.888252314813</v>
      </c>
      <c r="T943" s="11">
        <f t="shared" si="89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14">
        <v>7500</v>
      </c>
      <c r="E944" s="14">
        <v>668</v>
      </c>
      <c r="F944" s="6" t="s">
        <v>8220</v>
      </c>
      <c r="G944" s="6" t="s">
        <v>8223</v>
      </c>
      <c r="H944" s="6" t="s">
        <v>8245</v>
      </c>
      <c r="I944" s="6">
        <v>1455826460</v>
      </c>
      <c r="J944" s="6">
        <v>1452716060</v>
      </c>
      <c r="K944" s="6" t="b">
        <v>0</v>
      </c>
      <c r="L944" s="6">
        <v>16</v>
      </c>
      <c r="M944" s="6" t="b">
        <v>0</v>
      </c>
      <c r="N944" s="6" t="s">
        <v>8272</v>
      </c>
      <c r="O944" s="5">
        <f t="shared" si="84"/>
        <v>8.9066666666666669E-2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42382.634953703702</v>
      </c>
      <c r="T944" s="11">
        <f t="shared" si="89"/>
        <v>42418.634953703702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14">
        <v>3000</v>
      </c>
      <c r="E945" s="14">
        <v>289</v>
      </c>
      <c r="F945" s="6" t="s">
        <v>8220</v>
      </c>
      <c r="G945" s="6" t="s">
        <v>8223</v>
      </c>
      <c r="H945" s="6" t="s">
        <v>8245</v>
      </c>
      <c r="I945" s="6">
        <v>1480438905</v>
      </c>
      <c r="J945" s="6">
        <v>1477843305</v>
      </c>
      <c r="K945" s="6" t="b">
        <v>0</v>
      </c>
      <c r="L945" s="6">
        <v>12</v>
      </c>
      <c r="M945" s="6" t="b">
        <v>0</v>
      </c>
      <c r="N945" s="6" t="s">
        <v>8272</v>
      </c>
      <c r="O945" s="5">
        <f t="shared" si="84"/>
        <v>9.633333333333334E-2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42673.459548611114</v>
      </c>
      <c r="T945" s="11">
        <f t="shared" si="89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14">
        <v>50000</v>
      </c>
      <c r="E946" s="14">
        <v>6663</v>
      </c>
      <c r="F946" s="6" t="s">
        <v>8220</v>
      </c>
      <c r="G946" s="6" t="s">
        <v>8223</v>
      </c>
      <c r="H946" s="6" t="s">
        <v>8245</v>
      </c>
      <c r="I946" s="6">
        <v>1460988000</v>
      </c>
      <c r="J946" s="6">
        <v>1458050450</v>
      </c>
      <c r="K946" s="6" t="b">
        <v>0</v>
      </c>
      <c r="L946" s="6">
        <v>96</v>
      </c>
      <c r="M946" s="6" t="b">
        <v>0</v>
      </c>
      <c r="N946" s="6" t="s">
        <v>8272</v>
      </c>
      <c r="O946" s="5">
        <f t="shared" si="84"/>
        <v>0.13325999999999999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42444.375578703701</v>
      </c>
      <c r="T946" s="11">
        <f t="shared" si="89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14">
        <v>100000</v>
      </c>
      <c r="E947" s="14">
        <v>2484</v>
      </c>
      <c r="F947" s="6" t="s">
        <v>8220</v>
      </c>
      <c r="G947" s="6" t="s">
        <v>8229</v>
      </c>
      <c r="H947" s="6" t="s">
        <v>8248</v>
      </c>
      <c r="I947" s="6">
        <v>1487462340</v>
      </c>
      <c r="J947" s="6">
        <v>1482958626</v>
      </c>
      <c r="K947" s="6" t="b">
        <v>0</v>
      </c>
      <c r="L947" s="6">
        <v>16</v>
      </c>
      <c r="M947" s="6" t="b">
        <v>0</v>
      </c>
      <c r="N947" s="6" t="s">
        <v>8272</v>
      </c>
      <c r="O947" s="5">
        <f t="shared" si="84"/>
        <v>2.4840000000000001E-2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42732.66465277777</v>
      </c>
      <c r="T947" s="11">
        <f t="shared" si="89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14">
        <v>15000</v>
      </c>
      <c r="E948" s="14">
        <v>286</v>
      </c>
      <c r="F948" s="6" t="s">
        <v>8220</v>
      </c>
      <c r="G948" s="6" t="s">
        <v>8223</v>
      </c>
      <c r="H948" s="6" t="s">
        <v>8245</v>
      </c>
      <c r="I948" s="6">
        <v>1473444048</v>
      </c>
      <c r="J948" s="6">
        <v>1470852048</v>
      </c>
      <c r="K948" s="6" t="b">
        <v>0</v>
      </c>
      <c r="L948" s="6">
        <v>5</v>
      </c>
      <c r="M948" s="6" t="b">
        <v>0</v>
      </c>
      <c r="N948" s="6" t="s">
        <v>8272</v>
      </c>
      <c r="O948" s="5">
        <f t="shared" si="84"/>
        <v>1.9066666666666666E-2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42592.542222222219</v>
      </c>
      <c r="T948" s="11">
        <f t="shared" si="89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14">
        <v>850</v>
      </c>
      <c r="E949" s="14">
        <v>0</v>
      </c>
      <c r="F949" s="6" t="s">
        <v>8220</v>
      </c>
      <c r="G949" s="6" t="s">
        <v>8223</v>
      </c>
      <c r="H949" s="6" t="s">
        <v>8245</v>
      </c>
      <c r="I949" s="6">
        <v>1467312306</v>
      </c>
      <c r="J949" s="6">
        <v>1462128306</v>
      </c>
      <c r="K949" s="6" t="b">
        <v>0</v>
      </c>
      <c r="L949" s="6">
        <v>0</v>
      </c>
      <c r="M949" s="6" t="b">
        <v>0</v>
      </c>
      <c r="N949" s="6" t="s">
        <v>8272</v>
      </c>
      <c r="O949" s="5">
        <f t="shared" si="84"/>
        <v>0</v>
      </c>
      <c r="P949" s="7">
        <f t="shared" si="85"/>
        <v>0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42491.57298611111</v>
      </c>
      <c r="T949" s="11">
        <f t="shared" si="89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14">
        <v>4000</v>
      </c>
      <c r="E950" s="14">
        <v>480</v>
      </c>
      <c r="F950" s="6" t="s">
        <v>8220</v>
      </c>
      <c r="G950" s="6" t="s">
        <v>8232</v>
      </c>
      <c r="H950" s="6" t="s">
        <v>8248</v>
      </c>
      <c r="I950" s="6">
        <v>1457812364</v>
      </c>
      <c r="J950" s="6">
        <v>1455220364</v>
      </c>
      <c r="K950" s="6" t="b">
        <v>0</v>
      </c>
      <c r="L950" s="6">
        <v>8</v>
      </c>
      <c r="M950" s="6" t="b">
        <v>0</v>
      </c>
      <c r="N950" s="6" t="s">
        <v>8272</v>
      </c>
      <c r="O950" s="5">
        <f t="shared" si="84"/>
        <v>0.12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42411.619953703703</v>
      </c>
      <c r="T950" s="11">
        <f t="shared" si="89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14">
        <v>20000</v>
      </c>
      <c r="E951" s="14">
        <v>273</v>
      </c>
      <c r="F951" s="6" t="s">
        <v>8220</v>
      </c>
      <c r="G951" s="6" t="s">
        <v>8235</v>
      </c>
      <c r="H951" s="6" t="s">
        <v>8248</v>
      </c>
      <c r="I951" s="6">
        <v>1456016576</v>
      </c>
      <c r="J951" s="6">
        <v>1450832576</v>
      </c>
      <c r="K951" s="6" t="b">
        <v>0</v>
      </c>
      <c r="L951" s="6">
        <v>7</v>
      </c>
      <c r="M951" s="6" t="b">
        <v>0</v>
      </c>
      <c r="N951" s="6" t="s">
        <v>8272</v>
      </c>
      <c r="O951" s="5">
        <f t="shared" si="84"/>
        <v>1.3650000000000001E-2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42360.835370370369</v>
      </c>
      <c r="T951" s="11">
        <f t="shared" si="89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14">
        <v>5000</v>
      </c>
      <c r="E952" s="14">
        <v>1402</v>
      </c>
      <c r="F952" s="6" t="s">
        <v>8220</v>
      </c>
      <c r="G952" s="6" t="s">
        <v>8228</v>
      </c>
      <c r="H952" s="6" t="s">
        <v>8250</v>
      </c>
      <c r="I952" s="6">
        <v>1453053661</v>
      </c>
      <c r="J952" s="6">
        <v>1450461661</v>
      </c>
      <c r="K952" s="6" t="b">
        <v>0</v>
      </c>
      <c r="L952" s="6">
        <v>24</v>
      </c>
      <c r="M952" s="6" t="b">
        <v>0</v>
      </c>
      <c r="N952" s="6" t="s">
        <v>8272</v>
      </c>
      <c r="O952" s="5">
        <f t="shared" si="84"/>
        <v>0.28039999999999998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42356.54237268518</v>
      </c>
      <c r="T952" s="11">
        <f t="shared" si="89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 s="14">
        <v>50000</v>
      </c>
      <c r="E953" s="14">
        <v>19195</v>
      </c>
      <c r="F953" s="6" t="s">
        <v>8220</v>
      </c>
      <c r="G953" s="6" t="s">
        <v>8223</v>
      </c>
      <c r="H953" s="6" t="s">
        <v>8245</v>
      </c>
      <c r="I953" s="6">
        <v>1465054872</v>
      </c>
      <c r="J953" s="6">
        <v>1461166872</v>
      </c>
      <c r="K953" s="6" t="b">
        <v>0</v>
      </c>
      <c r="L953" s="6">
        <v>121</v>
      </c>
      <c r="M953" s="6" t="b">
        <v>0</v>
      </c>
      <c r="N953" s="6" t="s">
        <v>8272</v>
      </c>
      <c r="O953" s="5">
        <f t="shared" si="84"/>
        <v>0.38390000000000002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42480.445277777777</v>
      </c>
      <c r="T953" s="11">
        <f t="shared" si="89"/>
        <v>42525.445277777777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14">
        <v>49000</v>
      </c>
      <c r="E954" s="14">
        <v>19572</v>
      </c>
      <c r="F954" s="6" t="s">
        <v>8220</v>
      </c>
      <c r="G954" s="6" t="s">
        <v>8223</v>
      </c>
      <c r="H954" s="6" t="s">
        <v>8245</v>
      </c>
      <c r="I954" s="6">
        <v>1479483812</v>
      </c>
      <c r="J954" s="6">
        <v>1476888212</v>
      </c>
      <c r="K954" s="6" t="b">
        <v>0</v>
      </c>
      <c r="L954" s="6">
        <v>196</v>
      </c>
      <c r="M954" s="6" t="b">
        <v>0</v>
      </c>
      <c r="N954" s="6" t="s">
        <v>8272</v>
      </c>
      <c r="O954" s="5">
        <f t="shared" si="84"/>
        <v>0.39942857142857141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42662.405231481483</v>
      </c>
      <c r="T954" s="11">
        <f t="shared" si="89"/>
        <v>42692.44689814814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14">
        <v>15000</v>
      </c>
      <c r="E955" s="14">
        <v>126</v>
      </c>
      <c r="F955" s="6" t="s">
        <v>8220</v>
      </c>
      <c r="G955" s="6" t="s">
        <v>8223</v>
      </c>
      <c r="H955" s="6" t="s">
        <v>8245</v>
      </c>
      <c r="I955" s="6">
        <v>1422158199</v>
      </c>
      <c r="J955" s="6">
        <v>1419566199</v>
      </c>
      <c r="K955" s="6" t="b">
        <v>0</v>
      </c>
      <c r="L955" s="6">
        <v>5</v>
      </c>
      <c r="M955" s="6" t="b">
        <v>0</v>
      </c>
      <c r="N955" s="6" t="s">
        <v>8272</v>
      </c>
      <c r="O955" s="5">
        <f t="shared" si="84"/>
        <v>8.3999999999999995E-3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41998.956006944441</v>
      </c>
      <c r="T955" s="11">
        <f t="shared" si="89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14">
        <v>15000</v>
      </c>
      <c r="E956" s="14">
        <v>6511</v>
      </c>
      <c r="F956" s="6" t="s">
        <v>8220</v>
      </c>
      <c r="G956" s="6" t="s">
        <v>8223</v>
      </c>
      <c r="H956" s="6" t="s">
        <v>8245</v>
      </c>
      <c r="I956" s="6">
        <v>1440100839</v>
      </c>
      <c r="J956" s="6">
        <v>1436472039</v>
      </c>
      <c r="K956" s="6" t="b">
        <v>0</v>
      </c>
      <c r="L956" s="6">
        <v>73</v>
      </c>
      <c r="M956" s="6" t="b">
        <v>0</v>
      </c>
      <c r="N956" s="6" t="s">
        <v>8272</v>
      </c>
      <c r="O956" s="5">
        <f t="shared" si="84"/>
        <v>0.43406666666666666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42194.625451388885</v>
      </c>
      <c r="T956" s="11">
        <f t="shared" si="89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14">
        <v>300000</v>
      </c>
      <c r="E957" s="14">
        <v>16984</v>
      </c>
      <c r="F957" s="6" t="s">
        <v>8220</v>
      </c>
      <c r="G957" s="6" t="s">
        <v>8223</v>
      </c>
      <c r="H957" s="6" t="s">
        <v>8245</v>
      </c>
      <c r="I957" s="6">
        <v>1473750300</v>
      </c>
      <c r="J957" s="6">
        <v>1470294300</v>
      </c>
      <c r="K957" s="6" t="b">
        <v>0</v>
      </c>
      <c r="L957" s="6">
        <v>93</v>
      </c>
      <c r="M957" s="6" t="b">
        <v>0</v>
      </c>
      <c r="N957" s="6" t="s">
        <v>8272</v>
      </c>
      <c r="O957" s="5">
        <f t="shared" si="84"/>
        <v>5.6613333333333335E-2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42586.086805555555</v>
      </c>
      <c r="T957" s="11">
        <f t="shared" si="89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14">
        <v>50000</v>
      </c>
      <c r="E958" s="14">
        <v>861</v>
      </c>
      <c r="F958" s="6" t="s">
        <v>8220</v>
      </c>
      <c r="G958" s="6" t="s">
        <v>8223</v>
      </c>
      <c r="H958" s="6" t="s">
        <v>8245</v>
      </c>
      <c r="I958" s="6">
        <v>1430081759</v>
      </c>
      <c r="J958" s="6">
        <v>1424901359</v>
      </c>
      <c r="K958" s="6" t="b">
        <v>0</v>
      </c>
      <c r="L958" s="6">
        <v>17</v>
      </c>
      <c r="M958" s="6" t="b">
        <v>0</v>
      </c>
      <c r="N958" s="6" t="s">
        <v>8272</v>
      </c>
      <c r="O958" s="5">
        <f t="shared" si="84"/>
        <v>1.7219999999999999E-2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42060.705543981479</v>
      </c>
      <c r="T958" s="11">
        <f t="shared" si="89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14">
        <v>12000</v>
      </c>
      <c r="E959" s="14">
        <v>233</v>
      </c>
      <c r="F959" s="6" t="s">
        <v>8220</v>
      </c>
      <c r="G959" s="6" t="s">
        <v>8223</v>
      </c>
      <c r="H959" s="6" t="s">
        <v>8245</v>
      </c>
      <c r="I959" s="6">
        <v>1479392133</v>
      </c>
      <c r="J959" s="6">
        <v>1476710133</v>
      </c>
      <c r="K959" s="6" t="b">
        <v>0</v>
      </c>
      <c r="L959" s="6">
        <v>7</v>
      </c>
      <c r="M959" s="6" t="b">
        <v>0</v>
      </c>
      <c r="N959" s="6" t="s">
        <v>8272</v>
      </c>
      <c r="O959" s="5">
        <f t="shared" si="84"/>
        <v>1.9416666666666665E-2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42660.344131944446</v>
      </c>
      <c r="T959" s="11">
        <f t="shared" si="89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14">
        <v>7777</v>
      </c>
      <c r="E960" s="14">
        <v>881</v>
      </c>
      <c r="F960" s="6" t="s">
        <v>8220</v>
      </c>
      <c r="G960" s="6" t="s">
        <v>8223</v>
      </c>
      <c r="H960" s="6" t="s">
        <v>8245</v>
      </c>
      <c r="I960" s="6">
        <v>1428641940</v>
      </c>
      <c r="J960" s="6">
        <v>1426792563</v>
      </c>
      <c r="K960" s="6" t="b">
        <v>0</v>
      </c>
      <c r="L960" s="6">
        <v>17</v>
      </c>
      <c r="M960" s="6" t="b">
        <v>0</v>
      </c>
      <c r="N960" s="6" t="s">
        <v>8272</v>
      </c>
      <c r="O960" s="5">
        <f t="shared" si="84"/>
        <v>0.11328275684711328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42082.594479166662</v>
      </c>
      <c r="T960" s="11">
        <f t="shared" si="89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14">
        <v>50000</v>
      </c>
      <c r="E961" s="14">
        <v>19430</v>
      </c>
      <c r="F961" s="6" t="s">
        <v>8220</v>
      </c>
      <c r="G961" s="6" t="s">
        <v>8223</v>
      </c>
      <c r="H961" s="6" t="s">
        <v>8245</v>
      </c>
      <c r="I961" s="6">
        <v>1421640665</v>
      </c>
      <c r="J961" s="6">
        <v>1419048665</v>
      </c>
      <c r="K961" s="6" t="b">
        <v>0</v>
      </c>
      <c r="L961" s="6">
        <v>171</v>
      </c>
      <c r="M961" s="6" t="b">
        <v>0</v>
      </c>
      <c r="N961" s="6" t="s">
        <v>8272</v>
      </c>
      <c r="O961" s="5">
        <f t="shared" si="84"/>
        <v>0.3886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41992.96603009259</v>
      </c>
      <c r="T961" s="11">
        <f t="shared" si="89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14">
        <v>55650</v>
      </c>
      <c r="E962" s="14">
        <v>25655</v>
      </c>
      <c r="F962" s="6" t="s">
        <v>8220</v>
      </c>
      <c r="G962" s="6" t="s">
        <v>8223</v>
      </c>
      <c r="H962" s="6" t="s">
        <v>8245</v>
      </c>
      <c r="I962" s="6">
        <v>1489500155</v>
      </c>
      <c r="J962" s="6">
        <v>1485874955</v>
      </c>
      <c r="K962" s="6" t="b">
        <v>0</v>
      </c>
      <c r="L962" s="6">
        <v>188</v>
      </c>
      <c r="M962" s="6" t="b">
        <v>0</v>
      </c>
      <c r="N962" s="6" t="s">
        <v>8272</v>
      </c>
      <c r="O962" s="5">
        <f t="shared" si="84"/>
        <v>0.46100628930817611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42766.41846064815</v>
      </c>
      <c r="T962" s="11">
        <f t="shared" si="89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14">
        <v>95000</v>
      </c>
      <c r="E963" s="14">
        <v>40079</v>
      </c>
      <c r="F963" s="6" t="s">
        <v>8220</v>
      </c>
      <c r="G963" s="6" t="s">
        <v>8223</v>
      </c>
      <c r="H963" s="6" t="s">
        <v>8245</v>
      </c>
      <c r="I963" s="6">
        <v>1487617200</v>
      </c>
      <c r="J963" s="6">
        <v>1483634335</v>
      </c>
      <c r="K963" s="6" t="b">
        <v>0</v>
      </c>
      <c r="L963" s="6">
        <v>110</v>
      </c>
      <c r="M963" s="6" t="b">
        <v>0</v>
      </c>
      <c r="N963" s="6" t="s">
        <v>8272</v>
      </c>
      <c r="O963" s="5">
        <f t="shared" ref="O963:O1026" si="90">E963/D963</f>
        <v>0.42188421052631581</v>
      </c>
      <c r="P963" s="7">
        <f t="shared" ref="P963:P1026" si="91">IFERROR(E963/L963,0)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1">
        <f t="shared" ref="S963:S1026" si="94">(J963/86400)+25569+(-5/24)</f>
        <v>42740.485358796293</v>
      </c>
      <c r="T963" s="11">
        <f t="shared" ref="T963:T1026" si="95">(I963/86400)+25569+(-5/24)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14">
        <v>2500</v>
      </c>
      <c r="E964" s="14">
        <v>712</v>
      </c>
      <c r="F964" s="6" t="s">
        <v>8220</v>
      </c>
      <c r="G964" s="6" t="s">
        <v>8223</v>
      </c>
      <c r="H964" s="6" t="s">
        <v>8245</v>
      </c>
      <c r="I964" s="6">
        <v>1455210353</v>
      </c>
      <c r="J964" s="6">
        <v>1451927153</v>
      </c>
      <c r="K964" s="6" t="b">
        <v>0</v>
      </c>
      <c r="L964" s="6">
        <v>37</v>
      </c>
      <c r="M964" s="6" t="b">
        <v>0</v>
      </c>
      <c r="N964" s="6" t="s">
        <v>8272</v>
      </c>
      <c r="O964" s="5">
        <f t="shared" si="90"/>
        <v>0.2848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42373.504085648143</v>
      </c>
      <c r="T964" s="11">
        <f t="shared" si="95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14">
        <v>35000</v>
      </c>
      <c r="E965" s="14">
        <v>377</v>
      </c>
      <c r="F965" s="6" t="s">
        <v>8220</v>
      </c>
      <c r="G965" s="6" t="s">
        <v>8223</v>
      </c>
      <c r="H965" s="6" t="s">
        <v>8245</v>
      </c>
      <c r="I965" s="6">
        <v>1476717319</v>
      </c>
      <c r="J965" s="6">
        <v>1473693319</v>
      </c>
      <c r="K965" s="6" t="b">
        <v>0</v>
      </c>
      <c r="L965" s="6">
        <v>9</v>
      </c>
      <c r="M965" s="6" t="b">
        <v>0</v>
      </c>
      <c r="N965" s="6" t="s">
        <v>8272</v>
      </c>
      <c r="O965" s="5">
        <f t="shared" si="90"/>
        <v>1.0771428571428571E-2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42625.427303240744</v>
      </c>
      <c r="T965" s="11">
        <f t="shared" si="95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14">
        <v>110000</v>
      </c>
      <c r="E966" s="14">
        <v>879</v>
      </c>
      <c r="F966" s="6" t="s">
        <v>8220</v>
      </c>
      <c r="G966" s="6" t="s">
        <v>8228</v>
      </c>
      <c r="H966" s="6" t="s">
        <v>8250</v>
      </c>
      <c r="I966" s="6">
        <v>1441119919</v>
      </c>
      <c r="J966" s="6">
        <v>1437663919</v>
      </c>
      <c r="K966" s="6" t="b">
        <v>0</v>
      </c>
      <c r="L966" s="6">
        <v>29</v>
      </c>
      <c r="M966" s="6" t="b">
        <v>0</v>
      </c>
      <c r="N966" s="6" t="s">
        <v>8272</v>
      </c>
      <c r="O966" s="5">
        <f t="shared" si="90"/>
        <v>7.9909090909090902E-3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42208.420358796291</v>
      </c>
      <c r="T966" s="11">
        <f t="shared" si="95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14">
        <v>25000</v>
      </c>
      <c r="E967" s="14">
        <v>298</v>
      </c>
      <c r="F967" s="6" t="s">
        <v>8220</v>
      </c>
      <c r="G967" s="6" t="s">
        <v>8223</v>
      </c>
      <c r="H967" s="6" t="s">
        <v>8245</v>
      </c>
      <c r="I967" s="6">
        <v>1477454340</v>
      </c>
      <c r="J967" s="6">
        <v>1474676646</v>
      </c>
      <c r="K967" s="6" t="b">
        <v>0</v>
      </c>
      <c r="L967" s="6">
        <v>6</v>
      </c>
      <c r="M967" s="6" t="b">
        <v>0</v>
      </c>
      <c r="N967" s="6" t="s">
        <v>8272</v>
      </c>
      <c r="O967" s="5">
        <f t="shared" si="90"/>
        <v>1.192E-2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42636.808402777773</v>
      </c>
      <c r="T967" s="11">
        <f t="shared" si="95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14">
        <v>12000</v>
      </c>
      <c r="E968" s="14">
        <v>1776</v>
      </c>
      <c r="F968" s="6" t="s">
        <v>8220</v>
      </c>
      <c r="G968" s="6" t="s">
        <v>8223</v>
      </c>
      <c r="H968" s="6" t="s">
        <v>8245</v>
      </c>
      <c r="I968" s="6">
        <v>1475766932</v>
      </c>
      <c r="J968" s="6">
        <v>1473174932</v>
      </c>
      <c r="K968" s="6" t="b">
        <v>0</v>
      </c>
      <c r="L968" s="6">
        <v>30</v>
      </c>
      <c r="M968" s="6" t="b">
        <v>0</v>
      </c>
      <c r="N968" s="6" t="s">
        <v>8272</v>
      </c>
      <c r="O968" s="5">
        <f t="shared" si="90"/>
        <v>0.14799999999999999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42619.427453703705</v>
      </c>
      <c r="T968" s="11">
        <f t="shared" si="95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14">
        <v>20000</v>
      </c>
      <c r="E969" s="14">
        <v>3562</v>
      </c>
      <c r="F969" s="6" t="s">
        <v>8220</v>
      </c>
      <c r="G969" s="6" t="s">
        <v>8223</v>
      </c>
      <c r="H969" s="6" t="s">
        <v>8245</v>
      </c>
      <c r="I969" s="6">
        <v>1461301574</v>
      </c>
      <c r="J969" s="6">
        <v>1456121174</v>
      </c>
      <c r="K969" s="6" t="b">
        <v>0</v>
      </c>
      <c r="L969" s="6">
        <v>81</v>
      </c>
      <c r="M969" s="6" t="b">
        <v>0</v>
      </c>
      <c r="N969" s="6" t="s">
        <v>8272</v>
      </c>
      <c r="O969" s="5">
        <f t="shared" si="90"/>
        <v>0.17810000000000001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42422.045995370368</v>
      </c>
      <c r="T969" s="11">
        <f t="shared" si="95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14">
        <v>8000</v>
      </c>
      <c r="E970" s="14">
        <v>106</v>
      </c>
      <c r="F970" s="6" t="s">
        <v>8220</v>
      </c>
      <c r="G970" s="6" t="s">
        <v>8223</v>
      </c>
      <c r="H970" s="6" t="s">
        <v>8245</v>
      </c>
      <c r="I970" s="6">
        <v>1408134034</v>
      </c>
      <c r="J970" s="6">
        <v>1405542034</v>
      </c>
      <c r="K970" s="6" t="b">
        <v>0</v>
      </c>
      <c r="L970" s="6">
        <v>4</v>
      </c>
      <c r="M970" s="6" t="b">
        <v>0</v>
      </c>
      <c r="N970" s="6" t="s">
        <v>8272</v>
      </c>
      <c r="O970" s="5">
        <f t="shared" si="90"/>
        <v>1.325E-2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41836.639282407406</v>
      </c>
      <c r="T970" s="11">
        <f t="shared" si="95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14">
        <v>30000</v>
      </c>
      <c r="E971" s="14">
        <v>14000</v>
      </c>
      <c r="F971" s="6" t="s">
        <v>8220</v>
      </c>
      <c r="G971" s="6" t="s">
        <v>8237</v>
      </c>
      <c r="H971" s="6" t="s">
        <v>8255</v>
      </c>
      <c r="I971" s="6">
        <v>1486624607</v>
      </c>
      <c r="J971" s="6">
        <v>1483773407</v>
      </c>
      <c r="K971" s="6" t="b">
        <v>0</v>
      </c>
      <c r="L971" s="6">
        <v>11</v>
      </c>
      <c r="M971" s="6" t="b">
        <v>0</v>
      </c>
      <c r="N971" s="6" t="s">
        <v>8272</v>
      </c>
      <c r="O971" s="5">
        <f t="shared" si="90"/>
        <v>0.46666666666666667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42742.094988425924</v>
      </c>
      <c r="T971" s="11">
        <f t="shared" si="95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14">
        <v>5000</v>
      </c>
      <c r="E972" s="14">
        <v>2296</v>
      </c>
      <c r="F972" s="6" t="s">
        <v>8220</v>
      </c>
      <c r="G972" s="6" t="s">
        <v>8228</v>
      </c>
      <c r="H972" s="6" t="s">
        <v>8250</v>
      </c>
      <c r="I972" s="6">
        <v>1485147540</v>
      </c>
      <c r="J972" s="6">
        <v>1481951853</v>
      </c>
      <c r="K972" s="6" t="b">
        <v>0</v>
      </c>
      <c r="L972" s="6">
        <v>14</v>
      </c>
      <c r="M972" s="6" t="b">
        <v>0</v>
      </c>
      <c r="N972" s="6" t="s">
        <v>8272</v>
      </c>
      <c r="O972" s="5">
        <f t="shared" si="90"/>
        <v>0.4592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42721.012187499997</v>
      </c>
      <c r="T972" s="11">
        <f t="shared" si="95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14">
        <v>100000</v>
      </c>
      <c r="E973" s="14">
        <v>226</v>
      </c>
      <c r="F973" s="6" t="s">
        <v>8220</v>
      </c>
      <c r="G973" s="6" t="s">
        <v>8223</v>
      </c>
      <c r="H973" s="6" t="s">
        <v>8245</v>
      </c>
      <c r="I973" s="6">
        <v>1433178060</v>
      </c>
      <c r="J973" s="6">
        <v>1429290060</v>
      </c>
      <c r="K973" s="6" t="b">
        <v>0</v>
      </c>
      <c r="L973" s="6">
        <v>5</v>
      </c>
      <c r="M973" s="6" t="b">
        <v>0</v>
      </c>
      <c r="N973" s="6" t="s">
        <v>8272</v>
      </c>
      <c r="O973" s="5">
        <f t="shared" si="90"/>
        <v>2.2599999999999999E-3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42111.500694444439</v>
      </c>
      <c r="T973" s="11">
        <f t="shared" si="95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14">
        <v>20000</v>
      </c>
      <c r="E974" s="14">
        <v>6925</v>
      </c>
      <c r="F974" s="6" t="s">
        <v>8220</v>
      </c>
      <c r="G974" s="6" t="s">
        <v>8223</v>
      </c>
      <c r="H974" s="6" t="s">
        <v>8245</v>
      </c>
      <c r="I974" s="6">
        <v>1409813940</v>
      </c>
      <c r="J974" s="6">
        <v>1407271598</v>
      </c>
      <c r="K974" s="6" t="b">
        <v>0</v>
      </c>
      <c r="L974" s="6">
        <v>45</v>
      </c>
      <c r="M974" s="6" t="b">
        <v>0</v>
      </c>
      <c r="N974" s="6" t="s">
        <v>8272</v>
      </c>
      <c r="O974" s="5">
        <f t="shared" si="90"/>
        <v>0.34625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41856.657384259255</v>
      </c>
      <c r="T974" s="11">
        <f t="shared" si="95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14">
        <v>20000</v>
      </c>
      <c r="E975" s="14">
        <v>411</v>
      </c>
      <c r="F975" s="6" t="s">
        <v>8220</v>
      </c>
      <c r="G975" s="6" t="s">
        <v>8223</v>
      </c>
      <c r="H975" s="6" t="s">
        <v>8245</v>
      </c>
      <c r="I975" s="6">
        <v>1447032093</v>
      </c>
      <c r="J975" s="6">
        <v>1441844493</v>
      </c>
      <c r="K975" s="6" t="b">
        <v>0</v>
      </c>
      <c r="L975" s="6">
        <v>8</v>
      </c>
      <c r="M975" s="6" t="b">
        <v>0</v>
      </c>
      <c r="N975" s="6" t="s">
        <v>8272</v>
      </c>
      <c r="O975" s="5">
        <f t="shared" si="90"/>
        <v>2.0549999999999999E-2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42256.806631944441</v>
      </c>
      <c r="T975" s="11">
        <f t="shared" si="95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14">
        <v>50000</v>
      </c>
      <c r="E976" s="14">
        <v>280</v>
      </c>
      <c r="F976" s="6" t="s">
        <v>8220</v>
      </c>
      <c r="G976" s="6" t="s">
        <v>8223</v>
      </c>
      <c r="H976" s="6" t="s">
        <v>8245</v>
      </c>
      <c r="I976" s="6">
        <v>1458925156</v>
      </c>
      <c r="J976" s="6">
        <v>1456336756</v>
      </c>
      <c r="K976" s="6" t="b">
        <v>0</v>
      </c>
      <c r="L976" s="6">
        <v>3</v>
      </c>
      <c r="M976" s="6" t="b">
        <v>0</v>
      </c>
      <c r="N976" s="6" t="s">
        <v>8272</v>
      </c>
      <c r="O976" s="5">
        <f t="shared" si="90"/>
        <v>5.5999999999999999E-3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42424.541157407402</v>
      </c>
      <c r="T976" s="11">
        <f t="shared" si="95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14">
        <v>100000</v>
      </c>
      <c r="E977" s="14">
        <v>2607</v>
      </c>
      <c r="F977" s="6" t="s">
        <v>8220</v>
      </c>
      <c r="G977" s="6" t="s">
        <v>8223</v>
      </c>
      <c r="H977" s="6" t="s">
        <v>8245</v>
      </c>
      <c r="I977" s="6">
        <v>1467132185</v>
      </c>
      <c r="J977" s="6">
        <v>1461948185</v>
      </c>
      <c r="K977" s="6" t="b">
        <v>0</v>
      </c>
      <c r="L977" s="6">
        <v>24</v>
      </c>
      <c r="M977" s="6" t="b">
        <v>0</v>
      </c>
      <c r="N977" s="6" t="s">
        <v>8272</v>
      </c>
      <c r="O977" s="5">
        <f t="shared" si="90"/>
        <v>2.6069999999999999E-2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42489.488252314812</v>
      </c>
      <c r="T977" s="11">
        <f t="shared" si="95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14">
        <v>150000</v>
      </c>
      <c r="E978" s="14">
        <v>2889</v>
      </c>
      <c r="F978" s="6" t="s">
        <v>8220</v>
      </c>
      <c r="G978" s="6" t="s">
        <v>8225</v>
      </c>
      <c r="H978" s="6" t="s">
        <v>8247</v>
      </c>
      <c r="I978" s="6">
        <v>1439515497</v>
      </c>
      <c r="J978" s="6">
        <v>1435627497</v>
      </c>
      <c r="K978" s="6" t="b">
        <v>0</v>
      </c>
      <c r="L978" s="6">
        <v>18</v>
      </c>
      <c r="M978" s="6" t="b">
        <v>0</v>
      </c>
      <c r="N978" s="6" t="s">
        <v>8272</v>
      </c>
      <c r="O978" s="5">
        <f t="shared" si="90"/>
        <v>1.9259999999999999E-2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42184.850659722222</v>
      </c>
      <c r="T978" s="11">
        <f t="shared" si="95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14">
        <v>2700</v>
      </c>
      <c r="E979" s="14">
        <v>909</v>
      </c>
      <c r="F979" s="6" t="s">
        <v>8220</v>
      </c>
      <c r="G979" s="6" t="s">
        <v>8238</v>
      </c>
      <c r="H979" s="6" t="s">
        <v>8248</v>
      </c>
      <c r="I979" s="6">
        <v>1456094197</v>
      </c>
      <c r="J979" s="6">
        <v>1453502197</v>
      </c>
      <c r="K979" s="6" t="b">
        <v>0</v>
      </c>
      <c r="L979" s="6">
        <v>12</v>
      </c>
      <c r="M979" s="6" t="b">
        <v>0</v>
      </c>
      <c r="N979" s="6" t="s">
        <v>8272</v>
      </c>
      <c r="O979" s="5">
        <f t="shared" si="90"/>
        <v>0.33666666666666667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42391.733761574076</v>
      </c>
      <c r="T979" s="11">
        <f t="shared" si="95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14">
        <v>172889</v>
      </c>
      <c r="E980" s="14">
        <v>97273</v>
      </c>
      <c r="F980" s="6" t="s">
        <v>8220</v>
      </c>
      <c r="G980" s="6" t="s">
        <v>8234</v>
      </c>
      <c r="H980" s="6" t="s">
        <v>8254</v>
      </c>
      <c r="I980" s="6">
        <v>1456385101</v>
      </c>
      <c r="J980" s="6">
        <v>1453793101</v>
      </c>
      <c r="K980" s="6" t="b">
        <v>0</v>
      </c>
      <c r="L980" s="6">
        <v>123</v>
      </c>
      <c r="M980" s="6" t="b">
        <v>0</v>
      </c>
      <c r="N980" s="6" t="s">
        <v>8272</v>
      </c>
      <c r="O980" s="5">
        <f t="shared" si="90"/>
        <v>0.5626326718299024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42395.100706018515</v>
      </c>
      <c r="T980" s="11">
        <f t="shared" si="95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14">
        <v>35000</v>
      </c>
      <c r="E981" s="14">
        <v>28986.16</v>
      </c>
      <c r="F981" s="6" t="s">
        <v>8220</v>
      </c>
      <c r="G981" s="6" t="s">
        <v>8223</v>
      </c>
      <c r="H981" s="6" t="s">
        <v>8245</v>
      </c>
      <c r="I981" s="6">
        <v>1466449140</v>
      </c>
      <c r="J981" s="6">
        <v>1463392828</v>
      </c>
      <c r="K981" s="6" t="b">
        <v>0</v>
      </c>
      <c r="L981" s="6">
        <v>96</v>
      </c>
      <c r="M981" s="6" t="b">
        <v>0</v>
      </c>
      <c r="N981" s="6" t="s">
        <v>8272</v>
      </c>
      <c r="O981" s="5">
        <f t="shared" si="90"/>
        <v>0.82817600000000002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42506.208657407406</v>
      </c>
      <c r="T981" s="11">
        <f t="shared" si="95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14">
        <v>10000</v>
      </c>
      <c r="E982" s="14">
        <v>1486</v>
      </c>
      <c r="F982" s="6" t="s">
        <v>8220</v>
      </c>
      <c r="G982" s="6" t="s">
        <v>8223</v>
      </c>
      <c r="H982" s="6" t="s">
        <v>8245</v>
      </c>
      <c r="I982" s="6">
        <v>1417387322</v>
      </c>
      <c r="J982" s="6">
        <v>1413495722</v>
      </c>
      <c r="K982" s="6" t="b">
        <v>0</v>
      </c>
      <c r="L982" s="6">
        <v>31</v>
      </c>
      <c r="M982" s="6" t="b">
        <v>0</v>
      </c>
      <c r="N982" s="6" t="s">
        <v>8272</v>
      </c>
      <c r="O982" s="5">
        <f t="shared" si="90"/>
        <v>0.14860000000000001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41928.695856481478</v>
      </c>
      <c r="T982" s="11">
        <f t="shared" si="95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14">
        <v>88888</v>
      </c>
      <c r="E983" s="14">
        <v>11</v>
      </c>
      <c r="F983" s="6" t="s">
        <v>8220</v>
      </c>
      <c r="G983" s="6" t="s">
        <v>8223</v>
      </c>
      <c r="H983" s="6" t="s">
        <v>8245</v>
      </c>
      <c r="I983" s="6">
        <v>1407624222</v>
      </c>
      <c r="J983" s="6">
        <v>1405032222</v>
      </c>
      <c r="K983" s="6" t="b">
        <v>0</v>
      </c>
      <c r="L983" s="6">
        <v>4</v>
      </c>
      <c r="M983" s="6" t="b">
        <v>0</v>
      </c>
      <c r="N983" s="6" t="s">
        <v>8272</v>
      </c>
      <c r="O983" s="5">
        <f t="shared" si="90"/>
        <v>1.2375123751237513E-4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41830.738680555551</v>
      </c>
      <c r="T983" s="11">
        <f t="shared" si="95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14">
        <v>17500</v>
      </c>
      <c r="E984" s="14">
        <v>3</v>
      </c>
      <c r="F984" s="6" t="s">
        <v>8220</v>
      </c>
      <c r="G984" s="6" t="s">
        <v>8223</v>
      </c>
      <c r="H984" s="6" t="s">
        <v>8245</v>
      </c>
      <c r="I984" s="6">
        <v>1475431486</v>
      </c>
      <c r="J984" s="6">
        <v>1472839486</v>
      </c>
      <c r="K984" s="6" t="b">
        <v>0</v>
      </c>
      <c r="L984" s="6">
        <v>3</v>
      </c>
      <c r="M984" s="6" t="b">
        <v>0</v>
      </c>
      <c r="N984" s="6" t="s">
        <v>8272</v>
      </c>
      <c r="O984" s="5">
        <f t="shared" si="90"/>
        <v>1.7142857142857143E-4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42615.544976851852</v>
      </c>
      <c r="T984" s="11">
        <f t="shared" si="95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14">
        <v>104219</v>
      </c>
      <c r="E985" s="14">
        <v>30751</v>
      </c>
      <c r="F985" s="6" t="s">
        <v>8220</v>
      </c>
      <c r="G985" s="6" t="s">
        <v>8226</v>
      </c>
      <c r="H985" s="6" t="s">
        <v>8248</v>
      </c>
      <c r="I985" s="6">
        <v>1471985640</v>
      </c>
      <c r="J985" s="6">
        <v>1469289685</v>
      </c>
      <c r="K985" s="6" t="b">
        <v>0</v>
      </c>
      <c r="L985" s="6">
        <v>179</v>
      </c>
      <c r="M985" s="6" t="b">
        <v>0</v>
      </c>
      <c r="N985" s="6" t="s">
        <v>8272</v>
      </c>
      <c r="O985" s="5">
        <f t="shared" si="90"/>
        <v>0.2950613611721471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42574.459317129622</v>
      </c>
      <c r="T985" s="11">
        <f t="shared" si="95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14">
        <v>10000</v>
      </c>
      <c r="E986" s="14">
        <v>106</v>
      </c>
      <c r="F986" s="6" t="s">
        <v>8220</v>
      </c>
      <c r="G986" s="6" t="s">
        <v>8223</v>
      </c>
      <c r="H986" s="6" t="s">
        <v>8245</v>
      </c>
      <c r="I986" s="6">
        <v>1427507208</v>
      </c>
      <c r="J986" s="6">
        <v>1424918808</v>
      </c>
      <c r="K986" s="6" t="b">
        <v>0</v>
      </c>
      <c r="L986" s="6">
        <v>3</v>
      </c>
      <c r="M986" s="6" t="b">
        <v>0</v>
      </c>
      <c r="N986" s="6" t="s">
        <v>8272</v>
      </c>
      <c r="O986" s="5">
        <f t="shared" si="90"/>
        <v>1.06E-2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42060.907499999994</v>
      </c>
      <c r="T986" s="11">
        <f t="shared" si="95"/>
        <v>42090.86583333333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14">
        <v>30000</v>
      </c>
      <c r="E987" s="14">
        <v>1888</v>
      </c>
      <c r="F987" s="6" t="s">
        <v>8220</v>
      </c>
      <c r="G987" s="6" t="s">
        <v>8235</v>
      </c>
      <c r="H987" s="6" t="s">
        <v>8248</v>
      </c>
      <c r="I987" s="6">
        <v>1451602800</v>
      </c>
      <c r="J987" s="6">
        <v>1449011610</v>
      </c>
      <c r="K987" s="6" t="b">
        <v>0</v>
      </c>
      <c r="L987" s="6">
        <v>23</v>
      </c>
      <c r="M987" s="6" t="b">
        <v>0</v>
      </c>
      <c r="N987" s="6" t="s">
        <v>8272</v>
      </c>
      <c r="O987" s="5">
        <f t="shared" si="90"/>
        <v>6.2933333333333327E-2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42339.759375000001</v>
      </c>
      <c r="T987" s="11">
        <f t="shared" si="95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14">
        <v>20000</v>
      </c>
      <c r="E988" s="14">
        <v>2550</v>
      </c>
      <c r="F988" s="6" t="s">
        <v>8220</v>
      </c>
      <c r="G988" s="6" t="s">
        <v>8224</v>
      </c>
      <c r="H988" s="6" t="s">
        <v>8246</v>
      </c>
      <c r="I988" s="6">
        <v>1452384000</v>
      </c>
      <c r="J988" s="6">
        <v>1447698300</v>
      </c>
      <c r="K988" s="6" t="b">
        <v>0</v>
      </c>
      <c r="L988" s="6">
        <v>23</v>
      </c>
      <c r="M988" s="6" t="b">
        <v>0</v>
      </c>
      <c r="N988" s="6" t="s">
        <v>8272</v>
      </c>
      <c r="O988" s="5">
        <f t="shared" si="90"/>
        <v>0.1275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42324.559027777774</v>
      </c>
      <c r="T988" s="11">
        <f t="shared" si="95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14">
        <v>50000</v>
      </c>
      <c r="E989" s="14">
        <v>6610</v>
      </c>
      <c r="F989" s="6" t="s">
        <v>8220</v>
      </c>
      <c r="G989" s="6" t="s">
        <v>8232</v>
      </c>
      <c r="H989" s="6" t="s">
        <v>8248</v>
      </c>
      <c r="I989" s="6">
        <v>1403507050</v>
      </c>
      <c r="J989" s="6">
        <v>1400051050</v>
      </c>
      <c r="K989" s="6" t="b">
        <v>0</v>
      </c>
      <c r="L989" s="6">
        <v>41</v>
      </c>
      <c r="M989" s="6" t="b">
        <v>0</v>
      </c>
      <c r="N989" s="6" t="s">
        <v>8272</v>
      </c>
      <c r="O989" s="5">
        <f t="shared" si="90"/>
        <v>0.13220000000000001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41773.086226851847</v>
      </c>
      <c r="T989" s="11">
        <f t="shared" si="95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14">
        <v>5000</v>
      </c>
      <c r="E990" s="14">
        <v>0</v>
      </c>
      <c r="F990" s="6" t="s">
        <v>8220</v>
      </c>
      <c r="G990" s="6" t="s">
        <v>8236</v>
      </c>
      <c r="H990" s="6" t="s">
        <v>8248</v>
      </c>
      <c r="I990" s="6">
        <v>1475310825</v>
      </c>
      <c r="J990" s="6">
        <v>1472718825</v>
      </c>
      <c r="K990" s="6" t="b">
        <v>0</v>
      </c>
      <c r="L990" s="6">
        <v>0</v>
      </c>
      <c r="M990" s="6" t="b">
        <v>0</v>
      </c>
      <c r="N990" s="6" t="s">
        <v>8272</v>
      </c>
      <c r="O990" s="5">
        <f t="shared" si="90"/>
        <v>0</v>
      </c>
      <c r="P990" s="7">
        <f t="shared" si="91"/>
        <v>0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42614.148437499993</v>
      </c>
      <c r="T990" s="11">
        <f t="shared" si="95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14">
        <v>10000</v>
      </c>
      <c r="E991" s="14">
        <v>1677</v>
      </c>
      <c r="F991" s="6" t="s">
        <v>8220</v>
      </c>
      <c r="G991" s="6" t="s">
        <v>8223</v>
      </c>
      <c r="H991" s="6" t="s">
        <v>8245</v>
      </c>
      <c r="I991" s="6">
        <v>1475101495</v>
      </c>
      <c r="J991" s="6">
        <v>1472509495</v>
      </c>
      <c r="K991" s="6" t="b">
        <v>0</v>
      </c>
      <c r="L991" s="6">
        <v>32</v>
      </c>
      <c r="M991" s="6" t="b">
        <v>0</v>
      </c>
      <c r="N991" s="6" t="s">
        <v>8272</v>
      </c>
      <c r="O991" s="5">
        <f t="shared" si="90"/>
        <v>0.16769999999999999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42611.725636574069</v>
      </c>
      <c r="T991" s="11">
        <f t="shared" si="95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14">
        <v>25000</v>
      </c>
      <c r="E992" s="14">
        <v>26</v>
      </c>
      <c r="F992" s="6" t="s">
        <v>8220</v>
      </c>
      <c r="G992" s="6" t="s">
        <v>8223</v>
      </c>
      <c r="H992" s="6" t="s">
        <v>8245</v>
      </c>
      <c r="I992" s="6">
        <v>1409770164</v>
      </c>
      <c r="J992" s="6">
        <v>1407178164</v>
      </c>
      <c r="K992" s="6" t="b">
        <v>0</v>
      </c>
      <c r="L992" s="6">
        <v>2</v>
      </c>
      <c r="M992" s="6" t="b">
        <v>0</v>
      </c>
      <c r="N992" s="6" t="s">
        <v>8272</v>
      </c>
      <c r="O992" s="5">
        <f t="shared" si="90"/>
        <v>1.0399999999999999E-3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41855.575972222221</v>
      </c>
      <c r="T992" s="11">
        <f t="shared" si="95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14">
        <v>5000</v>
      </c>
      <c r="E993" s="14">
        <v>212</v>
      </c>
      <c r="F993" s="6" t="s">
        <v>8220</v>
      </c>
      <c r="G993" s="6" t="s">
        <v>8224</v>
      </c>
      <c r="H993" s="6" t="s">
        <v>8246</v>
      </c>
      <c r="I993" s="6">
        <v>1468349460</v>
      </c>
      <c r="J993" s="6">
        <v>1466186988</v>
      </c>
      <c r="K993" s="6" t="b">
        <v>0</v>
      </c>
      <c r="L993" s="6">
        <v>7</v>
      </c>
      <c r="M993" s="6" t="b">
        <v>0</v>
      </c>
      <c r="N993" s="6" t="s">
        <v>8272</v>
      </c>
      <c r="O993" s="5">
        <f t="shared" si="90"/>
        <v>4.24E-2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42538.548472222225</v>
      </c>
      <c r="T993" s="11">
        <f t="shared" si="95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14">
        <v>100000</v>
      </c>
      <c r="E994" s="14">
        <v>467</v>
      </c>
      <c r="F994" s="6" t="s">
        <v>8220</v>
      </c>
      <c r="G994" s="6" t="s">
        <v>8223</v>
      </c>
      <c r="H994" s="6" t="s">
        <v>8245</v>
      </c>
      <c r="I994" s="6">
        <v>1462655519</v>
      </c>
      <c r="J994" s="6">
        <v>1457475119</v>
      </c>
      <c r="K994" s="6" t="b">
        <v>0</v>
      </c>
      <c r="L994" s="6">
        <v>4</v>
      </c>
      <c r="M994" s="6" t="b">
        <v>0</v>
      </c>
      <c r="N994" s="6" t="s">
        <v>8272</v>
      </c>
      <c r="O994" s="5">
        <f t="shared" si="90"/>
        <v>4.6699999999999997E-3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42437.71665509259</v>
      </c>
      <c r="T994" s="11">
        <f t="shared" si="95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14">
        <v>70000</v>
      </c>
      <c r="E995" s="14">
        <v>17561</v>
      </c>
      <c r="F995" s="6" t="s">
        <v>8220</v>
      </c>
      <c r="G995" s="6" t="s">
        <v>8223</v>
      </c>
      <c r="H995" s="6" t="s">
        <v>8245</v>
      </c>
      <c r="I995" s="6">
        <v>1478926800</v>
      </c>
      <c r="J995" s="6">
        <v>1476054568</v>
      </c>
      <c r="K995" s="6" t="b">
        <v>0</v>
      </c>
      <c r="L995" s="6">
        <v>196</v>
      </c>
      <c r="M995" s="6" t="b">
        <v>0</v>
      </c>
      <c r="N995" s="6" t="s">
        <v>8272</v>
      </c>
      <c r="O995" s="5">
        <f t="shared" si="90"/>
        <v>0.25087142857142858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42652.756574074076</v>
      </c>
      <c r="T995" s="11">
        <f t="shared" si="95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14">
        <v>200000</v>
      </c>
      <c r="E996" s="14">
        <v>4669</v>
      </c>
      <c r="F996" s="6" t="s">
        <v>8220</v>
      </c>
      <c r="G996" s="6" t="s">
        <v>8223</v>
      </c>
      <c r="H996" s="6" t="s">
        <v>8245</v>
      </c>
      <c r="I996" s="6">
        <v>1417388340</v>
      </c>
      <c r="J996" s="6">
        <v>1412835530</v>
      </c>
      <c r="K996" s="6" t="b">
        <v>0</v>
      </c>
      <c r="L996" s="6">
        <v>11</v>
      </c>
      <c r="M996" s="6" t="b">
        <v>0</v>
      </c>
      <c r="N996" s="6" t="s">
        <v>8272</v>
      </c>
      <c r="O996" s="5">
        <f t="shared" si="90"/>
        <v>2.3345000000000001E-2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41921.054745370369</v>
      </c>
      <c r="T996" s="11">
        <f t="shared" si="95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14">
        <v>10000</v>
      </c>
      <c r="E997" s="14">
        <v>726</v>
      </c>
      <c r="F997" s="6" t="s">
        <v>8220</v>
      </c>
      <c r="G997" s="6" t="s">
        <v>8223</v>
      </c>
      <c r="H997" s="6" t="s">
        <v>8245</v>
      </c>
      <c r="I997" s="6">
        <v>1417276800</v>
      </c>
      <c r="J997" s="6">
        <v>1415140480</v>
      </c>
      <c r="K997" s="6" t="b">
        <v>0</v>
      </c>
      <c r="L997" s="6">
        <v>9</v>
      </c>
      <c r="M997" s="6" t="b">
        <v>0</v>
      </c>
      <c r="N997" s="6" t="s">
        <v>8272</v>
      </c>
      <c r="O997" s="5">
        <f t="shared" si="90"/>
        <v>7.2599999999999998E-2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41947.732407407406</v>
      </c>
      <c r="T997" s="11">
        <f t="shared" si="95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14">
        <v>4000</v>
      </c>
      <c r="E998" s="14">
        <v>65</v>
      </c>
      <c r="F998" s="6" t="s">
        <v>8220</v>
      </c>
      <c r="G998" s="6" t="s">
        <v>8223</v>
      </c>
      <c r="H998" s="6" t="s">
        <v>8245</v>
      </c>
      <c r="I998" s="6">
        <v>1406474820</v>
      </c>
      <c r="J998" s="6">
        <v>1403902060</v>
      </c>
      <c r="K998" s="6" t="b">
        <v>0</v>
      </c>
      <c r="L998" s="6">
        <v>5</v>
      </c>
      <c r="M998" s="6" t="b">
        <v>0</v>
      </c>
      <c r="N998" s="6" t="s">
        <v>8272</v>
      </c>
      <c r="O998" s="5">
        <f t="shared" si="90"/>
        <v>1.6250000000000001E-2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41817.658101851848</v>
      </c>
      <c r="T998" s="11">
        <f t="shared" si="95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14">
        <v>5000</v>
      </c>
      <c r="E999" s="14">
        <v>65</v>
      </c>
      <c r="F999" s="6" t="s">
        <v>8220</v>
      </c>
      <c r="G999" s="6" t="s">
        <v>8223</v>
      </c>
      <c r="H999" s="6" t="s">
        <v>8245</v>
      </c>
      <c r="I999" s="6">
        <v>1417145297</v>
      </c>
      <c r="J999" s="6">
        <v>1414549697</v>
      </c>
      <c r="K999" s="6" t="b">
        <v>0</v>
      </c>
      <c r="L999" s="6">
        <v>8</v>
      </c>
      <c r="M999" s="6" t="b">
        <v>0</v>
      </c>
      <c r="N999" s="6" t="s">
        <v>8272</v>
      </c>
      <c r="O999" s="5">
        <f t="shared" si="90"/>
        <v>1.2999999999999999E-2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41940.894641203704</v>
      </c>
      <c r="T999" s="11">
        <f t="shared" si="95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14">
        <v>60000</v>
      </c>
      <c r="E1000" s="14">
        <v>35135</v>
      </c>
      <c r="F1000" s="6" t="s">
        <v>8220</v>
      </c>
      <c r="G1000" s="6" t="s">
        <v>8228</v>
      </c>
      <c r="H1000" s="6" t="s">
        <v>8250</v>
      </c>
      <c r="I1000" s="6">
        <v>1447909401</v>
      </c>
      <c r="J1000" s="6">
        <v>1444017801</v>
      </c>
      <c r="K1000" s="6" t="b">
        <v>0</v>
      </c>
      <c r="L1000" s="6">
        <v>229</v>
      </c>
      <c r="M1000" s="6" t="b">
        <v>0</v>
      </c>
      <c r="N1000" s="6" t="s">
        <v>8272</v>
      </c>
      <c r="O1000" s="5">
        <f t="shared" si="90"/>
        <v>0.58558333333333334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42281.960659722223</v>
      </c>
      <c r="T1000" s="11">
        <f t="shared" si="95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14">
        <v>150000</v>
      </c>
      <c r="E1001" s="14">
        <v>11683</v>
      </c>
      <c r="F1001" s="6" t="s">
        <v>8220</v>
      </c>
      <c r="G1001" s="6" t="s">
        <v>8228</v>
      </c>
      <c r="H1001" s="6" t="s">
        <v>8250</v>
      </c>
      <c r="I1001" s="6">
        <v>1415865720</v>
      </c>
      <c r="J1001" s="6">
        <v>1413270690</v>
      </c>
      <c r="K1001" s="6" t="b">
        <v>0</v>
      </c>
      <c r="L1001" s="6">
        <v>40</v>
      </c>
      <c r="M1001" s="6" t="b">
        <v>0</v>
      </c>
      <c r="N1001" s="6" t="s">
        <v>8272</v>
      </c>
      <c r="O1001" s="5">
        <f t="shared" si="90"/>
        <v>7.7886666666666673E-2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41926.091319444444</v>
      </c>
      <c r="T1001" s="11">
        <f t="shared" si="95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14">
        <v>894700</v>
      </c>
      <c r="E1002" s="14">
        <v>19824</v>
      </c>
      <c r="F1002" s="6" t="s">
        <v>8306</v>
      </c>
      <c r="G1002" s="6" t="s">
        <v>8223</v>
      </c>
      <c r="H1002" s="6" t="s">
        <v>8245</v>
      </c>
      <c r="I1002" s="6">
        <v>1489537560</v>
      </c>
      <c r="J1002" s="6">
        <v>1484357160</v>
      </c>
      <c r="K1002" s="6" t="b">
        <v>0</v>
      </c>
      <c r="L1002" s="6">
        <v>6</v>
      </c>
      <c r="M1002" s="6" t="b">
        <v>0</v>
      </c>
      <c r="N1002" s="6" t="s">
        <v>8272</v>
      </c>
      <c r="O1002" s="5">
        <f t="shared" si="90"/>
        <v>2.2157147647256063E-2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42748.851388888885</v>
      </c>
      <c r="T1002" s="11">
        <f t="shared" si="95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14">
        <v>5000</v>
      </c>
      <c r="E1003" s="14">
        <v>5200</v>
      </c>
      <c r="F1003" s="6" t="s">
        <v>8306</v>
      </c>
      <c r="G1003" s="6" t="s">
        <v>8224</v>
      </c>
      <c r="H1003" s="6" t="s">
        <v>8246</v>
      </c>
      <c r="I1003" s="6">
        <v>1485796613</v>
      </c>
      <c r="J1003" s="6">
        <v>1481908613</v>
      </c>
      <c r="K1003" s="6" t="b">
        <v>0</v>
      </c>
      <c r="L1003" s="6">
        <v>4</v>
      </c>
      <c r="M1003" s="6" t="b">
        <v>0</v>
      </c>
      <c r="N1003" s="6" t="s">
        <v>8272</v>
      </c>
      <c r="O1003" s="5">
        <f t="shared" si="90"/>
        <v>1.04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42720.511724537035</v>
      </c>
      <c r="T1003" s="11">
        <f t="shared" si="95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14">
        <v>9999</v>
      </c>
      <c r="E1004" s="14">
        <v>2960</v>
      </c>
      <c r="F1004" s="6" t="s">
        <v>8306</v>
      </c>
      <c r="G1004" s="6" t="s">
        <v>8223</v>
      </c>
      <c r="H1004" s="6" t="s">
        <v>8245</v>
      </c>
      <c r="I1004" s="6">
        <v>1450331940</v>
      </c>
      <c r="J1004" s="6">
        <v>1447777514</v>
      </c>
      <c r="K1004" s="6" t="b">
        <v>0</v>
      </c>
      <c r="L1004" s="6">
        <v>22</v>
      </c>
      <c r="M1004" s="6" t="b">
        <v>0</v>
      </c>
      <c r="N1004" s="6" t="s">
        <v>8272</v>
      </c>
      <c r="O1004" s="5">
        <f t="shared" si="90"/>
        <v>0.29602960296029601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42325.475856481477</v>
      </c>
      <c r="T1004" s="11">
        <f t="shared" si="95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14">
        <v>20000</v>
      </c>
      <c r="E1005" s="14">
        <v>3211</v>
      </c>
      <c r="F1005" s="6" t="s">
        <v>8306</v>
      </c>
      <c r="G1005" s="6" t="s">
        <v>8229</v>
      </c>
      <c r="H1005" s="6" t="s">
        <v>8248</v>
      </c>
      <c r="I1005" s="6">
        <v>1489680061</v>
      </c>
      <c r="J1005" s="6">
        <v>1487091661</v>
      </c>
      <c r="K1005" s="6" t="b">
        <v>0</v>
      </c>
      <c r="L1005" s="6">
        <v>15</v>
      </c>
      <c r="M1005" s="6" t="b">
        <v>0</v>
      </c>
      <c r="N1005" s="6" t="s">
        <v>8272</v>
      </c>
      <c r="O1005" s="5">
        <f t="shared" si="90"/>
        <v>0.16055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42780.500706018516</v>
      </c>
      <c r="T1005" s="11">
        <f t="shared" si="95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14">
        <v>25000</v>
      </c>
      <c r="E1006" s="14">
        <v>20552</v>
      </c>
      <c r="F1006" s="6" t="s">
        <v>8306</v>
      </c>
      <c r="G1006" s="6" t="s">
        <v>8223</v>
      </c>
      <c r="H1006" s="6" t="s">
        <v>8245</v>
      </c>
      <c r="I1006" s="6">
        <v>1455814827</v>
      </c>
      <c r="J1006" s="6">
        <v>1453222827</v>
      </c>
      <c r="K1006" s="6" t="b">
        <v>0</v>
      </c>
      <c r="L1006" s="6">
        <v>95</v>
      </c>
      <c r="M1006" s="6" t="b">
        <v>0</v>
      </c>
      <c r="N1006" s="6" t="s">
        <v>8272</v>
      </c>
      <c r="O1006" s="5">
        <f t="shared" si="90"/>
        <v>0.82208000000000003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42388.5003125</v>
      </c>
      <c r="T1006" s="11">
        <f t="shared" si="95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14">
        <v>200000</v>
      </c>
      <c r="E1007" s="14">
        <v>150102</v>
      </c>
      <c r="F1007" s="6" t="s">
        <v>8306</v>
      </c>
      <c r="G1007" s="6" t="s">
        <v>8223</v>
      </c>
      <c r="H1007" s="6" t="s">
        <v>8245</v>
      </c>
      <c r="I1007" s="6">
        <v>1446217183</v>
      </c>
      <c r="J1007" s="6">
        <v>1443538783</v>
      </c>
      <c r="K1007" s="6" t="b">
        <v>0</v>
      </c>
      <c r="L1007" s="6">
        <v>161</v>
      </c>
      <c r="M1007" s="6" t="b">
        <v>0</v>
      </c>
      <c r="N1007" s="6" t="s">
        <v>8272</v>
      </c>
      <c r="O1007" s="5">
        <f t="shared" si="90"/>
        <v>0.75051000000000001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42276.41646990741</v>
      </c>
      <c r="T1007" s="11">
        <f t="shared" si="95"/>
        <v>42307.41646990741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14">
        <v>4000</v>
      </c>
      <c r="E1008" s="14">
        <v>234</v>
      </c>
      <c r="F1008" s="6" t="s">
        <v>8306</v>
      </c>
      <c r="G1008" s="6" t="s">
        <v>8223</v>
      </c>
      <c r="H1008" s="6" t="s">
        <v>8245</v>
      </c>
      <c r="I1008" s="6">
        <v>1418368260</v>
      </c>
      <c r="J1008" s="6">
        <v>1417654672</v>
      </c>
      <c r="K1008" s="6" t="b">
        <v>0</v>
      </c>
      <c r="L1008" s="6">
        <v>8</v>
      </c>
      <c r="M1008" s="6" t="b">
        <v>0</v>
      </c>
      <c r="N1008" s="6" t="s">
        <v>8272</v>
      </c>
      <c r="O1008" s="5">
        <f t="shared" si="90"/>
        <v>5.8500000000000003E-2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41976.83185185185</v>
      </c>
      <c r="T1008" s="11">
        <f t="shared" si="95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14">
        <v>30000</v>
      </c>
      <c r="E1009" s="14">
        <v>13296</v>
      </c>
      <c r="F1009" s="6" t="s">
        <v>8306</v>
      </c>
      <c r="G1009" s="6" t="s">
        <v>8223</v>
      </c>
      <c r="H1009" s="6" t="s">
        <v>8245</v>
      </c>
      <c r="I1009" s="6">
        <v>1481727623</v>
      </c>
      <c r="J1009" s="6">
        <v>1478095223</v>
      </c>
      <c r="K1009" s="6" t="b">
        <v>0</v>
      </c>
      <c r="L1009" s="6">
        <v>76</v>
      </c>
      <c r="M1009" s="6" t="b">
        <v>0</v>
      </c>
      <c r="N1009" s="6" t="s">
        <v>8272</v>
      </c>
      <c r="O1009" s="5">
        <f t="shared" si="90"/>
        <v>0.44319999999999998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42676.3752662037</v>
      </c>
      <c r="T1009" s="11">
        <f t="shared" si="95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14">
        <v>93500</v>
      </c>
      <c r="E1010" s="14">
        <v>250</v>
      </c>
      <c r="F1010" s="6" t="s">
        <v>8306</v>
      </c>
      <c r="G1010" s="6" t="s">
        <v>8237</v>
      </c>
      <c r="H1010" s="6" t="s">
        <v>8255</v>
      </c>
      <c r="I1010" s="6">
        <v>1482953115</v>
      </c>
      <c r="J1010" s="6">
        <v>1480361115</v>
      </c>
      <c r="K1010" s="6" t="b">
        <v>0</v>
      </c>
      <c r="L1010" s="6">
        <v>1</v>
      </c>
      <c r="M1010" s="6" t="b">
        <v>0</v>
      </c>
      <c r="N1010" s="6" t="s">
        <v>8272</v>
      </c>
      <c r="O1010" s="5">
        <f t="shared" si="90"/>
        <v>2.6737967914438501E-3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42702.600868055553</v>
      </c>
      <c r="T1010" s="11">
        <f t="shared" si="95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14">
        <v>50000</v>
      </c>
      <c r="E1011" s="14">
        <v>6565</v>
      </c>
      <c r="F1011" s="6" t="s">
        <v>8306</v>
      </c>
      <c r="G1011" s="6" t="s">
        <v>8223</v>
      </c>
      <c r="H1011" s="6" t="s">
        <v>8245</v>
      </c>
      <c r="I1011" s="6">
        <v>1466346646</v>
      </c>
      <c r="J1011" s="6">
        <v>1463754646</v>
      </c>
      <c r="K1011" s="6" t="b">
        <v>0</v>
      </c>
      <c r="L1011" s="6">
        <v>101</v>
      </c>
      <c r="M1011" s="6" t="b">
        <v>0</v>
      </c>
      <c r="N1011" s="6" t="s">
        <v>8272</v>
      </c>
      <c r="O1011" s="5">
        <f t="shared" si="90"/>
        <v>0.1313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42510.396365740737</v>
      </c>
      <c r="T1011" s="11">
        <f t="shared" si="95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14">
        <v>115250</v>
      </c>
      <c r="E1012" s="14">
        <v>220</v>
      </c>
      <c r="F1012" s="6" t="s">
        <v>8306</v>
      </c>
      <c r="G1012" s="6" t="s">
        <v>8223</v>
      </c>
      <c r="H1012" s="6" t="s">
        <v>8245</v>
      </c>
      <c r="I1012" s="6">
        <v>1473044340</v>
      </c>
      <c r="J1012" s="6">
        <v>1468180462</v>
      </c>
      <c r="K1012" s="6" t="b">
        <v>0</v>
      </c>
      <c r="L1012" s="6">
        <v>4</v>
      </c>
      <c r="M1012" s="6" t="b">
        <v>0</v>
      </c>
      <c r="N1012" s="6" t="s">
        <v>8272</v>
      </c>
      <c r="O1012" s="5">
        <f t="shared" si="90"/>
        <v>1.9088937093275488E-3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42561.621087962958</v>
      </c>
      <c r="T1012" s="11">
        <f t="shared" si="95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14">
        <v>20000</v>
      </c>
      <c r="E1013" s="14">
        <v>75</v>
      </c>
      <c r="F1013" s="6" t="s">
        <v>8306</v>
      </c>
      <c r="G1013" s="6" t="s">
        <v>8223</v>
      </c>
      <c r="H1013" s="6" t="s">
        <v>8245</v>
      </c>
      <c r="I1013" s="6">
        <v>1418938395</v>
      </c>
      <c r="J1013" s="6">
        <v>1415050395</v>
      </c>
      <c r="K1013" s="6" t="b">
        <v>0</v>
      </c>
      <c r="L1013" s="6">
        <v>1</v>
      </c>
      <c r="M1013" s="6" t="b">
        <v>0</v>
      </c>
      <c r="N1013" s="6" t="s">
        <v>8272</v>
      </c>
      <c r="O1013" s="5">
        <f t="shared" si="90"/>
        <v>3.7499999999999999E-3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41946.689756944441</v>
      </c>
      <c r="T1013" s="11">
        <f t="shared" si="95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14">
        <v>5000</v>
      </c>
      <c r="E1014" s="14">
        <v>1076751.05</v>
      </c>
      <c r="F1014" s="6" t="s">
        <v>8306</v>
      </c>
      <c r="G1014" s="6" t="s">
        <v>8223</v>
      </c>
      <c r="H1014" s="6" t="s">
        <v>8245</v>
      </c>
      <c r="I1014" s="6">
        <v>1485254052</v>
      </c>
      <c r="J1014" s="6">
        <v>1481366052</v>
      </c>
      <c r="K1014" s="6" t="b">
        <v>0</v>
      </c>
      <c r="L1014" s="6">
        <v>775</v>
      </c>
      <c r="M1014" s="6" t="b">
        <v>0</v>
      </c>
      <c r="N1014" s="6" t="s">
        <v>8272</v>
      </c>
      <c r="O1014" s="5">
        <f t="shared" si="90"/>
        <v>215.35021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42714.232083333329</v>
      </c>
      <c r="T1014" s="11">
        <f t="shared" si="95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14">
        <v>25000</v>
      </c>
      <c r="E1015" s="14">
        <v>8632</v>
      </c>
      <c r="F1015" s="6" t="s">
        <v>8306</v>
      </c>
      <c r="G1015" s="6" t="s">
        <v>8223</v>
      </c>
      <c r="H1015" s="6" t="s">
        <v>8245</v>
      </c>
      <c r="I1015" s="6">
        <v>1451419200</v>
      </c>
      <c r="J1015" s="6">
        <v>1449000056</v>
      </c>
      <c r="K1015" s="6" t="b">
        <v>0</v>
      </c>
      <c r="L1015" s="6">
        <v>90</v>
      </c>
      <c r="M1015" s="6" t="b">
        <v>0</v>
      </c>
      <c r="N1015" s="6" t="s">
        <v>8272</v>
      </c>
      <c r="O1015" s="5">
        <f t="shared" si="90"/>
        <v>0.34527999999999998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42339.625648148147</v>
      </c>
      <c r="T1015" s="11">
        <f t="shared" si="95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14">
        <v>10000</v>
      </c>
      <c r="E1016" s="14">
        <v>3060</v>
      </c>
      <c r="F1016" s="6" t="s">
        <v>8306</v>
      </c>
      <c r="G1016" s="6" t="s">
        <v>8223</v>
      </c>
      <c r="H1016" s="6" t="s">
        <v>8245</v>
      </c>
      <c r="I1016" s="6">
        <v>1420070615</v>
      </c>
      <c r="J1016" s="6">
        <v>1415750615</v>
      </c>
      <c r="K1016" s="6" t="b">
        <v>0</v>
      </c>
      <c r="L1016" s="6">
        <v>16</v>
      </c>
      <c r="M1016" s="6" t="b">
        <v>0</v>
      </c>
      <c r="N1016" s="6" t="s">
        <v>8272</v>
      </c>
      <c r="O1016" s="5">
        <f t="shared" si="90"/>
        <v>0.30599999999999999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41954.79415509259</v>
      </c>
      <c r="T1016" s="11">
        <f t="shared" si="95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14">
        <v>9000</v>
      </c>
      <c r="E1017" s="14">
        <v>240</v>
      </c>
      <c r="F1017" s="6" t="s">
        <v>8306</v>
      </c>
      <c r="G1017" s="6" t="s">
        <v>8239</v>
      </c>
      <c r="H1017" s="6" t="s">
        <v>8256</v>
      </c>
      <c r="I1017" s="6">
        <v>1448489095</v>
      </c>
      <c r="J1017" s="6">
        <v>1445893495</v>
      </c>
      <c r="K1017" s="6" t="b">
        <v>0</v>
      </c>
      <c r="L1017" s="6">
        <v>6</v>
      </c>
      <c r="M1017" s="6" t="b">
        <v>0</v>
      </c>
      <c r="N1017" s="6" t="s">
        <v>8272</v>
      </c>
      <c r="O1017" s="5">
        <f t="shared" si="90"/>
        <v>2.6666666666666668E-2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42303.670081018521</v>
      </c>
      <c r="T1017" s="11">
        <f t="shared" si="95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14">
        <v>100000</v>
      </c>
      <c r="E1018" s="14">
        <v>2842</v>
      </c>
      <c r="F1018" s="6" t="s">
        <v>8306</v>
      </c>
      <c r="G1018" s="6" t="s">
        <v>8223</v>
      </c>
      <c r="H1018" s="6" t="s">
        <v>8245</v>
      </c>
      <c r="I1018" s="6">
        <v>1459992856</v>
      </c>
      <c r="J1018" s="6">
        <v>1456108456</v>
      </c>
      <c r="K1018" s="6" t="b">
        <v>0</v>
      </c>
      <c r="L1018" s="6">
        <v>38</v>
      </c>
      <c r="M1018" s="6" t="b">
        <v>0</v>
      </c>
      <c r="N1018" s="6" t="s">
        <v>8272</v>
      </c>
      <c r="O1018" s="5">
        <f t="shared" si="90"/>
        <v>2.8420000000000001E-2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42421.898796296293</v>
      </c>
      <c r="T1018" s="11">
        <f t="shared" si="95"/>
        <v>42466.857129629629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14">
        <v>250000</v>
      </c>
      <c r="E1019" s="14">
        <v>57197</v>
      </c>
      <c r="F1019" s="6" t="s">
        <v>8306</v>
      </c>
      <c r="G1019" s="6" t="s">
        <v>8223</v>
      </c>
      <c r="H1019" s="6" t="s">
        <v>8245</v>
      </c>
      <c r="I1019" s="6">
        <v>1448125935</v>
      </c>
      <c r="J1019" s="6">
        <v>1444666335</v>
      </c>
      <c r="K1019" s="6" t="b">
        <v>0</v>
      </c>
      <c r="L1019" s="6">
        <v>355</v>
      </c>
      <c r="M1019" s="6" t="b">
        <v>0</v>
      </c>
      <c r="N1019" s="6" t="s">
        <v>8272</v>
      </c>
      <c r="O1019" s="5">
        <f t="shared" si="90"/>
        <v>0.22878799999999999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42289.466840277775</v>
      </c>
      <c r="T1019" s="11">
        <f t="shared" si="95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14">
        <v>20000</v>
      </c>
      <c r="E1020" s="14">
        <v>621</v>
      </c>
      <c r="F1020" s="6" t="s">
        <v>8306</v>
      </c>
      <c r="G1020" s="6" t="s">
        <v>8223</v>
      </c>
      <c r="H1020" s="6" t="s">
        <v>8245</v>
      </c>
      <c r="I1020" s="6">
        <v>1468496933</v>
      </c>
      <c r="J1020" s="6">
        <v>1465904933</v>
      </c>
      <c r="K1020" s="6" t="b">
        <v>0</v>
      </c>
      <c r="L1020" s="6">
        <v>7</v>
      </c>
      <c r="M1020" s="6" t="b">
        <v>0</v>
      </c>
      <c r="N1020" s="6" t="s">
        <v>8272</v>
      </c>
      <c r="O1020" s="5">
        <f t="shared" si="90"/>
        <v>3.1050000000000001E-2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42535.283946759257</v>
      </c>
      <c r="T1020" s="11">
        <f t="shared" si="95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14">
        <v>45000</v>
      </c>
      <c r="E1021" s="14">
        <v>21300</v>
      </c>
      <c r="F1021" s="6" t="s">
        <v>8306</v>
      </c>
      <c r="G1021" s="6" t="s">
        <v>8223</v>
      </c>
      <c r="H1021" s="6" t="s">
        <v>8245</v>
      </c>
      <c r="I1021" s="6">
        <v>1423092149</v>
      </c>
      <c r="J1021" s="6">
        <v>1420500149</v>
      </c>
      <c r="K1021" s="6" t="b">
        <v>0</v>
      </c>
      <c r="L1021" s="6">
        <v>400</v>
      </c>
      <c r="M1021" s="6" t="b">
        <v>0</v>
      </c>
      <c r="N1021" s="6" t="s">
        <v>8272</v>
      </c>
      <c r="O1021" s="5">
        <f t="shared" si="90"/>
        <v>0.47333333333333333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42009.765613425923</v>
      </c>
      <c r="T1021" s="11">
        <f t="shared" si="95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14">
        <v>1550</v>
      </c>
      <c r="E1022" s="14">
        <v>3186</v>
      </c>
      <c r="F1022" s="6" t="s">
        <v>8219</v>
      </c>
      <c r="G1022" s="6" t="s">
        <v>8228</v>
      </c>
      <c r="H1022" s="6" t="s">
        <v>8250</v>
      </c>
      <c r="I1022" s="6">
        <v>1433206020</v>
      </c>
      <c r="J1022" s="6">
        <v>1430617209</v>
      </c>
      <c r="K1022" s="6" t="b">
        <v>0</v>
      </c>
      <c r="L1022" s="6">
        <v>30</v>
      </c>
      <c r="M1022" s="6" t="b">
        <v>1</v>
      </c>
      <c r="N1022" s="6" t="s">
        <v>8279</v>
      </c>
      <c r="O1022" s="5">
        <f t="shared" si="90"/>
        <v>2.0554838709677421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42126.861215277771</v>
      </c>
      <c r="T1022" s="11">
        <f t="shared" si="95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14">
        <v>3000</v>
      </c>
      <c r="E1023" s="14">
        <v>10554.11</v>
      </c>
      <c r="F1023" s="6" t="s">
        <v>8219</v>
      </c>
      <c r="G1023" s="6" t="s">
        <v>8223</v>
      </c>
      <c r="H1023" s="6" t="s">
        <v>8245</v>
      </c>
      <c r="I1023" s="6">
        <v>1445054400</v>
      </c>
      <c r="J1023" s="6">
        <v>1443074571</v>
      </c>
      <c r="K1023" s="6" t="b">
        <v>1</v>
      </c>
      <c r="L1023" s="6">
        <v>478</v>
      </c>
      <c r="M1023" s="6" t="b">
        <v>1</v>
      </c>
      <c r="N1023" s="6" t="s">
        <v>8279</v>
      </c>
      <c r="O1023" s="5">
        <f t="shared" si="90"/>
        <v>3.5180366666666667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42271.043645833335</v>
      </c>
      <c r="T1023" s="11">
        <f t="shared" si="95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14">
        <v>2000</v>
      </c>
      <c r="E1024" s="14">
        <v>2298</v>
      </c>
      <c r="F1024" s="6" t="s">
        <v>8219</v>
      </c>
      <c r="G1024" s="6" t="s">
        <v>8223</v>
      </c>
      <c r="H1024" s="6" t="s">
        <v>8245</v>
      </c>
      <c r="I1024" s="6">
        <v>1431876677</v>
      </c>
      <c r="J1024" s="6">
        <v>1429284677</v>
      </c>
      <c r="K1024" s="6" t="b">
        <v>1</v>
      </c>
      <c r="L1024" s="6">
        <v>74</v>
      </c>
      <c r="M1024" s="6" t="b">
        <v>1</v>
      </c>
      <c r="N1024" s="6" t="s">
        <v>8279</v>
      </c>
      <c r="O1024" s="5">
        <f t="shared" si="90"/>
        <v>1.149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42111.438391203701</v>
      </c>
      <c r="T1024" s="11">
        <f t="shared" si="95"/>
        <v>42141.438391203701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14">
        <v>2000</v>
      </c>
      <c r="E1025" s="14">
        <v>4743</v>
      </c>
      <c r="F1025" s="6" t="s">
        <v>8219</v>
      </c>
      <c r="G1025" s="6" t="s">
        <v>8224</v>
      </c>
      <c r="H1025" s="6" t="s">
        <v>8246</v>
      </c>
      <c r="I1025" s="6">
        <v>1434837861</v>
      </c>
      <c r="J1025" s="6">
        <v>1432245861</v>
      </c>
      <c r="K1025" s="6" t="b">
        <v>0</v>
      </c>
      <c r="L1025" s="6">
        <v>131</v>
      </c>
      <c r="M1025" s="6" t="b">
        <v>1</v>
      </c>
      <c r="N1025" s="6" t="s">
        <v>8279</v>
      </c>
      <c r="O1025" s="5">
        <f t="shared" si="90"/>
        <v>2.3715000000000002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42145.711354166669</v>
      </c>
      <c r="T1025" s="11">
        <f t="shared" si="95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14">
        <v>20000</v>
      </c>
      <c r="E1026" s="14">
        <v>23727.55</v>
      </c>
      <c r="F1026" s="6" t="s">
        <v>8219</v>
      </c>
      <c r="G1026" s="6" t="s">
        <v>8234</v>
      </c>
      <c r="H1026" s="6" t="s">
        <v>8254</v>
      </c>
      <c r="I1026" s="6">
        <v>1454248563</v>
      </c>
      <c r="J1026" s="6">
        <v>1451656563</v>
      </c>
      <c r="K1026" s="6" t="b">
        <v>1</v>
      </c>
      <c r="L1026" s="6">
        <v>61</v>
      </c>
      <c r="M1026" s="6" t="b">
        <v>1</v>
      </c>
      <c r="N1026" s="6" t="s">
        <v>8279</v>
      </c>
      <c r="O1026" s="5">
        <f t="shared" si="90"/>
        <v>1.1863774999999999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42370.372256944444</v>
      </c>
      <c r="T1026" s="11">
        <f t="shared" si="95"/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14">
        <v>70000</v>
      </c>
      <c r="E1027" s="14">
        <v>76949.820000000007</v>
      </c>
      <c r="F1027" s="6" t="s">
        <v>8219</v>
      </c>
      <c r="G1027" s="6" t="s">
        <v>8223</v>
      </c>
      <c r="H1027" s="6" t="s">
        <v>8245</v>
      </c>
      <c r="I1027" s="6">
        <v>1426532437</v>
      </c>
      <c r="J1027" s="6">
        <v>1423944037</v>
      </c>
      <c r="K1027" s="6" t="b">
        <v>1</v>
      </c>
      <c r="L1027" s="6">
        <v>1071</v>
      </c>
      <c r="M1027" s="6" t="b">
        <v>1</v>
      </c>
      <c r="N1027" s="6" t="s">
        <v>8279</v>
      </c>
      <c r="O1027" s="5">
        <f t="shared" ref="O1027:O1090" si="96">E1027/D1027</f>
        <v>1.099283142857143</v>
      </c>
      <c r="P1027" s="7">
        <f t="shared" ref="P1027:P1090" si="97">IFERROR(E1027/L1027,0)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1">
        <f t="shared" ref="S1027:S1090" si="100">(J1027/86400)+25569+(-5/24)</f>
        <v>42049.625428240739</v>
      </c>
      <c r="T1027" s="11">
        <f t="shared" ref="T1027:T1090" si="101">(I1027/86400)+25569+(-5/24)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14">
        <v>7000</v>
      </c>
      <c r="E1028" s="14">
        <v>7000.58</v>
      </c>
      <c r="F1028" s="6" t="s">
        <v>8219</v>
      </c>
      <c r="G1028" s="6" t="s">
        <v>8224</v>
      </c>
      <c r="H1028" s="6" t="s">
        <v>8246</v>
      </c>
      <c r="I1028" s="6">
        <v>1459414016</v>
      </c>
      <c r="J1028" s="6">
        <v>1456480016</v>
      </c>
      <c r="K1028" s="6" t="b">
        <v>1</v>
      </c>
      <c r="L1028" s="6">
        <v>122</v>
      </c>
      <c r="M1028" s="6" t="b">
        <v>1</v>
      </c>
      <c r="N1028" s="6" t="s">
        <v>8279</v>
      </c>
      <c r="O1028" s="5">
        <f t="shared" si="96"/>
        <v>1.0000828571428571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42426.199259259258</v>
      </c>
      <c r="T1028" s="11">
        <f t="shared" si="101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14">
        <v>7501</v>
      </c>
      <c r="E1029" s="14">
        <v>7733</v>
      </c>
      <c r="F1029" s="6" t="s">
        <v>8219</v>
      </c>
      <c r="G1029" s="6" t="s">
        <v>8223</v>
      </c>
      <c r="H1029" s="6" t="s">
        <v>8245</v>
      </c>
      <c r="I1029" s="6">
        <v>1414025347</v>
      </c>
      <c r="J1029" s="6">
        <v>1411433347</v>
      </c>
      <c r="K1029" s="6" t="b">
        <v>1</v>
      </c>
      <c r="L1029" s="6">
        <v>111</v>
      </c>
      <c r="M1029" s="6" t="b">
        <v>1</v>
      </c>
      <c r="N1029" s="6" t="s">
        <v>8279</v>
      </c>
      <c r="O1029" s="5">
        <f t="shared" si="96"/>
        <v>1.0309292094387414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41904.825775462959</v>
      </c>
      <c r="T1029" s="11">
        <f t="shared" si="101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14">
        <v>10000</v>
      </c>
      <c r="E1030" s="14">
        <v>11727</v>
      </c>
      <c r="F1030" s="6" t="s">
        <v>8219</v>
      </c>
      <c r="G1030" s="6" t="s">
        <v>8224</v>
      </c>
      <c r="H1030" s="6" t="s">
        <v>8246</v>
      </c>
      <c r="I1030" s="6">
        <v>1488830400</v>
      </c>
      <c r="J1030" s="6">
        <v>1484924605</v>
      </c>
      <c r="K1030" s="6" t="b">
        <v>1</v>
      </c>
      <c r="L1030" s="6">
        <v>255</v>
      </c>
      <c r="M1030" s="6" t="b">
        <v>1</v>
      </c>
      <c r="N1030" s="6" t="s">
        <v>8279</v>
      </c>
      <c r="O1030" s="5">
        <f t="shared" si="96"/>
        <v>1.1727000000000001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42755.419039351851</v>
      </c>
      <c r="T1030" s="11">
        <f t="shared" si="101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14">
        <v>10000</v>
      </c>
      <c r="E1031" s="14">
        <v>11176</v>
      </c>
      <c r="F1031" s="6" t="s">
        <v>8219</v>
      </c>
      <c r="G1031" s="6" t="s">
        <v>8234</v>
      </c>
      <c r="H1031" s="6" t="s">
        <v>8254</v>
      </c>
      <c r="I1031" s="6">
        <v>1428184740</v>
      </c>
      <c r="J1031" s="6">
        <v>1423501507</v>
      </c>
      <c r="K1031" s="6" t="b">
        <v>0</v>
      </c>
      <c r="L1031" s="6">
        <v>141</v>
      </c>
      <c r="M1031" s="6" t="b">
        <v>1</v>
      </c>
      <c r="N1031" s="6" t="s">
        <v>8279</v>
      </c>
      <c r="O1031" s="5">
        <f t="shared" si="96"/>
        <v>1.1175999999999999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42044.503553240742</v>
      </c>
      <c r="T1031" s="11">
        <f t="shared" si="101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14">
        <v>2000</v>
      </c>
      <c r="E1032" s="14">
        <v>6842</v>
      </c>
      <c r="F1032" s="6" t="s">
        <v>8219</v>
      </c>
      <c r="G1032" s="6" t="s">
        <v>8223</v>
      </c>
      <c r="H1032" s="6" t="s">
        <v>8245</v>
      </c>
      <c r="I1032" s="6">
        <v>1473680149</v>
      </c>
      <c r="J1032" s="6">
        <v>1472470549</v>
      </c>
      <c r="K1032" s="6" t="b">
        <v>0</v>
      </c>
      <c r="L1032" s="6">
        <v>159</v>
      </c>
      <c r="M1032" s="6" t="b">
        <v>1</v>
      </c>
      <c r="N1032" s="6" t="s">
        <v>8279</v>
      </c>
      <c r="O1032" s="5">
        <f t="shared" si="96"/>
        <v>3.4209999999999998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42611.274872685179</v>
      </c>
      <c r="T1032" s="11">
        <f t="shared" si="101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14">
        <v>10000</v>
      </c>
      <c r="E1033" s="14">
        <v>10740</v>
      </c>
      <c r="F1033" s="6" t="s">
        <v>8219</v>
      </c>
      <c r="G1033" s="6" t="s">
        <v>8223</v>
      </c>
      <c r="H1033" s="6" t="s">
        <v>8245</v>
      </c>
      <c r="I1033" s="6">
        <v>1450290010</v>
      </c>
      <c r="J1033" s="6">
        <v>1447698010</v>
      </c>
      <c r="K1033" s="6" t="b">
        <v>0</v>
      </c>
      <c r="L1033" s="6">
        <v>99</v>
      </c>
      <c r="M1033" s="6" t="b">
        <v>1</v>
      </c>
      <c r="N1033" s="6" t="s">
        <v>8279</v>
      </c>
      <c r="O1033" s="5">
        <f t="shared" si="96"/>
        <v>1.0740000000000001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42324.555671296293</v>
      </c>
      <c r="T1033" s="11">
        <f t="shared" si="101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14">
        <v>5400</v>
      </c>
      <c r="E1034" s="14">
        <v>5858.84</v>
      </c>
      <c r="F1034" s="6" t="s">
        <v>8219</v>
      </c>
      <c r="G1034" s="6" t="s">
        <v>8223</v>
      </c>
      <c r="H1034" s="6" t="s">
        <v>8245</v>
      </c>
      <c r="I1034" s="6">
        <v>1466697625</v>
      </c>
      <c r="J1034" s="6">
        <v>1464105625</v>
      </c>
      <c r="K1034" s="6" t="b">
        <v>0</v>
      </c>
      <c r="L1034" s="6">
        <v>96</v>
      </c>
      <c r="M1034" s="6" t="b">
        <v>1</v>
      </c>
      <c r="N1034" s="6" t="s">
        <v>8279</v>
      </c>
      <c r="O1034" s="5">
        <f t="shared" si="96"/>
        <v>1.0849703703703704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42514.458622685182</v>
      </c>
      <c r="T1034" s="11">
        <f t="shared" si="101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14">
        <v>1328</v>
      </c>
      <c r="E1035" s="14">
        <v>1366</v>
      </c>
      <c r="F1035" s="6" t="s">
        <v>8219</v>
      </c>
      <c r="G1035" s="6" t="s">
        <v>8224</v>
      </c>
      <c r="H1035" s="6" t="s">
        <v>8246</v>
      </c>
      <c r="I1035" s="6">
        <v>1481564080</v>
      </c>
      <c r="J1035" s="6">
        <v>1479144880</v>
      </c>
      <c r="K1035" s="6" t="b">
        <v>0</v>
      </c>
      <c r="L1035" s="6">
        <v>27</v>
      </c>
      <c r="M1035" s="6" t="b">
        <v>1</v>
      </c>
      <c r="N1035" s="6" t="s">
        <v>8279</v>
      </c>
      <c r="O1035" s="5">
        <f t="shared" si="96"/>
        <v>1.0286144578313252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42688.52407407407</v>
      </c>
      <c r="T1035" s="11">
        <f t="shared" si="101"/>
        <v>42716.52407407407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14">
        <v>5000</v>
      </c>
      <c r="E1036" s="14">
        <v>6500.09</v>
      </c>
      <c r="F1036" s="6" t="s">
        <v>8219</v>
      </c>
      <c r="G1036" s="6" t="s">
        <v>8223</v>
      </c>
      <c r="H1036" s="6" t="s">
        <v>8245</v>
      </c>
      <c r="I1036" s="6">
        <v>1470369540</v>
      </c>
      <c r="J1036" s="6">
        <v>1467604804</v>
      </c>
      <c r="K1036" s="6" t="b">
        <v>0</v>
      </c>
      <c r="L1036" s="6">
        <v>166</v>
      </c>
      <c r="M1036" s="6" t="b">
        <v>1</v>
      </c>
      <c r="N1036" s="6" t="s">
        <v>8279</v>
      </c>
      <c r="O1036" s="5">
        <f t="shared" si="96"/>
        <v>1.3000180000000001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42554.958379629628</v>
      </c>
      <c r="T1036" s="11">
        <f t="shared" si="101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14">
        <v>4600</v>
      </c>
      <c r="E1037" s="14">
        <v>4952</v>
      </c>
      <c r="F1037" s="6" t="s">
        <v>8219</v>
      </c>
      <c r="G1037" s="6" t="s">
        <v>8223</v>
      </c>
      <c r="H1037" s="6" t="s">
        <v>8245</v>
      </c>
      <c r="I1037" s="6">
        <v>1423668220</v>
      </c>
      <c r="J1037" s="6">
        <v>1421076220</v>
      </c>
      <c r="K1037" s="6" t="b">
        <v>0</v>
      </c>
      <c r="L1037" s="6">
        <v>76</v>
      </c>
      <c r="M1037" s="6" t="b">
        <v>1</v>
      </c>
      <c r="N1037" s="6" t="s">
        <v>8279</v>
      </c>
      <c r="O1037" s="5">
        <f t="shared" si="96"/>
        <v>1.0765217391304347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42016.43310185185</v>
      </c>
      <c r="T1037" s="11">
        <f t="shared" si="101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14">
        <v>4500</v>
      </c>
      <c r="E1038" s="14">
        <v>5056.22</v>
      </c>
      <c r="F1038" s="6" t="s">
        <v>8219</v>
      </c>
      <c r="G1038" s="6" t="s">
        <v>8223</v>
      </c>
      <c r="H1038" s="6" t="s">
        <v>8245</v>
      </c>
      <c r="I1038" s="6">
        <v>1357545600</v>
      </c>
      <c r="J1038" s="6">
        <v>1354790790</v>
      </c>
      <c r="K1038" s="6" t="b">
        <v>0</v>
      </c>
      <c r="L1038" s="6">
        <v>211</v>
      </c>
      <c r="M1038" s="6" t="b">
        <v>1</v>
      </c>
      <c r="N1038" s="6" t="s">
        <v>8279</v>
      </c>
      <c r="O1038" s="5">
        <f t="shared" si="96"/>
        <v>1.1236044444444444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41249.240624999999</v>
      </c>
      <c r="T1038" s="11">
        <f t="shared" si="101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14">
        <v>1000</v>
      </c>
      <c r="E1039" s="14">
        <v>1021</v>
      </c>
      <c r="F1039" s="6" t="s">
        <v>8219</v>
      </c>
      <c r="G1039" s="6" t="s">
        <v>8223</v>
      </c>
      <c r="H1039" s="6" t="s">
        <v>8245</v>
      </c>
      <c r="I1039" s="6">
        <v>1431925200</v>
      </c>
      <c r="J1039" s="6">
        <v>1429991062</v>
      </c>
      <c r="K1039" s="6" t="b">
        <v>0</v>
      </c>
      <c r="L1039" s="6">
        <v>21</v>
      </c>
      <c r="M1039" s="6" t="b">
        <v>1</v>
      </c>
      <c r="N1039" s="6" t="s">
        <v>8279</v>
      </c>
      <c r="O1039" s="5">
        <f t="shared" si="96"/>
        <v>1.0209999999999999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42119.61414351852</v>
      </c>
      <c r="T1039" s="11">
        <f t="shared" si="101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14">
        <v>1500</v>
      </c>
      <c r="E1040" s="14">
        <v>2180</v>
      </c>
      <c r="F1040" s="6" t="s">
        <v>8219</v>
      </c>
      <c r="G1040" s="6" t="s">
        <v>8223</v>
      </c>
      <c r="H1040" s="6" t="s">
        <v>8245</v>
      </c>
      <c r="I1040" s="6">
        <v>1458362023</v>
      </c>
      <c r="J1040" s="6">
        <v>1455773623</v>
      </c>
      <c r="K1040" s="6" t="b">
        <v>0</v>
      </c>
      <c r="L1040" s="6">
        <v>61</v>
      </c>
      <c r="M1040" s="6" t="b">
        <v>1</v>
      </c>
      <c r="N1040" s="6" t="s">
        <v>8279</v>
      </c>
      <c r="O1040" s="5">
        <f t="shared" si="96"/>
        <v>1.4533333333333334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42418.023414351854</v>
      </c>
      <c r="T1040" s="11">
        <f t="shared" si="101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14">
        <v>500</v>
      </c>
      <c r="E1041" s="14">
        <v>641</v>
      </c>
      <c r="F1041" s="6" t="s">
        <v>8219</v>
      </c>
      <c r="G1041" s="6" t="s">
        <v>8223</v>
      </c>
      <c r="H1041" s="6" t="s">
        <v>8245</v>
      </c>
      <c r="I1041" s="6">
        <v>1481615940</v>
      </c>
      <c r="J1041" s="6">
        <v>1479436646</v>
      </c>
      <c r="K1041" s="6" t="b">
        <v>0</v>
      </c>
      <c r="L1041" s="6">
        <v>30</v>
      </c>
      <c r="M1041" s="6" t="b">
        <v>1</v>
      </c>
      <c r="N1041" s="6" t="s">
        <v>8279</v>
      </c>
      <c r="O1041" s="5">
        <f t="shared" si="96"/>
        <v>1.282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42691.900995370372</v>
      </c>
      <c r="T1041" s="11">
        <f t="shared" si="101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14">
        <v>85000</v>
      </c>
      <c r="E1042" s="14">
        <v>250</v>
      </c>
      <c r="F1042" s="6" t="s">
        <v>8306</v>
      </c>
      <c r="G1042" s="6" t="s">
        <v>8223</v>
      </c>
      <c r="H1042" s="6" t="s">
        <v>8245</v>
      </c>
      <c r="I1042" s="6">
        <v>1472317209</v>
      </c>
      <c r="J1042" s="6">
        <v>1469725209</v>
      </c>
      <c r="K1042" s="6" t="b">
        <v>0</v>
      </c>
      <c r="L1042" s="6">
        <v>1</v>
      </c>
      <c r="M1042" s="6" t="b">
        <v>0</v>
      </c>
      <c r="N1042" s="6" t="s">
        <v>8280</v>
      </c>
      <c r="O1042" s="5">
        <f t="shared" si="96"/>
        <v>2.9411764705882353E-3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42579.500104166662</v>
      </c>
      <c r="T1042" s="11">
        <f t="shared" si="101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14">
        <v>50</v>
      </c>
      <c r="E1043" s="14">
        <v>0</v>
      </c>
      <c r="F1043" s="6" t="s">
        <v>8306</v>
      </c>
      <c r="G1043" s="6" t="s">
        <v>8223</v>
      </c>
      <c r="H1043" s="6" t="s">
        <v>8245</v>
      </c>
      <c r="I1043" s="6">
        <v>1406769992</v>
      </c>
      <c r="J1043" s="6">
        <v>1405041992</v>
      </c>
      <c r="K1043" s="6" t="b">
        <v>0</v>
      </c>
      <c r="L1043" s="6">
        <v>0</v>
      </c>
      <c r="M1043" s="6" t="b">
        <v>0</v>
      </c>
      <c r="N1043" s="6" t="s">
        <v>8280</v>
      </c>
      <c r="O1043" s="5">
        <f t="shared" si="96"/>
        <v>0</v>
      </c>
      <c r="P1043" s="7">
        <f t="shared" si="97"/>
        <v>0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41830.851759259254</v>
      </c>
      <c r="T1043" s="11">
        <f t="shared" si="101"/>
        <v>41850.851759259254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14">
        <v>650</v>
      </c>
      <c r="E1044" s="14">
        <v>10</v>
      </c>
      <c r="F1044" s="6" t="s">
        <v>8306</v>
      </c>
      <c r="G1044" s="6" t="s">
        <v>8223</v>
      </c>
      <c r="H1044" s="6" t="s">
        <v>8245</v>
      </c>
      <c r="I1044" s="6">
        <v>1410516000</v>
      </c>
      <c r="J1044" s="6">
        <v>1406824948</v>
      </c>
      <c r="K1044" s="6" t="b">
        <v>0</v>
      </c>
      <c r="L1044" s="6">
        <v>1</v>
      </c>
      <c r="M1044" s="6" t="b">
        <v>0</v>
      </c>
      <c r="N1044" s="6" t="s">
        <v>8280</v>
      </c>
      <c r="O1044" s="5">
        <f t="shared" si="96"/>
        <v>1.5384615384615385E-2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41851.487824074073</v>
      </c>
      <c r="T1044" s="11">
        <f t="shared" si="101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14">
        <v>100000</v>
      </c>
      <c r="E1045" s="14">
        <v>8537</v>
      </c>
      <c r="F1045" s="6" t="s">
        <v>8306</v>
      </c>
      <c r="G1045" s="6" t="s">
        <v>8223</v>
      </c>
      <c r="H1045" s="6" t="s">
        <v>8245</v>
      </c>
      <c r="I1045" s="6">
        <v>1432101855</v>
      </c>
      <c r="J1045" s="6">
        <v>1429509855</v>
      </c>
      <c r="K1045" s="6" t="b">
        <v>0</v>
      </c>
      <c r="L1045" s="6">
        <v>292</v>
      </c>
      <c r="M1045" s="6" t="b">
        <v>0</v>
      </c>
      <c r="N1045" s="6" t="s">
        <v>8280</v>
      </c>
      <c r="O1045" s="5">
        <f t="shared" si="96"/>
        <v>8.5370000000000001E-2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42114.044618055552</v>
      </c>
      <c r="T1045" s="11">
        <f t="shared" si="101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14">
        <v>7000</v>
      </c>
      <c r="E1046" s="14">
        <v>6</v>
      </c>
      <c r="F1046" s="6" t="s">
        <v>8306</v>
      </c>
      <c r="G1046" s="6" t="s">
        <v>8223</v>
      </c>
      <c r="H1046" s="6" t="s">
        <v>8245</v>
      </c>
      <c r="I1046" s="6">
        <v>1425587220</v>
      </c>
      <c r="J1046" s="6">
        <v>1420668801</v>
      </c>
      <c r="K1046" s="6" t="b">
        <v>0</v>
      </c>
      <c r="L1046" s="6">
        <v>2</v>
      </c>
      <c r="M1046" s="6" t="b">
        <v>0</v>
      </c>
      <c r="N1046" s="6" t="s">
        <v>8280</v>
      </c>
      <c r="O1046" s="5">
        <f t="shared" si="96"/>
        <v>8.571428571428571E-4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42011.717604166661</v>
      </c>
      <c r="T1046" s="11">
        <f t="shared" si="101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14">
        <v>10000</v>
      </c>
      <c r="E1047" s="14">
        <v>266</v>
      </c>
      <c r="F1047" s="6" t="s">
        <v>8306</v>
      </c>
      <c r="G1047" s="6" t="s">
        <v>8223</v>
      </c>
      <c r="H1047" s="6" t="s">
        <v>8245</v>
      </c>
      <c r="I1047" s="6">
        <v>1408827550</v>
      </c>
      <c r="J1047" s="6">
        <v>1406235550</v>
      </c>
      <c r="K1047" s="6" t="b">
        <v>0</v>
      </c>
      <c r="L1047" s="6">
        <v>8</v>
      </c>
      <c r="M1047" s="6" t="b">
        <v>0</v>
      </c>
      <c r="N1047" s="6" t="s">
        <v>8280</v>
      </c>
      <c r="O1047" s="5">
        <f t="shared" si="96"/>
        <v>2.6599999999999999E-2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41844.666087962956</v>
      </c>
      <c r="T1047" s="11">
        <f t="shared" si="101"/>
        <v>41874.666087962956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14">
        <v>3000</v>
      </c>
      <c r="E1048" s="14">
        <v>0</v>
      </c>
      <c r="F1048" s="6" t="s">
        <v>8306</v>
      </c>
      <c r="G1048" s="6" t="s">
        <v>8235</v>
      </c>
      <c r="H1048" s="6" t="s">
        <v>8248</v>
      </c>
      <c r="I1048" s="6">
        <v>1451161560</v>
      </c>
      <c r="J1048" s="6">
        <v>1447273560</v>
      </c>
      <c r="K1048" s="6" t="b">
        <v>0</v>
      </c>
      <c r="L1048" s="6">
        <v>0</v>
      </c>
      <c r="M1048" s="6" t="b">
        <v>0</v>
      </c>
      <c r="N1048" s="6" t="s">
        <v>8280</v>
      </c>
      <c r="O1048" s="5">
        <f t="shared" si="96"/>
        <v>0</v>
      </c>
      <c r="P1048" s="7">
        <f t="shared" si="97"/>
        <v>0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42319.643055555549</v>
      </c>
      <c r="T1048" s="11">
        <f t="shared" si="101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14">
        <v>2000</v>
      </c>
      <c r="E1049" s="14">
        <v>1</v>
      </c>
      <c r="F1049" s="6" t="s">
        <v>8306</v>
      </c>
      <c r="G1049" s="6" t="s">
        <v>8223</v>
      </c>
      <c r="H1049" s="6" t="s">
        <v>8245</v>
      </c>
      <c r="I1049" s="6">
        <v>1415219915</v>
      </c>
      <c r="J1049" s="6">
        <v>1412624315</v>
      </c>
      <c r="K1049" s="6" t="b">
        <v>0</v>
      </c>
      <c r="L1049" s="6">
        <v>1</v>
      </c>
      <c r="M1049" s="6" t="b">
        <v>0</v>
      </c>
      <c r="N1049" s="6" t="s">
        <v>8280</v>
      </c>
      <c r="O1049" s="5">
        <f t="shared" si="96"/>
        <v>5.0000000000000001E-4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41918.610127314816</v>
      </c>
      <c r="T1049" s="11">
        <f t="shared" si="101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14">
        <v>15000</v>
      </c>
      <c r="E1050" s="14">
        <v>212</v>
      </c>
      <c r="F1050" s="6" t="s">
        <v>8306</v>
      </c>
      <c r="G1050" s="6" t="s">
        <v>8223</v>
      </c>
      <c r="H1050" s="6" t="s">
        <v>8245</v>
      </c>
      <c r="I1050" s="6">
        <v>1474766189</v>
      </c>
      <c r="J1050" s="6">
        <v>1471310189</v>
      </c>
      <c r="K1050" s="6" t="b">
        <v>0</v>
      </c>
      <c r="L1050" s="6">
        <v>4</v>
      </c>
      <c r="M1050" s="6" t="b">
        <v>0</v>
      </c>
      <c r="N1050" s="6" t="s">
        <v>8280</v>
      </c>
      <c r="O1050" s="5">
        <f t="shared" si="96"/>
        <v>1.4133333333333333E-2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42597.844780092586</v>
      </c>
      <c r="T1050" s="11">
        <f t="shared" si="101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14">
        <v>12000</v>
      </c>
      <c r="E1051" s="14">
        <v>0</v>
      </c>
      <c r="F1051" s="6" t="s">
        <v>8306</v>
      </c>
      <c r="G1051" s="6" t="s">
        <v>8223</v>
      </c>
      <c r="H1051" s="6" t="s">
        <v>8245</v>
      </c>
      <c r="I1051" s="6">
        <v>1455272445</v>
      </c>
      <c r="J1051" s="6">
        <v>1452680445</v>
      </c>
      <c r="K1051" s="6" t="b">
        <v>0</v>
      </c>
      <c r="L1051" s="6">
        <v>0</v>
      </c>
      <c r="M1051" s="6" t="b">
        <v>0</v>
      </c>
      <c r="N1051" s="6" t="s">
        <v>8280</v>
      </c>
      <c r="O1051" s="5">
        <f t="shared" si="96"/>
        <v>0</v>
      </c>
      <c r="P1051" s="7">
        <f t="shared" si="97"/>
        <v>0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42382.222743055558</v>
      </c>
      <c r="T1051" s="11">
        <f t="shared" si="101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14">
        <v>2500</v>
      </c>
      <c r="E1052" s="14">
        <v>0</v>
      </c>
      <c r="F1052" s="6" t="s">
        <v>8306</v>
      </c>
      <c r="G1052" s="6" t="s">
        <v>8223</v>
      </c>
      <c r="H1052" s="6" t="s">
        <v>8245</v>
      </c>
      <c r="I1052" s="6">
        <v>1442257677</v>
      </c>
      <c r="J1052" s="6">
        <v>1439665677</v>
      </c>
      <c r="K1052" s="6" t="b">
        <v>0</v>
      </c>
      <c r="L1052" s="6">
        <v>0</v>
      </c>
      <c r="M1052" s="6" t="b">
        <v>0</v>
      </c>
      <c r="N1052" s="6" t="s">
        <v>8280</v>
      </c>
      <c r="O1052" s="5">
        <f t="shared" si="96"/>
        <v>0</v>
      </c>
      <c r="P1052" s="7">
        <f t="shared" si="97"/>
        <v>0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42231.588854166665</v>
      </c>
      <c r="T1052" s="11">
        <f t="shared" si="101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14">
        <v>500</v>
      </c>
      <c r="E1053" s="14">
        <v>0</v>
      </c>
      <c r="F1053" s="6" t="s">
        <v>8306</v>
      </c>
      <c r="G1053" s="6" t="s">
        <v>8223</v>
      </c>
      <c r="H1053" s="6" t="s">
        <v>8245</v>
      </c>
      <c r="I1053" s="6">
        <v>1409098825</v>
      </c>
      <c r="J1053" s="6">
        <v>1406679625</v>
      </c>
      <c r="K1053" s="6" t="b">
        <v>0</v>
      </c>
      <c r="L1053" s="6">
        <v>0</v>
      </c>
      <c r="M1053" s="6" t="b">
        <v>0</v>
      </c>
      <c r="N1053" s="6" t="s">
        <v>8280</v>
      </c>
      <c r="O1053" s="5">
        <f t="shared" si="96"/>
        <v>0</v>
      </c>
      <c r="P1053" s="7">
        <f t="shared" si="97"/>
        <v>0</v>
      </c>
      <c r="Q1053" t="str">
        <f t="shared" si="98"/>
        <v>journalism</v>
      </c>
      <c r="R1053" t="str">
        <f t="shared" si="99"/>
        <v>audio</v>
      </c>
      <c r="S1053" s="11">
        <f t="shared" si="100"/>
        <v>41849.805844907409</v>
      </c>
      <c r="T1053" s="11">
        <f t="shared" si="101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14">
        <v>4336</v>
      </c>
      <c r="E1054" s="14">
        <v>0</v>
      </c>
      <c r="F1054" s="6" t="s">
        <v>8306</v>
      </c>
      <c r="G1054" s="6" t="s">
        <v>8223</v>
      </c>
      <c r="H1054" s="6" t="s">
        <v>8245</v>
      </c>
      <c r="I1054" s="6">
        <v>1465243740</v>
      </c>
      <c r="J1054" s="6">
        <v>1461438495</v>
      </c>
      <c r="K1054" s="6" t="b">
        <v>0</v>
      </c>
      <c r="L1054" s="6">
        <v>0</v>
      </c>
      <c r="M1054" s="6" t="b">
        <v>0</v>
      </c>
      <c r="N1054" s="6" t="s">
        <v>8280</v>
      </c>
      <c r="O1054" s="5">
        <f t="shared" si="96"/>
        <v>0</v>
      </c>
      <c r="P1054" s="7">
        <f t="shared" si="97"/>
        <v>0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42483.589062499996</v>
      </c>
      <c r="T1054" s="11">
        <f t="shared" si="101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14">
        <v>1500</v>
      </c>
      <c r="E1055" s="14">
        <v>15</v>
      </c>
      <c r="F1055" s="6" t="s">
        <v>8306</v>
      </c>
      <c r="G1055" s="6" t="s">
        <v>8223</v>
      </c>
      <c r="H1055" s="6" t="s">
        <v>8245</v>
      </c>
      <c r="I1055" s="6">
        <v>1488773332</v>
      </c>
      <c r="J1055" s="6">
        <v>1486613332</v>
      </c>
      <c r="K1055" s="6" t="b">
        <v>0</v>
      </c>
      <c r="L1055" s="6">
        <v>1</v>
      </c>
      <c r="M1055" s="6" t="b">
        <v>0</v>
      </c>
      <c r="N1055" s="6" t="s">
        <v>8280</v>
      </c>
      <c r="O1055" s="5">
        <f t="shared" si="96"/>
        <v>0.01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42774.964490740742</v>
      </c>
      <c r="T1055" s="11">
        <f t="shared" si="101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14">
        <v>2500</v>
      </c>
      <c r="E1056" s="14">
        <v>0</v>
      </c>
      <c r="F1056" s="6" t="s">
        <v>8306</v>
      </c>
      <c r="G1056" s="6" t="s">
        <v>8223</v>
      </c>
      <c r="H1056" s="6" t="s">
        <v>8245</v>
      </c>
      <c r="I1056" s="6">
        <v>1407708000</v>
      </c>
      <c r="J1056" s="6">
        <v>1405110399</v>
      </c>
      <c r="K1056" s="6" t="b">
        <v>0</v>
      </c>
      <c r="L1056" s="6">
        <v>0</v>
      </c>
      <c r="M1056" s="6" t="b">
        <v>0</v>
      </c>
      <c r="N1056" s="6" t="s">
        <v>8280</v>
      </c>
      <c r="O1056" s="5">
        <f t="shared" si="96"/>
        <v>0</v>
      </c>
      <c r="P1056" s="7">
        <f t="shared" si="97"/>
        <v>0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41831.643506944441</v>
      </c>
      <c r="T1056" s="11">
        <f t="shared" si="101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14">
        <v>3500</v>
      </c>
      <c r="E1057" s="14">
        <v>0</v>
      </c>
      <c r="F1057" s="6" t="s">
        <v>8306</v>
      </c>
      <c r="G1057" s="6" t="s">
        <v>8223</v>
      </c>
      <c r="H1057" s="6" t="s">
        <v>8245</v>
      </c>
      <c r="I1057" s="6">
        <v>1457394545</v>
      </c>
      <c r="J1057" s="6">
        <v>1454802545</v>
      </c>
      <c r="K1057" s="6" t="b">
        <v>0</v>
      </c>
      <c r="L1057" s="6">
        <v>0</v>
      </c>
      <c r="M1057" s="6" t="b">
        <v>0</v>
      </c>
      <c r="N1057" s="6" t="s">
        <v>8280</v>
      </c>
      <c r="O1057" s="5">
        <f t="shared" si="96"/>
        <v>0</v>
      </c>
      <c r="P1057" s="7">
        <f t="shared" si="97"/>
        <v>0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42406.784085648142</v>
      </c>
      <c r="T1057" s="11">
        <f t="shared" si="101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14">
        <v>10000</v>
      </c>
      <c r="E1058" s="14">
        <v>0</v>
      </c>
      <c r="F1058" s="6" t="s">
        <v>8306</v>
      </c>
      <c r="G1058" s="6" t="s">
        <v>8223</v>
      </c>
      <c r="H1058" s="6" t="s">
        <v>8245</v>
      </c>
      <c r="I1058" s="6">
        <v>1429892177</v>
      </c>
      <c r="J1058" s="6">
        <v>1424711777</v>
      </c>
      <c r="K1058" s="6" t="b">
        <v>0</v>
      </c>
      <c r="L1058" s="6">
        <v>0</v>
      </c>
      <c r="M1058" s="6" t="b">
        <v>0</v>
      </c>
      <c r="N1058" s="6" t="s">
        <v>8280</v>
      </c>
      <c r="O1058" s="5">
        <f t="shared" si="96"/>
        <v>0</v>
      </c>
      <c r="P1058" s="7">
        <f t="shared" si="97"/>
        <v>0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42058.511307870365</v>
      </c>
      <c r="T1058" s="11">
        <f t="shared" si="101"/>
        <v>42118.469641203701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14">
        <v>10000</v>
      </c>
      <c r="E1059" s="14">
        <v>0</v>
      </c>
      <c r="F1059" s="6" t="s">
        <v>8306</v>
      </c>
      <c r="G1059" s="6" t="s">
        <v>8223</v>
      </c>
      <c r="H1059" s="6" t="s">
        <v>8245</v>
      </c>
      <c r="I1059" s="6">
        <v>1480888483</v>
      </c>
      <c r="J1059" s="6">
        <v>1478292883</v>
      </c>
      <c r="K1059" s="6" t="b">
        <v>0</v>
      </c>
      <c r="L1059" s="6">
        <v>0</v>
      </c>
      <c r="M1059" s="6" t="b">
        <v>0</v>
      </c>
      <c r="N1059" s="6" t="s">
        <v>8280</v>
      </c>
      <c r="O1059" s="5">
        <f t="shared" si="96"/>
        <v>0</v>
      </c>
      <c r="P1059" s="7">
        <f t="shared" si="97"/>
        <v>0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42678.662997685184</v>
      </c>
      <c r="T1059" s="11">
        <f t="shared" si="101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14">
        <v>40000</v>
      </c>
      <c r="E1060" s="14">
        <v>0</v>
      </c>
      <c r="F1060" s="6" t="s">
        <v>8306</v>
      </c>
      <c r="G1060" s="6" t="s">
        <v>8223</v>
      </c>
      <c r="H1060" s="6" t="s">
        <v>8245</v>
      </c>
      <c r="I1060" s="6">
        <v>1427328000</v>
      </c>
      <c r="J1060" s="6">
        <v>1423777043</v>
      </c>
      <c r="K1060" s="6" t="b">
        <v>0</v>
      </c>
      <c r="L1060" s="6">
        <v>0</v>
      </c>
      <c r="M1060" s="6" t="b">
        <v>0</v>
      </c>
      <c r="N1060" s="6" t="s">
        <v>8280</v>
      </c>
      <c r="O1060" s="5">
        <f t="shared" si="96"/>
        <v>0</v>
      </c>
      <c r="P1060" s="7">
        <f t="shared" si="97"/>
        <v>0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42047.692627314813</v>
      </c>
      <c r="T1060" s="11">
        <f t="shared" si="101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14">
        <v>1100</v>
      </c>
      <c r="E1061" s="14">
        <v>0</v>
      </c>
      <c r="F1061" s="6" t="s">
        <v>8306</v>
      </c>
      <c r="G1061" s="6" t="s">
        <v>8223</v>
      </c>
      <c r="H1061" s="6" t="s">
        <v>8245</v>
      </c>
      <c r="I1061" s="6">
        <v>1426269456</v>
      </c>
      <c r="J1061" s="6">
        <v>1423681056</v>
      </c>
      <c r="K1061" s="6" t="b">
        <v>0</v>
      </c>
      <c r="L1061" s="6">
        <v>0</v>
      </c>
      <c r="M1061" s="6" t="b">
        <v>0</v>
      </c>
      <c r="N1061" s="6" t="s">
        <v>8280</v>
      </c>
      <c r="O1061" s="5">
        <f t="shared" si="96"/>
        <v>0</v>
      </c>
      <c r="P1061" s="7">
        <f t="shared" si="97"/>
        <v>0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42046.581666666665</v>
      </c>
      <c r="T1061" s="11">
        <f t="shared" si="101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14">
        <v>5000</v>
      </c>
      <c r="E1062" s="14">
        <v>50</v>
      </c>
      <c r="F1062" s="6" t="s">
        <v>8306</v>
      </c>
      <c r="G1062" s="6" t="s">
        <v>8223</v>
      </c>
      <c r="H1062" s="6" t="s">
        <v>8245</v>
      </c>
      <c r="I1062" s="6">
        <v>1429134893</v>
      </c>
      <c r="J1062" s="6">
        <v>1426542893</v>
      </c>
      <c r="K1062" s="6" t="b">
        <v>0</v>
      </c>
      <c r="L1062" s="6">
        <v>1</v>
      </c>
      <c r="M1062" s="6" t="b">
        <v>0</v>
      </c>
      <c r="N1062" s="6" t="s">
        <v>8280</v>
      </c>
      <c r="O1062" s="5">
        <f t="shared" si="96"/>
        <v>0.01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42079.704780092587</v>
      </c>
      <c r="T1062" s="11">
        <f t="shared" si="101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14">
        <v>4000</v>
      </c>
      <c r="E1063" s="14">
        <v>0</v>
      </c>
      <c r="F1063" s="6" t="s">
        <v>8306</v>
      </c>
      <c r="G1063" s="6" t="s">
        <v>8223</v>
      </c>
      <c r="H1063" s="6" t="s">
        <v>8245</v>
      </c>
      <c r="I1063" s="6">
        <v>1462150800</v>
      </c>
      <c r="J1063" s="6">
        <v>1456987108</v>
      </c>
      <c r="K1063" s="6" t="b">
        <v>0</v>
      </c>
      <c r="L1063" s="6">
        <v>0</v>
      </c>
      <c r="M1063" s="6" t="b">
        <v>0</v>
      </c>
      <c r="N1063" s="6" t="s">
        <v>8280</v>
      </c>
      <c r="O1063" s="5">
        <f t="shared" si="96"/>
        <v>0</v>
      </c>
      <c r="P1063" s="7">
        <f t="shared" si="97"/>
        <v>0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42432.068379629629</v>
      </c>
      <c r="T1063" s="11">
        <f t="shared" si="101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14">
        <v>199</v>
      </c>
      <c r="E1064" s="14">
        <v>190</v>
      </c>
      <c r="F1064" s="6" t="s">
        <v>8306</v>
      </c>
      <c r="G1064" s="6" t="s">
        <v>8223</v>
      </c>
      <c r="H1064" s="6" t="s">
        <v>8245</v>
      </c>
      <c r="I1064" s="6">
        <v>1468351341</v>
      </c>
      <c r="J1064" s="6">
        <v>1467746541</v>
      </c>
      <c r="K1064" s="6" t="b">
        <v>0</v>
      </c>
      <c r="L1064" s="6">
        <v>4</v>
      </c>
      <c r="M1064" s="6" t="b">
        <v>0</v>
      </c>
      <c r="N1064" s="6" t="s">
        <v>8280</v>
      </c>
      <c r="O1064" s="5">
        <f t="shared" si="96"/>
        <v>0.95477386934673369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42556.598854166667</v>
      </c>
      <c r="T1064" s="11">
        <f t="shared" si="101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14">
        <v>1000</v>
      </c>
      <c r="E1065" s="14">
        <v>0</v>
      </c>
      <c r="F1065" s="6" t="s">
        <v>8306</v>
      </c>
      <c r="G1065" s="6" t="s">
        <v>8223</v>
      </c>
      <c r="H1065" s="6" t="s">
        <v>8245</v>
      </c>
      <c r="I1065" s="6">
        <v>1472604262</v>
      </c>
      <c r="J1065" s="6">
        <v>1470012262</v>
      </c>
      <c r="K1065" s="6" t="b">
        <v>0</v>
      </c>
      <c r="L1065" s="6">
        <v>0</v>
      </c>
      <c r="M1065" s="6" t="b">
        <v>0</v>
      </c>
      <c r="N1065" s="6" t="s">
        <v>8280</v>
      </c>
      <c r="O1065" s="5">
        <f t="shared" si="96"/>
        <v>0</v>
      </c>
      <c r="P1065" s="7">
        <f t="shared" si="97"/>
        <v>0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42582.822476851848</v>
      </c>
      <c r="T1065" s="11">
        <f t="shared" si="101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14">
        <v>90000</v>
      </c>
      <c r="E1066" s="14">
        <v>8077</v>
      </c>
      <c r="F1066" s="6" t="s">
        <v>8220</v>
      </c>
      <c r="G1066" s="6" t="s">
        <v>8223</v>
      </c>
      <c r="H1066" s="6" t="s">
        <v>8245</v>
      </c>
      <c r="I1066" s="6">
        <v>1373174903</v>
      </c>
      <c r="J1066" s="6">
        <v>1369286903</v>
      </c>
      <c r="K1066" s="6" t="b">
        <v>0</v>
      </c>
      <c r="L1066" s="6">
        <v>123</v>
      </c>
      <c r="M1066" s="6" t="b">
        <v>0</v>
      </c>
      <c r="N1066" s="6" t="s">
        <v>8281</v>
      </c>
      <c r="O1066" s="5">
        <f t="shared" si="96"/>
        <v>8.9744444444444446E-2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41417.019710648143</v>
      </c>
      <c r="T1066" s="11">
        <f t="shared" si="101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14">
        <v>3000</v>
      </c>
      <c r="E1067" s="14">
        <v>81</v>
      </c>
      <c r="F1067" s="6" t="s">
        <v>8220</v>
      </c>
      <c r="G1067" s="6" t="s">
        <v>8225</v>
      </c>
      <c r="H1067" s="6" t="s">
        <v>8247</v>
      </c>
      <c r="I1067" s="6">
        <v>1392800922</v>
      </c>
      <c r="J1067" s="6">
        <v>1390381722</v>
      </c>
      <c r="K1067" s="6" t="b">
        <v>0</v>
      </c>
      <c r="L1067" s="6">
        <v>5</v>
      </c>
      <c r="M1067" s="6" t="b">
        <v>0</v>
      </c>
      <c r="N1067" s="6" t="s">
        <v>8281</v>
      </c>
      <c r="O1067" s="5">
        <f t="shared" si="96"/>
        <v>2.7E-2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41661.172708333332</v>
      </c>
      <c r="T1067" s="11">
        <f t="shared" si="101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14">
        <v>150000</v>
      </c>
      <c r="E1068" s="14">
        <v>5051</v>
      </c>
      <c r="F1068" s="6" t="s">
        <v>8220</v>
      </c>
      <c r="G1068" s="6" t="s">
        <v>8223</v>
      </c>
      <c r="H1068" s="6" t="s">
        <v>8245</v>
      </c>
      <c r="I1068" s="6">
        <v>1375657582</v>
      </c>
      <c r="J1068" s="6">
        <v>1371769582</v>
      </c>
      <c r="K1068" s="6" t="b">
        <v>0</v>
      </c>
      <c r="L1068" s="6">
        <v>148</v>
      </c>
      <c r="M1068" s="6" t="b">
        <v>0</v>
      </c>
      <c r="N1068" s="6" t="s">
        <v>8281</v>
      </c>
      <c r="O1068" s="5">
        <f t="shared" si="96"/>
        <v>3.3673333333333333E-2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41445.754421296289</v>
      </c>
      <c r="T1068" s="11">
        <f t="shared" si="101"/>
        <v>41490.754421296289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14">
        <v>500</v>
      </c>
      <c r="E1069" s="14">
        <v>130</v>
      </c>
      <c r="F1069" s="6" t="s">
        <v>8220</v>
      </c>
      <c r="G1069" s="6" t="s">
        <v>8223</v>
      </c>
      <c r="H1069" s="6" t="s">
        <v>8245</v>
      </c>
      <c r="I1069" s="6">
        <v>1387657931</v>
      </c>
      <c r="J1069" s="6">
        <v>1385065931</v>
      </c>
      <c r="K1069" s="6" t="b">
        <v>0</v>
      </c>
      <c r="L1069" s="6">
        <v>10</v>
      </c>
      <c r="M1069" s="6" t="b">
        <v>0</v>
      </c>
      <c r="N1069" s="6" t="s">
        <v>8281</v>
      </c>
      <c r="O1069" s="5">
        <f t="shared" si="96"/>
        <v>0.26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41599.647349537037</v>
      </c>
      <c r="T1069" s="11">
        <f t="shared" si="101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14">
        <v>30000</v>
      </c>
      <c r="E1070" s="14">
        <v>45</v>
      </c>
      <c r="F1070" s="6" t="s">
        <v>8220</v>
      </c>
      <c r="G1070" s="6" t="s">
        <v>8223</v>
      </c>
      <c r="H1070" s="6" t="s">
        <v>8245</v>
      </c>
      <c r="I1070" s="6">
        <v>1460274864</v>
      </c>
      <c r="J1070" s="6">
        <v>1457686464</v>
      </c>
      <c r="K1070" s="6" t="b">
        <v>0</v>
      </c>
      <c r="L1070" s="6">
        <v>4</v>
      </c>
      <c r="M1070" s="6" t="b">
        <v>0</v>
      </c>
      <c r="N1070" s="6" t="s">
        <v>8281</v>
      </c>
      <c r="O1070" s="5">
        <f t="shared" si="96"/>
        <v>1.5E-3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42440.162777777776</v>
      </c>
      <c r="T1070" s="11">
        <f t="shared" si="101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14">
        <v>2200</v>
      </c>
      <c r="E1071" s="14">
        <v>850</v>
      </c>
      <c r="F1071" s="6" t="s">
        <v>8220</v>
      </c>
      <c r="G1071" s="6" t="s">
        <v>8223</v>
      </c>
      <c r="H1071" s="6" t="s">
        <v>8245</v>
      </c>
      <c r="I1071" s="6">
        <v>1385447459</v>
      </c>
      <c r="J1071" s="6">
        <v>1382679059</v>
      </c>
      <c r="K1071" s="6" t="b">
        <v>0</v>
      </c>
      <c r="L1071" s="6">
        <v>21</v>
      </c>
      <c r="M1071" s="6" t="b">
        <v>0</v>
      </c>
      <c r="N1071" s="6" t="s">
        <v>8281</v>
      </c>
      <c r="O1071" s="5">
        <f t="shared" si="96"/>
        <v>0.38636363636363635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41572.021516203698</v>
      </c>
      <c r="T1071" s="11">
        <f t="shared" si="101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14">
        <v>10000</v>
      </c>
      <c r="E1072" s="14">
        <v>70</v>
      </c>
      <c r="F1072" s="6" t="s">
        <v>8220</v>
      </c>
      <c r="G1072" s="6" t="s">
        <v>8223</v>
      </c>
      <c r="H1072" s="6" t="s">
        <v>8245</v>
      </c>
      <c r="I1072" s="6">
        <v>1349050622</v>
      </c>
      <c r="J1072" s="6">
        <v>1347322622</v>
      </c>
      <c r="K1072" s="6" t="b">
        <v>0</v>
      </c>
      <c r="L1072" s="6">
        <v>2</v>
      </c>
      <c r="M1072" s="6" t="b">
        <v>0</v>
      </c>
      <c r="N1072" s="6" t="s">
        <v>8281</v>
      </c>
      <c r="O1072" s="5">
        <f t="shared" si="96"/>
        <v>7.0000000000000001E-3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41162.803495370368</v>
      </c>
      <c r="T1072" s="11">
        <f t="shared" si="101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14">
        <v>100</v>
      </c>
      <c r="E1073" s="14">
        <v>0</v>
      </c>
      <c r="F1073" s="6" t="s">
        <v>8220</v>
      </c>
      <c r="G1073" s="6" t="s">
        <v>8233</v>
      </c>
      <c r="H1073" s="6" t="s">
        <v>8253</v>
      </c>
      <c r="I1073" s="6">
        <v>1447787093</v>
      </c>
      <c r="J1073" s="6">
        <v>1445191493</v>
      </c>
      <c r="K1073" s="6" t="b">
        <v>0</v>
      </c>
      <c r="L1073" s="6">
        <v>0</v>
      </c>
      <c r="M1073" s="6" t="b">
        <v>0</v>
      </c>
      <c r="N1073" s="6" t="s">
        <v>8281</v>
      </c>
      <c r="O1073" s="5">
        <f t="shared" si="96"/>
        <v>0</v>
      </c>
      <c r="P1073" s="7">
        <f t="shared" si="97"/>
        <v>0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42295.545057870368</v>
      </c>
      <c r="T1073" s="11">
        <f t="shared" si="101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14">
        <v>75000</v>
      </c>
      <c r="E1074" s="14">
        <v>51</v>
      </c>
      <c r="F1074" s="6" t="s">
        <v>8220</v>
      </c>
      <c r="G1074" s="6" t="s">
        <v>8223</v>
      </c>
      <c r="H1074" s="6" t="s">
        <v>8245</v>
      </c>
      <c r="I1074" s="6">
        <v>1391630297</v>
      </c>
      <c r="J1074" s="6">
        <v>1389038297</v>
      </c>
      <c r="K1074" s="6" t="b">
        <v>0</v>
      </c>
      <c r="L1074" s="6">
        <v>4</v>
      </c>
      <c r="M1074" s="6" t="b">
        <v>0</v>
      </c>
      <c r="N1074" s="6" t="s">
        <v>8281</v>
      </c>
      <c r="O1074" s="5">
        <f t="shared" si="96"/>
        <v>6.8000000000000005E-4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41645.623807870368</v>
      </c>
      <c r="T1074" s="11">
        <f t="shared" si="101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14">
        <v>750</v>
      </c>
      <c r="E1075" s="14">
        <v>10</v>
      </c>
      <c r="F1075" s="6" t="s">
        <v>8220</v>
      </c>
      <c r="G1075" s="6" t="s">
        <v>8223</v>
      </c>
      <c r="H1075" s="6" t="s">
        <v>8245</v>
      </c>
      <c r="I1075" s="6">
        <v>1318806541</v>
      </c>
      <c r="J1075" s="6">
        <v>1316214541</v>
      </c>
      <c r="K1075" s="6" t="b">
        <v>0</v>
      </c>
      <c r="L1075" s="6">
        <v>1</v>
      </c>
      <c r="M1075" s="6" t="b">
        <v>0</v>
      </c>
      <c r="N1075" s="6" t="s">
        <v>8281</v>
      </c>
      <c r="O1075" s="5">
        <f t="shared" si="96"/>
        <v>1.3333333333333334E-2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40802.756261574068</v>
      </c>
      <c r="T1075" s="11">
        <f t="shared" si="101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14">
        <v>54000</v>
      </c>
      <c r="E1076" s="14">
        <v>3407</v>
      </c>
      <c r="F1076" s="6" t="s">
        <v>8220</v>
      </c>
      <c r="G1076" s="6" t="s">
        <v>8223</v>
      </c>
      <c r="H1076" s="6" t="s">
        <v>8245</v>
      </c>
      <c r="I1076" s="6">
        <v>1388808545</v>
      </c>
      <c r="J1076" s="6">
        <v>1386216545</v>
      </c>
      <c r="K1076" s="6" t="b">
        <v>0</v>
      </c>
      <c r="L1076" s="6">
        <v>30</v>
      </c>
      <c r="M1076" s="6" t="b">
        <v>0</v>
      </c>
      <c r="N1076" s="6" t="s">
        <v>8281</v>
      </c>
      <c r="O1076" s="5">
        <f t="shared" si="96"/>
        <v>6.3092592592592589E-2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41612.964641203704</v>
      </c>
      <c r="T1076" s="11">
        <f t="shared" si="101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14">
        <v>1000</v>
      </c>
      <c r="E1077" s="14">
        <v>45</v>
      </c>
      <c r="F1077" s="6" t="s">
        <v>8220</v>
      </c>
      <c r="G1077" s="6" t="s">
        <v>8223</v>
      </c>
      <c r="H1077" s="6" t="s">
        <v>8245</v>
      </c>
      <c r="I1077" s="6">
        <v>1336340516</v>
      </c>
      <c r="J1077" s="6">
        <v>1333748516</v>
      </c>
      <c r="K1077" s="6" t="b">
        <v>0</v>
      </c>
      <c r="L1077" s="6">
        <v>3</v>
      </c>
      <c r="M1077" s="6" t="b">
        <v>0</v>
      </c>
      <c r="N1077" s="6" t="s">
        <v>8281</v>
      </c>
      <c r="O1077" s="5">
        <f t="shared" si="96"/>
        <v>4.4999999999999998E-2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41005.695787037032</v>
      </c>
      <c r="T1077" s="11">
        <f t="shared" si="101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14">
        <v>75000</v>
      </c>
      <c r="E1078" s="14">
        <v>47074</v>
      </c>
      <c r="F1078" s="6" t="s">
        <v>8220</v>
      </c>
      <c r="G1078" s="6" t="s">
        <v>8223</v>
      </c>
      <c r="H1078" s="6" t="s">
        <v>8245</v>
      </c>
      <c r="I1078" s="6">
        <v>1410426250</v>
      </c>
      <c r="J1078" s="6">
        <v>1405674250</v>
      </c>
      <c r="K1078" s="6" t="b">
        <v>0</v>
      </c>
      <c r="L1078" s="6">
        <v>975</v>
      </c>
      <c r="M1078" s="6" t="b">
        <v>0</v>
      </c>
      <c r="N1078" s="6" t="s">
        <v>8281</v>
      </c>
      <c r="O1078" s="5">
        <f t="shared" si="96"/>
        <v>0.62765333333333329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41838.169560185182</v>
      </c>
      <c r="T1078" s="11">
        <f t="shared" si="101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14">
        <v>25000</v>
      </c>
      <c r="E1079" s="14">
        <v>7344</v>
      </c>
      <c r="F1079" s="6" t="s">
        <v>8220</v>
      </c>
      <c r="G1079" s="6" t="s">
        <v>8223</v>
      </c>
      <c r="H1079" s="6" t="s">
        <v>8245</v>
      </c>
      <c r="I1079" s="6">
        <v>1452744011</v>
      </c>
      <c r="J1079" s="6">
        <v>1450152011</v>
      </c>
      <c r="K1079" s="6" t="b">
        <v>0</v>
      </c>
      <c r="L1079" s="6">
        <v>167</v>
      </c>
      <c r="M1079" s="6" t="b">
        <v>0</v>
      </c>
      <c r="N1079" s="6" t="s">
        <v>8281</v>
      </c>
      <c r="O1079" s="5">
        <f t="shared" si="96"/>
        <v>0.29376000000000002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42352.958460648144</v>
      </c>
      <c r="T1079" s="11">
        <f t="shared" si="101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14">
        <v>600</v>
      </c>
      <c r="E1080" s="14">
        <v>45</v>
      </c>
      <c r="F1080" s="6" t="s">
        <v>8220</v>
      </c>
      <c r="G1080" s="6" t="s">
        <v>8223</v>
      </c>
      <c r="H1080" s="6" t="s">
        <v>8245</v>
      </c>
      <c r="I1080" s="6">
        <v>1311309721</v>
      </c>
      <c r="J1080" s="6">
        <v>1307421721</v>
      </c>
      <c r="K1080" s="6" t="b">
        <v>0</v>
      </c>
      <c r="L1080" s="6">
        <v>5</v>
      </c>
      <c r="M1080" s="6" t="b">
        <v>0</v>
      </c>
      <c r="N1080" s="6" t="s">
        <v>8281</v>
      </c>
      <c r="O1080" s="5">
        <f t="shared" si="96"/>
        <v>7.4999999999999997E-2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40700.987511574072</v>
      </c>
      <c r="T1080" s="11">
        <f t="shared" si="101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14">
        <v>26000</v>
      </c>
      <c r="E1081" s="14">
        <v>678</v>
      </c>
      <c r="F1081" s="6" t="s">
        <v>8220</v>
      </c>
      <c r="G1081" s="6" t="s">
        <v>8235</v>
      </c>
      <c r="H1081" s="6" t="s">
        <v>8248</v>
      </c>
      <c r="I1081" s="6">
        <v>1463232936</v>
      </c>
      <c r="J1081" s="6">
        <v>1461072936</v>
      </c>
      <c r="K1081" s="6" t="b">
        <v>0</v>
      </c>
      <c r="L1081" s="6">
        <v>18</v>
      </c>
      <c r="M1081" s="6" t="b">
        <v>0</v>
      </c>
      <c r="N1081" s="6" t="s">
        <v>8281</v>
      </c>
      <c r="O1081" s="5">
        <f t="shared" si="96"/>
        <v>2.6076923076923077E-2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42479.358055555553</v>
      </c>
      <c r="T1081" s="11">
        <f t="shared" si="101"/>
        <v>42504.358055555553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14">
        <v>20000</v>
      </c>
      <c r="E1082" s="14">
        <v>1821</v>
      </c>
      <c r="F1082" s="6" t="s">
        <v>8220</v>
      </c>
      <c r="G1082" s="6" t="s">
        <v>8223</v>
      </c>
      <c r="H1082" s="6" t="s">
        <v>8245</v>
      </c>
      <c r="I1082" s="6">
        <v>1399778333</v>
      </c>
      <c r="J1082" s="6">
        <v>1397186333</v>
      </c>
      <c r="K1082" s="6" t="b">
        <v>0</v>
      </c>
      <c r="L1082" s="6">
        <v>98</v>
      </c>
      <c r="M1082" s="6" t="b">
        <v>0</v>
      </c>
      <c r="N1082" s="6" t="s">
        <v>8281</v>
      </c>
      <c r="O1082" s="5">
        <f t="shared" si="96"/>
        <v>9.1050000000000006E-2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41739.929780092592</v>
      </c>
      <c r="T1082" s="11">
        <f t="shared" si="101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14">
        <v>68000</v>
      </c>
      <c r="E1083" s="14">
        <v>12</v>
      </c>
      <c r="F1083" s="6" t="s">
        <v>8220</v>
      </c>
      <c r="G1083" s="6" t="s">
        <v>8223</v>
      </c>
      <c r="H1083" s="6" t="s">
        <v>8245</v>
      </c>
      <c r="I1083" s="6">
        <v>1422483292</v>
      </c>
      <c r="J1083" s="6">
        <v>1419891292</v>
      </c>
      <c r="K1083" s="6" t="b">
        <v>0</v>
      </c>
      <c r="L1083" s="6">
        <v>4</v>
      </c>
      <c r="M1083" s="6" t="b">
        <v>0</v>
      </c>
      <c r="N1083" s="6" t="s">
        <v>8281</v>
      </c>
      <c r="O1083" s="5">
        <f t="shared" si="96"/>
        <v>1.7647058823529413E-4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42002.718657407408</v>
      </c>
      <c r="T1083" s="11">
        <f t="shared" si="101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14">
        <v>10000</v>
      </c>
      <c r="E1084" s="14">
        <v>56</v>
      </c>
      <c r="F1084" s="6" t="s">
        <v>8220</v>
      </c>
      <c r="G1084" s="6" t="s">
        <v>8223</v>
      </c>
      <c r="H1084" s="6" t="s">
        <v>8245</v>
      </c>
      <c r="I1084" s="6">
        <v>1344635088</v>
      </c>
      <c r="J1084" s="6">
        <v>1342043088</v>
      </c>
      <c r="K1084" s="6" t="b">
        <v>0</v>
      </c>
      <c r="L1084" s="6">
        <v>3</v>
      </c>
      <c r="M1084" s="6" t="b">
        <v>0</v>
      </c>
      <c r="N1084" s="6" t="s">
        <v>8281</v>
      </c>
      <c r="O1084" s="5">
        <f t="shared" si="96"/>
        <v>5.5999999999999999E-3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41101.697777777772</v>
      </c>
      <c r="T1084" s="11">
        <f t="shared" si="101"/>
        <v>41131.697777777772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14">
        <v>50000</v>
      </c>
      <c r="E1085" s="14">
        <v>410</v>
      </c>
      <c r="F1085" s="6" t="s">
        <v>8220</v>
      </c>
      <c r="G1085" s="6" t="s">
        <v>8228</v>
      </c>
      <c r="H1085" s="6" t="s">
        <v>8250</v>
      </c>
      <c r="I1085" s="6">
        <v>1406994583</v>
      </c>
      <c r="J1085" s="6">
        <v>1401810583</v>
      </c>
      <c r="K1085" s="6" t="b">
        <v>0</v>
      </c>
      <c r="L1085" s="6">
        <v>1</v>
      </c>
      <c r="M1085" s="6" t="b">
        <v>0</v>
      </c>
      <c r="N1085" s="6" t="s">
        <v>8281</v>
      </c>
      <c r="O1085" s="5">
        <f t="shared" si="96"/>
        <v>8.2000000000000007E-3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41793.451192129629</v>
      </c>
      <c r="T1085" s="11">
        <f t="shared" si="101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14">
        <v>550</v>
      </c>
      <c r="E1086" s="14">
        <v>0</v>
      </c>
      <c r="F1086" s="6" t="s">
        <v>8220</v>
      </c>
      <c r="G1086" s="6" t="s">
        <v>8223</v>
      </c>
      <c r="H1086" s="6" t="s">
        <v>8245</v>
      </c>
      <c r="I1086" s="6">
        <v>1407534804</v>
      </c>
      <c r="J1086" s="6">
        <v>1404942804</v>
      </c>
      <c r="K1086" s="6" t="b">
        <v>0</v>
      </c>
      <c r="L1086" s="6">
        <v>0</v>
      </c>
      <c r="M1086" s="6" t="b">
        <v>0</v>
      </c>
      <c r="N1086" s="6" t="s">
        <v>8281</v>
      </c>
      <c r="O1086" s="5">
        <f t="shared" si="96"/>
        <v>0</v>
      </c>
      <c r="P1086" s="7">
        <f t="shared" si="97"/>
        <v>0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41829.703749999993</v>
      </c>
      <c r="T1086" s="11">
        <f t="shared" si="101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14">
        <v>30000</v>
      </c>
      <c r="E1087" s="14">
        <v>1026</v>
      </c>
      <c r="F1087" s="6" t="s">
        <v>8220</v>
      </c>
      <c r="G1087" s="6" t="s">
        <v>8228</v>
      </c>
      <c r="H1087" s="6" t="s">
        <v>8250</v>
      </c>
      <c r="I1087" s="6">
        <v>1457967975</v>
      </c>
      <c r="J1087" s="6">
        <v>1455379575</v>
      </c>
      <c r="K1087" s="6" t="b">
        <v>0</v>
      </c>
      <c r="L1087" s="6">
        <v>9</v>
      </c>
      <c r="M1087" s="6" t="b">
        <v>0</v>
      </c>
      <c r="N1087" s="6" t="s">
        <v>8281</v>
      </c>
      <c r="O1087" s="5">
        <f t="shared" si="96"/>
        <v>3.4200000000000001E-2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42413.462673611109</v>
      </c>
      <c r="T1087" s="11">
        <f t="shared" si="101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14">
        <v>18000</v>
      </c>
      <c r="E1088" s="14">
        <v>15</v>
      </c>
      <c r="F1088" s="6" t="s">
        <v>8220</v>
      </c>
      <c r="G1088" s="6" t="s">
        <v>8223</v>
      </c>
      <c r="H1088" s="6" t="s">
        <v>8245</v>
      </c>
      <c r="I1088" s="6">
        <v>1408913291</v>
      </c>
      <c r="J1088" s="6">
        <v>1406321291</v>
      </c>
      <c r="K1088" s="6" t="b">
        <v>0</v>
      </c>
      <c r="L1088" s="6">
        <v>2</v>
      </c>
      <c r="M1088" s="6" t="b">
        <v>0</v>
      </c>
      <c r="N1088" s="6" t="s">
        <v>8281</v>
      </c>
      <c r="O1088" s="5">
        <f t="shared" si="96"/>
        <v>8.3333333333333339E-4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41845.658460648148</v>
      </c>
      <c r="T1088" s="11">
        <f t="shared" si="101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14">
        <v>1100</v>
      </c>
      <c r="E1089" s="14">
        <v>0</v>
      </c>
      <c r="F1089" s="6" t="s">
        <v>8220</v>
      </c>
      <c r="G1089" s="6" t="s">
        <v>8223</v>
      </c>
      <c r="H1089" s="6" t="s">
        <v>8245</v>
      </c>
      <c r="I1089" s="6">
        <v>1402852087</v>
      </c>
      <c r="J1089" s="6">
        <v>1400260087</v>
      </c>
      <c r="K1089" s="6" t="b">
        <v>0</v>
      </c>
      <c r="L1089" s="6">
        <v>0</v>
      </c>
      <c r="M1089" s="6" t="b">
        <v>0</v>
      </c>
      <c r="N1089" s="6" t="s">
        <v>8281</v>
      </c>
      <c r="O1089" s="5">
        <f t="shared" si="96"/>
        <v>0</v>
      </c>
      <c r="P1089" s="7">
        <f t="shared" si="97"/>
        <v>0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41775.505636574067</v>
      </c>
      <c r="T1089" s="11">
        <f t="shared" si="101"/>
        <v>41805.505636574067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14">
        <v>45000</v>
      </c>
      <c r="E1090" s="14">
        <v>6382.34</v>
      </c>
      <c r="F1090" s="6" t="s">
        <v>8220</v>
      </c>
      <c r="G1090" s="6" t="s">
        <v>8223</v>
      </c>
      <c r="H1090" s="6" t="s">
        <v>8245</v>
      </c>
      <c r="I1090" s="6">
        <v>1398366667</v>
      </c>
      <c r="J1090" s="6">
        <v>1395774667</v>
      </c>
      <c r="K1090" s="6" t="b">
        <v>0</v>
      </c>
      <c r="L1090" s="6">
        <v>147</v>
      </c>
      <c r="M1090" s="6" t="b">
        <v>0</v>
      </c>
      <c r="N1090" s="6" t="s">
        <v>8281</v>
      </c>
      <c r="O1090" s="5">
        <f t="shared" si="96"/>
        <v>0.14182977777777778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41723.591053240736</v>
      </c>
      <c r="T1090" s="11">
        <f t="shared" si="101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14">
        <v>15000</v>
      </c>
      <c r="E1091" s="14">
        <v>1174</v>
      </c>
      <c r="F1091" s="6" t="s">
        <v>8220</v>
      </c>
      <c r="G1091" s="6" t="s">
        <v>8229</v>
      </c>
      <c r="H1091" s="6" t="s">
        <v>8248</v>
      </c>
      <c r="I1091" s="6">
        <v>1435293175</v>
      </c>
      <c r="J1091" s="6">
        <v>1432701175</v>
      </c>
      <c r="K1091" s="6" t="b">
        <v>0</v>
      </c>
      <c r="L1091" s="6">
        <v>49</v>
      </c>
      <c r="M1091" s="6" t="b">
        <v>0</v>
      </c>
      <c r="N1091" s="6" t="s">
        <v>8281</v>
      </c>
      <c r="O1091" s="5">
        <f t="shared" ref="O1091:O1154" si="102">E1091/D1091</f>
        <v>7.8266666666666665E-2</v>
      </c>
      <c r="P1091" s="7">
        <f t="shared" ref="P1091:P1154" si="103">IFERROR(E1091/L1091,0)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1">
        <f t="shared" ref="S1091:S1154" si="106">(J1091/86400)+25569+(-5/24)</f>
        <v>42150.981192129628</v>
      </c>
      <c r="T1091" s="11">
        <f t="shared" ref="T1091:T1154" si="107">(I1091/86400)+25569+(-5/24)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14">
        <v>12999</v>
      </c>
      <c r="E1092" s="14">
        <v>5</v>
      </c>
      <c r="F1092" s="6" t="s">
        <v>8220</v>
      </c>
      <c r="G1092" s="6" t="s">
        <v>8225</v>
      </c>
      <c r="H1092" s="6" t="s">
        <v>8247</v>
      </c>
      <c r="I1092" s="6">
        <v>1432873653</v>
      </c>
      <c r="J1092" s="6">
        <v>1430281653</v>
      </c>
      <c r="K1092" s="6" t="b">
        <v>0</v>
      </c>
      <c r="L1092" s="6">
        <v>1</v>
      </c>
      <c r="M1092" s="6" t="b">
        <v>0</v>
      </c>
      <c r="N1092" s="6" t="s">
        <v>8281</v>
      </c>
      <c r="O1092" s="5">
        <f t="shared" si="102"/>
        <v>3.8464497269020693E-4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42122.977465277778</v>
      </c>
      <c r="T1092" s="11">
        <f t="shared" si="107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14">
        <v>200</v>
      </c>
      <c r="E1093" s="14">
        <v>25</v>
      </c>
      <c r="F1093" s="6" t="s">
        <v>8220</v>
      </c>
      <c r="G1093" s="6" t="s">
        <v>8224</v>
      </c>
      <c r="H1093" s="6" t="s">
        <v>8246</v>
      </c>
      <c r="I1093" s="6">
        <v>1460313672</v>
      </c>
      <c r="J1093" s="6">
        <v>1457725272</v>
      </c>
      <c r="K1093" s="6" t="b">
        <v>0</v>
      </c>
      <c r="L1093" s="6">
        <v>2</v>
      </c>
      <c r="M1093" s="6" t="b">
        <v>0</v>
      </c>
      <c r="N1093" s="6" t="s">
        <v>8281</v>
      </c>
      <c r="O1093" s="5">
        <f t="shared" si="102"/>
        <v>0.125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42440.611944444441</v>
      </c>
      <c r="T1093" s="11">
        <f t="shared" si="107"/>
        <v>42470.570277777777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14">
        <v>2000</v>
      </c>
      <c r="E1094" s="14">
        <v>21</v>
      </c>
      <c r="F1094" s="6" t="s">
        <v>8220</v>
      </c>
      <c r="G1094" s="6" t="s">
        <v>8223</v>
      </c>
      <c r="H1094" s="6" t="s">
        <v>8245</v>
      </c>
      <c r="I1094" s="6">
        <v>1357432638</v>
      </c>
      <c r="J1094" s="6">
        <v>1354840638</v>
      </c>
      <c r="K1094" s="6" t="b">
        <v>0</v>
      </c>
      <c r="L1094" s="6">
        <v>7</v>
      </c>
      <c r="M1094" s="6" t="b">
        <v>0</v>
      </c>
      <c r="N1094" s="6" t="s">
        <v>8281</v>
      </c>
      <c r="O1094" s="5">
        <f t="shared" si="102"/>
        <v>1.0500000000000001E-2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41249.817569444444</v>
      </c>
      <c r="T1094" s="11">
        <f t="shared" si="107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14">
        <v>300</v>
      </c>
      <c r="E1095" s="14">
        <v>42.25</v>
      </c>
      <c r="F1095" s="6" t="s">
        <v>8220</v>
      </c>
      <c r="G1095" s="6" t="s">
        <v>8228</v>
      </c>
      <c r="H1095" s="6" t="s">
        <v>8250</v>
      </c>
      <c r="I1095" s="6">
        <v>1455232937</v>
      </c>
      <c r="J1095" s="6">
        <v>1453936937</v>
      </c>
      <c r="K1095" s="6" t="b">
        <v>0</v>
      </c>
      <c r="L1095" s="6">
        <v>4</v>
      </c>
      <c r="M1095" s="6" t="b">
        <v>0</v>
      </c>
      <c r="N1095" s="6" t="s">
        <v>8281</v>
      </c>
      <c r="O1095" s="5">
        <f t="shared" si="102"/>
        <v>0.14083333333333334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42396.765474537031</v>
      </c>
      <c r="T1095" s="11">
        <f t="shared" si="107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14">
        <v>18000</v>
      </c>
      <c r="E1096" s="14">
        <v>3294.01</v>
      </c>
      <c r="F1096" s="6" t="s">
        <v>8220</v>
      </c>
      <c r="G1096" s="6" t="s">
        <v>8223</v>
      </c>
      <c r="H1096" s="6" t="s">
        <v>8245</v>
      </c>
      <c r="I1096" s="6">
        <v>1318180033</v>
      </c>
      <c r="J1096" s="6">
        <v>1315588033</v>
      </c>
      <c r="K1096" s="6" t="b">
        <v>0</v>
      </c>
      <c r="L1096" s="6">
        <v>27</v>
      </c>
      <c r="M1096" s="6" t="b">
        <v>0</v>
      </c>
      <c r="N1096" s="6" t="s">
        <v>8281</v>
      </c>
      <c r="O1096" s="5">
        <f t="shared" si="102"/>
        <v>0.18300055555555556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40795.505011574074</v>
      </c>
      <c r="T1096" s="11">
        <f t="shared" si="107"/>
        <v>40825.505011574074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14">
        <v>500000</v>
      </c>
      <c r="E1097" s="14">
        <v>25174</v>
      </c>
      <c r="F1097" s="6" t="s">
        <v>8220</v>
      </c>
      <c r="G1097" s="6" t="s">
        <v>8223</v>
      </c>
      <c r="H1097" s="6" t="s">
        <v>8245</v>
      </c>
      <c r="I1097" s="6">
        <v>1377867220</v>
      </c>
      <c r="J1097" s="6">
        <v>1375275220</v>
      </c>
      <c r="K1097" s="6" t="b">
        <v>0</v>
      </c>
      <c r="L1097" s="6">
        <v>94</v>
      </c>
      <c r="M1097" s="6" t="b">
        <v>0</v>
      </c>
      <c r="N1097" s="6" t="s">
        <v>8281</v>
      </c>
      <c r="O1097" s="5">
        <f t="shared" si="102"/>
        <v>5.0347999999999997E-2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41486.328935185185</v>
      </c>
      <c r="T1097" s="11">
        <f t="shared" si="107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14">
        <v>12000</v>
      </c>
      <c r="E1098" s="14">
        <v>2152</v>
      </c>
      <c r="F1098" s="6" t="s">
        <v>8220</v>
      </c>
      <c r="G1098" s="6" t="s">
        <v>8223</v>
      </c>
      <c r="H1098" s="6" t="s">
        <v>8245</v>
      </c>
      <c r="I1098" s="6">
        <v>1412393400</v>
      </c>
      <c r="J1098" s="6">
        <v>1409747154</v>
      </c>
      <c r="K1098" s="6" t="b">
        <v>0</v>
      </c>
      <c r="L1098" s="6">
        <v>29</v>
      </c>
      <c r="M1098" s="6" t="b">
        <v>0</v>
      </c>
      <c r="N1098" s="6" t="s">
        <v>8281</v>
      </c>
      <c r="O1098" s="5">
        <f t="shared" si="102"/>
        <v>0.17933333333333334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41885.309652777774</v>
      </c>
      <c r="T1098" s="11">
        <f t="shared" si="107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14">
        <v>100000</v>
      </c>
      <c r="E1099" s="14">
        <v>47</v>
      </c>
      <c r="F1099" s="6" t="s">
        <v>8220</v>
      </c>
      <c r="G1099" s="6" t="s">
        <v>8223</v>
      </c>
      <c r="H1099" s="6" t="s">
        <v>8245</v>
      </c>
      <c r="I1099" s="6">
        <v>1393786877</v>
      </c>
      <c r="J1099" s="6">
        <v>1390330877</v>
      </c>
      <c r="K1099" s="6" t="b">
        <v>0</v>
      </c>
      <c r="L1099" s="6">
        <v>7</v>
      </c>
      <c r="M1099" s="6" t="b">
        <v>0</v>
      </c>
      <c r="N1099" s="6" t="s">
        <v>8281</v>
      </c>
      <c r="O1099" s="5">
        <f t="shared" si="102"/>
        <v>4.6999999999999999E-4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41660.584224537037</v>
      </c>
      <c r="T1099" s="11">
        <f t="shared" si="107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14">
        <v>25000</v>
      </c>
      <c r="E1100" s="14">
        <v>1803</v>
      </c>
      <c r="F1100" s="6" t="s">
        <v>8220</v>
      </c>
      <c r="G1100" s="6" t="s">
        <v>8223</v>
      </c>
      <c r="H1100" s="6" t="s">
        <v>8245</v>
      </c>
      <c r="I1100" s="6">
        <v>1397413095</v>
      </c>
      <c r="J1100" s="6">
        <v>1394821095</v>
      </c>
      <c r="K1100" s="6" t="b">
        <v>0</v>
      </c>
      <c r="L1100" s="6">
        <v>22</v>
      </c>
      <c r="M1100" s="6" t="b">
        <v>0</v>
      </c>
      <c r="N1100" s="6" t="s">
        <v>8281</v>
      </c>
      <c r="O1100" s="5">
        <f t="shared" si="102"/>
        <v>7.2120000000000004E-2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41712.554340277777</v>
      </c>
      <c r="T1100" s="11">
        <f t="shared" si="107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14">
        <v>5000</v>
      </c>
      <c r="E1101" s="14">
        <v>25</v>
      </c>
      <c r="F1101" s="6" t="s">
        <v>8220</v>
      </c>
      <c r="G1101" s="6" t="s">
        <v>8224</v>
      </c>
      <c r="H1101" s="6" t="s">
        <v>8246</v>
      </c>
      <c r="I1101" s="6">
        <v>1431547468</v>
      </c>
      <c r="J1101" s="6">
        <v>1428955468</v>
      </c>
      <c r="K1101" s="6" t="b">
        <v>0</v>
      </c>
      <c r="L1101" s="6">
        <v>1</v>
      </c>
      <c r="M1101" s="6" t="b">
        <v>0</v>
      </c>
      <c r="N1101" s="6" t="s">
        <v>8281</v>
      </c>
      <c r="O1101" s="5">
        <f t="shared" si="102"/>
        <v>5.0000000000000001E-3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42107.628101851849</v>
      </c>
      <c r="T1101" s="11">
        <f t="shared" si="107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14">
        <v>4000</v>
      </c>
      <c r="E1102" s="14">
        <v>100</v>
      </c>
      <c r="F1102" s="6" t="s">
        <v>8220</v>
      </c>
      <c r="G1102" s="6" t="s">
        <v>8235</v>
      </c>
      <c r="H1102" s="6" t="s">
        <v>8248</v>
      </c>
      <c r="I1102" s="6">
        <v>1455417571</v>
      </c>
      <c r="J1102" s="6">
        <v>1452825571</v>
      </c>
      <c r="K1102" s="6" t="b">
        <v>0</v>
      </c>
      <c r="L1102" s="6">
        <v>10</v>
      </c>
      <c r="M1102" s="6" t="b">
        <v>0</v>
      </c>
      <c r="N1102" s="6" t="s">
        <v>8281</v>
      </c>
      <c r="O1102" s="5">
        <f t="shared" si="102"/>
        <v>2.5000000000000001E-2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42383.902442129627</v>
      </c>
      <c r="T1102" s="11">
        <f t="shared" si="107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14">
        <v>100000</v>
      </c>
      <c r="E1103" s="14">
        <v>41</v>
      </c>
      <c r="F1103" s="6" t="s">
        <v>8220</v>
      </c>
      <c r="G1103" s="6" t="s">
        <v>8223</v>
      </c>
      <c r="H1103" s="6" t="s">
        <v>8245</v>
      </c>
      <c r="I1103" s="6">
        <v>1468519920</v>
      </c>
      <c r="J1103" s="6">
        <v>1466188338</v>
      </c>
      <c r="K1103" s="6" t="b">
        <v>0</v>
      </c>
      <c r="L1103" s="6">
        <v>6</v>
      </c>
      <c r="M1103" s="6" t="b">
        <v>0</v>
      </c>
      <c r="N1103" s="6" t="s">
        <v>8281</v>
      </c>
      <c r="O1103" s="5">
        <f t="shared" si="102"/>
        <v>4.0999999999999999E-4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42538.564097222225</v>
      </c>
      <c r="T1103" s="11">
        <f t="shared" si="107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14">
        <v>8000</v>
      </c>
      <c r="E1104" s="14">
        <v>425</v>
      </c>
      <c r="F1104" s="6" t="s">
        <v>8220</v>
      </c>
      <c r="G1104" s="6" t="s">
        <v>8223</v>
      </c>
      <c r="H1104" s="6" t="s">
        <v>8245</v>
      </c>
      <c r="I1104" s="6">
        <v>1386568740</v>
      </c>
      <c r="J1104" s="6">
        <v>1383095125</v>
      </c>
      <c r="K1104" s="6" t="b">
        <v>0</v>
      </c>
      <c r="L1104" s="6">
        <v>24</v>
      </c>
      <c r="M1104" s="6" t="b">
        <v>0</v>
      </c>
      <c r="N1104" s="6" t="s">
        <v>8281</v>
      </c>
      <c r="O1104" s="5">
        <f t="shared" si="102"/>
        <v>5.3124999999999999E-2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41576.837094907409</v>
      </c>
      <c r="T1104" s="11">
        <f t="shared" si="107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14">
        <v>15000</v>
      </c>
      <c r="E1105" s="14">
        <v>243</v>
      </c>
      <c r="F1105" s="6" t="s">
        <v>8220</v>
      </c>
      <c r="G1105" s="6" t="s">
        <v>8223</v>
      </c>
      <c r="H1105" s="6" t="s">
        <v>8245</v>
      </c>
      <c r="I1105" s="6">
        <v>1466227190</v>
      </c>
      <c r="J1105" s="6">
        <v>1461043190</v>
      </c>
      <c r="K1105" s="6" t="b">
        <v>0</v>
      </c>
      <c r="L1105" s="6">
        <v>15</v>
      </c>
      <c r="M1105" s="6" t="b">
        <v>0</v>
      </c>
      <c r="N1105" s="6" t="s">
        <v>8281</v>
      </c>
      <c r="O1105" s="5">
        <f t="shared" si="102"/>
        <v>1.6199999999999999E-2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42479.013773148145</v>
      </c>
      <c r="T1105" s="11">
        <f t="shared" si="107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14">
        <v>60000</v>
      </c>
      <c r="E1106" s="14">
        <v>2971</v>
      </c>
      <c r="F1106" s="6" t="s">
        <v>8220</v>
      </c>
      <c r="G1106" s="6" t="s">
        <v>8224</v>
      </c>
      <c r="H1106" s="6" t="s">
        <v>8246</v>
      </c>
      <c r="I1106" s="6">
        <v>1402480221</v>
      </c>
      <c r="J1106" s="6">
        <v>1399888221</v>
      </c>
      <c r="K1106" s="6" t="b">
        <v>0</v>
      </c>
      <c r="L1106" s="6">
        <v>37</v>
      </c>
      <c r="M1106" s="6" t="b">
        <v>0</v>
      </c>
      <c r="N1106" s="6" t="s">
        <v>8281</v>
      </c>
      <c r="O1106" s="5">
        <f t="shared" si="102"/>
        <v>4.9516666666666667E-2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41771.201631944445</v>
      </c>
      <c r="T1106" s="11">
        <f t="shared" si="107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14">
        <v>900000</v>
      </c>
      <c r="E1107" s="14">
        <v>1431</v>
      </c>
      <c r="F1107" s="6" t="s">
        <v>8220</v>
      </c>
      <c r="G1107" s="6" t="s">
        <v>8223</v>
      </c>
      <c r="H1107" s="6" t="s">
        <v>8245</v>
      </c>
      <c r="I1107" s="6">
        <v>1395627327</v>
      </c>
      <c r="J1107" s="6">
        <v>1393038927</v>
      </c>
      <c r="K1107" s="6" t="b">
        <v>0</v>
      </c>
      <c r="L1107" s="6">
        <v>20</v>
      </c>
      <c r="M1107" s="6" t="b">
        <v>0</v>
      </c>
      <c r="N1107" s="6" t="s">
        <v>8281</v>
      </c>
      <c r="O1107" s="5">
        <f t="shared" si="102"/>
        <v>1.5900000000000001E-3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41691.927395833329</v>
      </c>
      <c r="T1107" s="11">
        <f t="shared" si="107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14">
        <v>400</v>
      </c>
      <c r="E1108" s="14">
        <v>165</v>
      </c>
      <c r="F1108" s="6" t="s">
        <v>8220</v>
      </c>
      <c r="G1108" s="6" t="s">
        <v>8223</v>
      </c>
      <c r="H1108" s="6" t="s">
        <v>8245</v>
      </c>
      <c r="I1108" s="6">
        <v>1333557975</v>
      </c>
      <c r="J1108" s="6">
        <v>1330969575</v>
      </c>
      <c r="K1108" s="6" t="b">
        <v>0</v>
      </c>
      <c r="L1108" s="6">
        <v>7</v>
      </c>
      <c r="M1108" s="6" t="b">
        <v>0</v>
      </c>
      <c r="N1108" s="6" t="s">
        <v>8281</v>
      </c>
      <c r="O1108" s="5">
        <f t="shared" si="102"/>
        <v>0.41249999999999998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40973.532118055555</v>
      </c>
      <c r="T1108" s="11">
        <f t="shared" si="107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14">
        <v>10000</v>
      </c>
      <c r="E1109" s="14">
        <v>0</v>
      </c>
      <c r="F1109" s="6" t="s">
        <v>8220</v>
      </c>
      <c r="G1109" s="6" t="s">
        <v>8223</v>
      </c>
      <c r="H1109" s="6" t="s">
        <v>8245</v>
      </c>
      <c r="I1109" s="6">
        <v>1406148024</v>
      </c>
      <c r="J1109" s="6">
        <v>1403556024</v>
      </c>
      <c r="K1109" s="6" t="b">
        <v>0</v>
      </c>
      <c r="L1109" s="6">
        <v>0</v>
      </c>
      <c r="M1109" s="6" t="b">
        <v>0</v>
      </c>
      <c r="N1109" s="6" t="s">
        <v>8281</v>
      </c>
      <c r="O1109" s="5">
        <f t="shared" si="102"/>
        <v>0</v>
      </c>
      <c r="P1109" s="7">
        <f t="shared" si="103"/>
        <v>0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41813.653055555551</v>
      </c>
      <c r="T1109" s="11">
        <f t="shared" si="107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14">
        <v>25000</v>
      </c>
      <c r="E1110" s="14">
        <v>732.5</v>
      </c>
      <c r="F1110" s="6" t="s">
        <v>8220</v>
      </c>
      <c r="G1110" s="6" t="s">
        <v>8223</v>
      </c>
      <c r="H1110" s="6" t="s">
        <v>8245</v>
      </c>
      <c r="I1110" s="6">
        <v>1334326635</v>
      </c>
      <c r="J1110" s="6">
        <v>1329146235</v>
      </c>
      <c r="K1110" s="6" t="b">
        <v>0</v>
      </c>
      <c r="L1110" s="6">
        <v>21</v>
      </c>
      <c r="M1110" s="6" t="b">
        <v>0</v>
      </c>
      <c r="N1110" s="6" t="s">
        <v>8281</v>
      </c>
      <c r="O1110" s="5">
        <f t="shared" si="102"/>
        <v>2.93E-2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40952.42864583333</v>
      </c>
      <c r="T1110" s="11">
        <f t="shared" si="107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14">
        <v>10000</v>
      </c>
      <c r="E1111" s="14">
        <v>45</v>
      </c>
      <c r="F1111" s="6" t="s">
        <v>8220</v>
      </c>
      <c r="G1111" s="6" t="s">
        <v>8223</v>
      </c>
      <c r="H1111" s="6" t="s">
        <v>8245</v>
      </c>
      <c r="I1111" s="6">
        <v>1479495790</v>
      </c>
      <c r="J1111" s="6">
        <v>1476900190</v>
      </c>
      <c r="K1111" s="6" t="b">
        <v>0</v>
      </c>
      <c r="L1111" s="6">
        <v>3</v>
      </c>
      <c r="M1111" s="6" t="b">
        <v>0</v>
      </c>
      <c r="N1111" s="6" t="s">
        <v>8281</v>
      </c>
      <c r="O1111" s="5">
        <f t="shared" si="102"/>
        <v>4.4999999999999997E-3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42662.543865740743</v>
      </c>
      <c r="T1111" s="11">
        <f t="shared" si="107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14">
        <v>50000</v>
      </c>
      <c r="E1112" s="14">
        <v>255</v>
      </c>
      <c r="F1112" s="6" t="s">
        <v>8220</v>
      </c>
      <c r="G1112" s="6" t="s">
        <v>8223</v>
      </c>
      <c r="H1112" s="6" t="s">
        <v>8245</v>
      </c>
      <c r="I1112" s="6">
        <v>1354919022</v>
      </c>
      <c r="J1112" s="6">
        <v>1352327022</v>
      </c>
      <c r="K1112" s="6" t="b">
        <v>0</v>
      </c>
      <c r="L1112" s="6">
        <v>11</v>
      </c>
      <c r="M1112" s="6" t="b">
        <v>0</v>
      </c>
      <c r="N1112" s="6" t="s">
        <v>8281</v>
      </c>
      <c r="O1112" s="5">
        <f t="shared" si="102"/>
        <v>5.1000000000000004E-3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41220.72479166666</v>
      </c>
      <c r="T1112" s="11">
        <f t="shared" si="107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14">
        <v>2500</v>
      </c>
      <c r="E1113" s="14">
        <v>1</v>
      </c>
      <c r="F1113" s="6" t="s">
        <v>8220</v>
      </c>
      <c r="G1113" s="6" t="s">
        <v>8223</v>
      </c>
      <c r="H1113" s="6" t="s">
        <v>8245</v>
      </c>
      <c r="I1113" s="6">
        <v>1452228790</v>
      </c>
      <c r="J1113" s="6">
        <v>1449636790</v>
      </c>
      <c r="K1113" s="6" t="b">
        <v>0</v>
      </c>
      <c r="L1113" s="6">
        <v>1</v>
      </c>
      <c r="M1113" s="6" t="b">
        <v>0</v>
      </c>
      <c r="N1113" s="6" t="s">
        <v>8281</v>
      </c>
      <c r="O1113" s="5">
        <f t="shared" si="102"/>
        <v>4.0000000000000002E-4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42346.995254629626</v>
      </c>
      <c r="T1113" s="11">
        <f t="shared" si="107"/>
        <v>42376.995254629626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14">
        <v>88000</v>
      </c>
      <c r="E1114" s="14">
        <v>31272.92</v>
      </c>
      <c r="F1114" s="6" t="s">
        <v>8220</v>
      </c>
      <c r="G1114" s="6" t="s">
        <v>8223</v>
      </c>
      <c r="H1114" s="6" t="s">
        <v>8245</v>
      </c>
      <c r="I1114" s="6">
        <v>1421656200</v>
      </c>
      <c r="J1114" s="6">
        <v>1416507211</v>
      </c>
      <c r="K1114" s="6" t="b">
        <v>0</v>
      </c>
      <c r="L1114" s="6">
        <v>312</v>
      </c>
      <c r="M1114" s="6" t="b">
        <v>0</v>
      </c>
      <c r="N1114" s="6" t="s">
        <v>8281</v>
      </c>
      <c r="O1114" s="5">
        <f t="shared" si="102"/>
        <v>0.35537409090909089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41963.551053240742</v>
      </c>
      <c r="T1114" s="11">
        <f t="shared" si="107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14">
        <v>1000</v>
      </c>
      <c r="E1115" s="14">
        <v>5</v>
      </c>
      <c r="F1115" s="6" t="s">
        <v>8220</v>
      </c>
      <c r="G1115" s="6" t="s">
        <v>8224</v>
      </c>
      <c r="H1115" s="6" t="s">
        <v>8246</v>
      </c>
      <c r="I1115" s="6">
        <v>1408058820</v>
      </c>
      <c r="J1115" s="6">
        <v>1405466820</v>
      </c>
      <c r="K1115" s="6" t="b">
        <v>0</v>
      </c>
      <c r="L1115" s="6">
        <v>1</v>
      </c>
      <c r="M1115" s="6" t="b">
        <v>0</v>
      </c>
      <c r="N1115" s="6" t="s">
        <v>8281</v>
      </c>
      <c r="O1115" s="5">
        <f t="shared" si="102"/>
        <v>5.0000000000000001E-3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41835.768749999996</v>
      </c>
      <c r="T1115" s="11">
        <f t="shared" si="107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14">
        <v>6000</v>
      </c>
      <c r="E1116" s="14">
        <v>10</v>
      </c>
      <c r="F1116" s="6" t="s">
        <v>8220</v>
      </c>
      <c r="G1116" s="6" t="s">
        <v>8224</v>
      </c>
      <c r="H1116" s="6" t="s">
        <v>8246</v>
      </c>
      <c r="I1116" s="6">
        <v>1381306687</v>
      </c>
      <c r="J1116" s="6">
        <v>1378714687</v>
      </c>
      <c r="K1116" s="6" t="b">
        <v>0</v>
      </c>
      <c r="L1116" s="6">
        <v>3</v>
      </c>
      <c r="M1116" s="6" t="b">
        <v>0</v>
      </c>
      <c r="N1116" s="6" t="s">
        <v>8281</v>
      </c>
      <c r="O1116" s="5">
        <f t="shared" si="102"/>
        <v>1.6666666666666668E-3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41526.13758101852</v>
      </c>
      <c r="T1116" s="11">
        <f t="shared" si="107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14">
        <v>40000</v>
      </c>
      <c r="E1117" s="14">
        <v>53</v>
      </c>
      <c r="F1117" s="6" t="s">
        <v>8220</v>
      </c>
      <c r="G1117" s="6" t="s">
        <v>8223</v>
      </c>
      <c r="H1117" s="6" t="s">
        <v>8245</v>
      </c>
      <c r="I1117" s="6">
        <v>1459352495</v>
      </c>
      <c r="J1117" s="6">
        <v>1456764095</v>
      </c>
      <c r="K1117" s="6" t="b">
        <v>0</v>
      </c>
      <c r="L1117" s="6">
        <v>4</v>
      </c>
      <c r="M1117" s="6" t="b">
        <v>0</v>
      </c>
      <c r="N1117" s="6" t="s">
        <v>8281</v>
      </c>
      <c r="O1117" s="5">
        <f t="shared" si="102"/>
        <v>1.325E-3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42429.487210648142</v>
      </c>
      <c r="T1117" s="11">
        <f t="shared" si="107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14">
        <v>500000</v>
      </c>
      <c r="E1118" s="14">
        <v>178.52</v>
      </c>
      <c r="F1118" s="6" t="s">
        <v>8220</v>
      </c>
      <c r="G1118" s="6" t="s">
        <v>8223</v>
      </c>
      <c r="H1118" s="6" t="s">
        <v>8245</v>
      </c>
      <c r="I1118" s="6">
        <v>1339273208</v>
      </c>
      <c r="J1118" s="6">
        <v>1334089208</v>
      </c>
      <c r="K1118" s="6" t="b">
        <v>0</v>
      </c>
      <c r="L1118" s="6">
        <v>10</v>
      </c>
      <c r="M1118" s="6" t="b">
        <v>0</v>
      </c>
      <c r="N1118" s="6" t="s">
        <v>8281</v>
      </c>
      <c r="O1118" s="5">
        <f t="shared" si="102"/>
        <v>3.5704000000000004E-4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41009.638981481483</v>
      </c>
      <c r="T1118" s="11">
        <f t="shared" si="107"/>
        <v>41069.638981481483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14">
        <v>1000</v>
      </c>
      <c r="E1119" s="14">
        <v>83</v>
      </c>
      <c r="F1119" s="6" t="s">
        <v>8220</v>
      </c>
      <c r="G1119" s="6" t="s">
        <v>8235</v>
      </c>
      <c r="H1119" s="6" t="s">
        <v>8248</v>
      </c>
      <c r="I1119" s="6">
        <v>1451053313</v>
      </c>
      <c r="J1119" s="6">
        <v>1448461313</v>
      </c>
      <c r="K1119" s="6" t="b">
        <v>0</v>
      </c>
      <c r="L1119" s="6">
        <v>8</v>
      </c>
      <c r="M1119" s="6" t="b">
        <v>0</v>
      </c>
      <c r="N1119" s="6" t="s">
        <v>8281</v>
      </c>
      <c r="O1119" s="5">
        <f t="shared" si="102"/>
        <v>8.3000000000000004E-2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42333.390196759261</v>
      </c>
      <c r="T1119" s="11">
        <f t="shared" si="107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14">
        <v>4500</v>
      </c>
      <c r="E1120" s="14">
        <v>109</v>
      </c>
      <c r="F1120" s="6" t="s">
        <v>8220</v>
      </c>
      <c r="G1120" s="6" t="s">
        <v>8225</v>
      </c>
      <c r="H1120" s="6" t="s">
        <v>8247</v>
      </c>
      <c r="I1120" s="6">
        <v>1396666779</v>
      </c>
      <c r="J1120" s="6">
        <v>1394078379</v>
      </c>
      <c r="K1120" s="6" t="b">
        <v>0</v>
      </c>
      <c r="L1120" s="6">
        <v>3</v>
      </c>
      <c r="M1120" s="6" t="b">
        <v>0</v>
      </c>
      <c r="N1120" s="6" t="s">
        <v>8281</v>
      </c>
      <c r="O1120" s="5">
        <f t="shared" si="102"/>
        <v>2.4222222222222221E-2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41703.958090277774</v>
      </c>
      <c r="T1120" s="11">
        <f t="shared" si="107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14">
        <v>2100</v>
      </c>
      <c r="E1121" s="14">
        <v>5</v>
      </c>
      <c r="F1121" s="6" t="s">
        <v>8220</v>
      </c>
      <c r="G1121" s="6" t="s">
        <v>8223</v>
      </c>
      <c r="H1121" s="6" t="s">
        <v>8245</v>
      </c>
      <c r="I1121" s="6">
        <v>1396810864</v>
      </c>
      <c r="J1121" s="6">
        <v>1395687664</v>
      </c>
      <c r="K1121" s="6" t="b">
        <v>0</v>
      </c>
      <c r="L1121" s="6">
        <v>1</v>
      </c>
      <c r="M1121" s="6" t="b">
        <v>0</v>
      </c>
      <c r="N1121" s="6" t="s">
        <v>8281</v>
      </c>
      <c r="O1121" s="5">
        <f t="shared" si="102"/>
        <v>2.3809523809523812E-3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41722.584074074075</v>
      </c>
      <c r="T1121" s="11">
        <f t="shared" si="107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14">
        <v>25000</v>
      </c>
      <c r="E1122" s="14">
        <v>0</v>
      </c>
      <c r="F1122" s="6" t="s">
        <v>8220</v>
      </c>
      <c r="G1122" s="6" t="s">
        <v>8223</v>
      </c>
      <c r="H1122" s="6" t="s">
        <v>8245</v>
      </c>
      <c r="I1122" s="6">
        <v>1319835400</v>
      </c>
      <c r="J1122" s="6">
        <v>1315947400</v>
      </c>
      <c r="K1122" s="6" t="b">
        <v>0</v>
      </c>
      <c r="L1122" s="6">
        <v>0</v>
      </c>
      <c r="M1122" s="6" t="b">
        <v>0</v>
      </c>
      <c r="N1122" s="6" t="s">
        <v>8281</v>
      </c>
      <c r="O1122" s="5">
        <f t="shared" si="102"/>
        <v>0</v>
      </c>
      <c r="P1122" s="7">
        <f t="shared" si="103"/>
        <v>0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40799.664351851847</v>
      </c>
      <c r="T1122" s="11">
        <f t="shared" si="107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14">
        <v>250000</v>
      </c>
      <c r="E1123" s="14">
        <v>29</v>
      </c>
      <c r="F1123" s="6" t="s">
        <v>8220</v>
      </c>
      <c r="G1123" s="6" t="s">
        <v>8223</v>
      </c>
      <c r="H1123" s="6" t="s">
        <v>8245</v>
      </c>
      <c r="I1123" s="6">
        <v>1457904316</v>
      </c>
      <c r="J1123" s="6">
        <v>1455315916</v>
      </c>
      <c r="K1123" s="6" t="b">
        <v>0</v>
      </c>
      <c r="L1123" s="6">
        <v>5</v>
      </c>
      <c r="M1123" s="6" t="b">
        <v>0</v>
      </c>
      <c r="N1123" s="6" t="s">
        <v>8281</v>
      </c>
      <c r="O1123" s="5">
        <f t="shared" si="102"/>
        <v>1.16E-4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42412.72587962963</v>
      </c>
      <c r="T1123" s="11">
        <f t="shared" si="107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14">
        <v>3200</v>
      </c>
      <c r="E1124" s="14">
        <v>0</v>
      </c>
      <c r="F1124" s="6" t="s">
        <v>8220</v>
      </c>
      <c r="G1124" s="6" t="s">
        <v>8224</v>
      </c>
      <c r="H1124" s="6" t="s">
        <v>8246</v>
      </c>
      <c r="I1124" s="6">
        <v>1369932825</v>
      </c>
      <c r="J1124" s="6">
        <v>1368723225</v>
      </c>
      <c r="K1124" s="6" t="b">
        <v>0</v>
      </c>
      <c r="L1124" s="6">
        <v>0</v>
      </c>
      <c r="M1124" s="6" t="b">
        <v>0</v>
      </c>
      <c r="N1124" s="6" t="s">
        <v>8281</v>
      </c>
      <c r="O1124" s="5">
        <f t="shared" si="102"/>
        <v>0</v>
      </c>
      <c r="P1124" s="7">
        <f t="shared" si="103"/>
        <v>0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41410.495659722219</v>
      </c>
      <c r="T1124" s="11">
        <f t="shared" si="107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14">
        <v>5000</v>
      </c>
      <c r="E1125" s="14">
        <v>11</v>
      </c>
      <c r="F1125" s="6" t="s">
        <v>8220</v>
      </c>
      <c r="G1125" s="6" t="s">
        <v>8223</v>
      </c>
      <c r="H1125" s="6" t="s">
        <v>8245</v>
      </c>
      <c r="I1125" s="6">
        <v>1397910848</v>
      </c>
      <c r="J1125" s="6">
        <v>1395318848</v>
      </c>
      <c r="K1125" s="6" t="b">
        <v>0</v>
      </c>
      <c r="L1125" s="6">
        <v>3</v>
      </c>
      <c r="M1125" s="6" t="b">
        <v>0</v>
      </c>
      <c r="N1125" s="6" t="s">
        <v>8281</v>
      </c>
      <c r="O1125" s="5">
        <f t="shared" si="102"/>
        <v>2.2000000000000001E-3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41718.315370370365</v>
      </c>
      <c r="T1125" s="11">
        <f t="shared" si="107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14">
        <v>90000</v>
      </c>
      <c r="E1126" s="14">
        <v>425</v>
      </c>
      <c r="F1126" s="6" t="s">
        <v>8220</v>
      </c>
      <c r="G1126" s="6" t="s">
        <v>8223</v>
      </c>
      <c r="H1126" s="6" t="s">
        <v>8245</v>
      </c>
      <c r="I1126" s="6">
        <v>1430409651</v>
      </c>
      <c r="J1126" s="6">
        <v>1427817651</v>
      </c>
      <c r="K1126" s="6" t="b">
        <v>0</v>
      </c>
      <c r="L1126" s="6">
        <v>7</v>
      </c>
      <c r="M1126" s="6" t="b">
        <v>0</v>
      </c>
      <c r="N1126" s="6" t="s">
        <v>8282</v>
      </c>
      <c r="O1126" s="5">
        <f t="shared" si="102"/>
        <v>4.7222222222222223E-3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42094.458923611113</v>
      </c>
      <c r="T1126" s="11">
        <f t="shared" si="107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14">
        <v>3000</v>
      </c>
      <c r="E1127" s="14">
        <v>0</v>
      </c>
      <c r="F1127" s="6" t="s">
        <v>8220</v>
      </c>
      <c r="G1127" s="6" t="s">
        <v>8224</v>
      </c>
      <c r="H1127" s="6" t="s">
        <v>8246</v>
      </c>
      <c r="I1127" s="6">
        <v>1443193130</v>
      </c>
      <c r="J1127" s="6">
        <v>1438009130</v>
      </c>
      <c r="K1127" s="6" t="b">
        <v>0</v>
      </c>
      <c r="L1127" s="6">
        <v>0</v>
      </c>
      <c r="M1127" s="6" t="b">
        <v>0</v>
      </c>
      <c r="N1127" s="6" t="s">
        <v>8282</v>
      </c>
      <c r="O1127" s="5">
        <f t="shared" si="102"/>
        <v>0</v>
      </c>
      <c r="P1127" s="7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42212.415856481479</v>
      </c>
      <c r="T1127" s="11">
        <f t="shared" si="107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14">
        <v>2000</v>
      </c>
      <c r="E1128" s="14">
        <v>10</v>
      </c>
      <c r="F1128" s="6" t="s">
        <v>8220</v>
      </c>
      <c r="G1128" s="6" t="s">
        <v>8223</v>
      </c>
      <c r="H1128" s="6" t="s">
        <v>8245</v>
      </c>
      <c r="I1128" s="6">
        <v>1468482694</v>
      </c>
      <c r="J1128" s="6">
        <v>1465890694</v>
      </c>
      <c r="K1128" s="6" t="b">
        <v>0</v>
      </c>
      <c r="L1128" s="6">
        <v>2</v>
      </c>
      <c r="M1128" s="6" t="b">
        <v>0</v>
      </c>
      <c r="N1128" s="6" t="s">
        <v>8282</v>
      </c>
      <c r="O1128" s="5">
        <f t="shared" si="102"/>
        <v>5.0000000000000001E-3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42535.119143518517</v>
      </c>
      <c r="T1128" s="11">
        <f t="shared" si="107"/>
        <v>42565.119143518517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14">
        <v>35000</v>
      </c>
      <c r="E1129" s="14">
        <v>585</v>
      </c>
      <c r="F1129" s="6" t="s">
        <v>8220</v>
      </c>
      <c r="G1129" s="6" t="s">
        <v>8223</v>
      </c>
      <c r="H1129" s="6" t="s">
        <v>8245</v>
      </c>
      <c r="I1129" s="6">
        <v>1416000600</v>
      </c>
      <c r="J1129" s="6">
        <v>1413318600</v>
      </c>
      <c r="K1129" s="6" t="b">
        <v>0</v>
      </c>
      <c r="L1129" s="6">
        <v>23</v>
      </c>
      <c r="M1129" s="6" t="b">
        <v>0</v>
      </c>
      <c r="N1129" s="6" t="s">
        <v>8282</v>
      </c>
      <c r="O1129" s="5">
        <f t="shared" si="102"/>
        <v>1.6714285714285713E-2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41926.645833333328</v>
      </c>
      <c r="T1129" s="11">
        <f t="shared" si="107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14">
        <v>1000</v>
      </c>
      <c r="E1130" s="14">
        <v>1</v>
      </c>
      <c r="F1130" s="6" t="s">
        <v>8220</v>
      </c>
      <c r="G1130" s="6" t="s">
        <v>8224</v>
      </c>
      <c r="H1130" s="6" t="s">
        <v>8246</v>
      </c>
      <c r="I1130" s="6">
        <v>1407425717</v>
      </c>
      <c r="J1130" s="6">
        <v>1404833717</v>
      </c>
      <c r="K1130" s="6" t="b">
        <v>0</v>
      </c>
      <c r="L1130" s="6">
        <v>1</v>
      </c>
      <c r="M1130" s="6" t="b">
        <v>0</v>
      </c>
      <c r="N1130" s="6" t="s">
        <v>8282</v>
      </c>
      <c r="O1130" s="5">
        <f t="shared" si="102"/>
        <v>1E-3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41828.441168981481</v>
      </c>
      <c r="T1130" s="11">
        <f t="shared" si="107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14">
        <v>20000</v>
      </c>
      <c r="E1131" s="14">
        <v>21</v>
      </c>
      <c r="F1131" s="6" t="s">
        <v>8220</v>
      </c>
      <c r="G1131" s="6" t="s">
        <v>8223</v>
      </c>
      <c r="H1131" s="6" t="s">
        <v>8245</v>
      </c>
      <c r="I1131" s="6">
        <v>1465107693</v>
      </c>
      <c r="J1131" s="6">
        <v>1462515693</v>
      </c>
      <c r="K1131" s="6" t="b">
        <v>0</v>
      </c>
      <c r="L1131" s="6">
        <v>2</v>
      </c>
      <c r="M1131" s="6" t="b">
        <v>0</v>
      </c>
      <c r="N1131" s="6" t="s">
        <v>8282</v>
      </c>
      <c r="O1131" s="5">
        <f t="shared" si="102"/>
        <v>1.0499999999999999E-3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42496.056631944441</v>
      </c>
      <c r="T1131" s="11">
        <f t="shared" si="107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14">
        <v>5000</v>
      </c>
      <c r="E1132" s="14">
        <v>11</v>
      </c>
      <c r="F1132" s="6" t="s">
        <v>8220</v>
      </c>
      <c r="G1132" s="6" t="s">
        <v>8223</v>
      </c>
      <c r="H1132" s="6" t="s">
        <v>8245</v>
      </c>
      <c r="I1132" s="6">
        <v>1416963300</v>
      </c>
      <c r="J1132" s="6">
        <v>1411775700</v>
      </c>
      <c r="K1132" s="6" t="b">
        <v>0</v>
      </c>
      <c r="L1132" s="6">
        <v>3</v>
      </c>
      <c r="M1132" s="6" t="b">
        <v>0</v>
      </c>
      <c r="N1132" s="6" t="s">
        <v>8282</v>
      </c>
      <c r="O1132" s="5">
        <f t="shared" si="102"/>
        <v>2.2000000000000001E-3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41908.788194444445</v>
      </c>
      <c r="T1132" s="11">
        <f t="shared" si="107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14">
        <v>40000</v>
      </c>
      <c r="E1133" s="14">
        <v>0</v>
      </c>
      <c r="F1133" s="6" t="s">
        <v>8220</v>
      </c>
      <c r="G1133" s="6" t="s">
        <v>8225</v>
      </c>
      <c r="H1133" s="6" t="s">
        <v>8247</v>
      </c>
      <c r="I1133" s="6">
        <v>1450993668</v>
      </c>
      <c r="J1133" s="6">
        <v>1448401668</v>
      </c>
      <c r="K1133" s="6" t="b">
        <v>0</v>
      </c>
      <c r="L1133" s="6">
        <v>0</v>
      </c>
      <c r="M1133" s="6" t="b">
        <v>0</v>
      </c>
      <c r="N1133" s="6" t="s">
        <v>8282</v>
      </c>
      <c r="O1133" s="5">
        <f t="shared" si="102"/>
        <v>0</v>
      </c>
      <c r="P1133" s="7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42332.699861111112</v>
      </c>
      <c r="T1133" s="11">
        <f t="shared" si="107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14">
        <v>10000</v>
      </c>
      <c r="E1134" s="14">
        <v>1438</v>
      </c>
      <c r="F1134" s="6" t="s">
        <v>8220</v>
      </c>
      <c r="G1134" s="6" t="s">
        <v>8228</v>
      </c>
      <c r="H1134" s="6" t="s">
        <v>8250</v>
      </c>
      <c r="I1134" s="6">
        <v>1483238771</v>
      </c>
      <c r="J1134" s="6">
        <v>1480646771</v>
      </c>
      <c r="K1134" s="6" t="b">
        <v>0</v>
      </c>
      <c r="L1134" s="6">
        <v>13</v>
      </c>
      <c r="M1134" s="6" t="b">
        <v>0</v>
      </c>
      <c r="N1134" s="6" t="s">
        <v>8282</v>
      </c>
      <c r="O1134" s="5">
        <f t="shared" si="102"/>
        <v>0.14380000000000001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42705.907071759262</v>
      </c>
      <c r="T1134" s="11">
        <f t="shared" si="107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14">
        <v>3000</v>
      </c>
      <c r="E1135" s="14">
        <v>20</v>
      </c>
      <c r="F1135" s="6" t="s">
        <v>8220</v>
      </c>
      <c r="G1135" s="6" t="s">
        <v>8224</v>
      </c>
      <c r="H1135" s="6" t="s">
        <v>8246</v>
      </c>
      <c r="I1135" s="6">
        <v>1406799981</v>
      </c>
      <c r="J1135" s="6">
        <v>1404207981</v>
      </c>
      <c r="K1135" s="6" t="b">
        <v>0</v>
      </c>
      <c r="L1135" s="6">
        <v>1</v>
      </c>
      <c r="M1135" s="6" t="b">
        <v>0</v>
      </c>
      <c r="N1135" s="6" t="s">
        <v>8282</v>
      </c>
      <c r="O1135" s="5">
        <f t="shared" si="102"/>
        <v>6.6666666666666671E-3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41821.198854166665</v>
      </c>
      <c r="T1135" s="11">
        <f t="shared" si="107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14">
        <v>25000</v>
      </c>
      <c r="E1136" s="14">
        <v>1</v>
      </c>
      <c r="F1136" s="6" t="s">
        <v>8220</v>
      </c>
      <c r="G1136" s="6" t="s">
        <v>8225</v>
      </c>
      <c r="H1136" s="6" t="s">
        <v>8247</v>
      </c>
      <c r="I1136" s="6">
        <v>1417235580</v>
      </c>
      <c r="J1136" s="6">
        <v>1416034228</v>
      </c>
      <c r="K1136" s="6" t="b">
        <v>0</v>
      </c>
      <c r="L1136" s="6">
        <v>1</v>
      </c>
      <c r="M1136" s="6" t="b">
        <v>0</v>
      </c>
      <c r="N1136" s="6" t="s">
        <v>8282</v>
      </c>
      <c r="O1136" s="5">
        <f t="shared" si="102"/>
        <v>4.0000000000000003E-5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41958.07671296296</v>
      </c>
      <c r="T1136" s="11">
        <f t="shared" si="107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14">
        <v>1000</v>
      </c>
      <c r="E1137" s="14">
        <v>50</v>
      </c>
      <c r="F1137" s="6" t="s">
        <v>8220</v>
      </c>
      <c r="G1137" s="6" t="s">
        <v>8235</v>
      </c>
      <c r="H1137" s="6" t="s">
        <v>8248</v>
      </c>
      <c r="I1137" s="6">
        <v>1470527094</v>
      </c>
      <c r="J1137" s="6">
        <v>1467935094</v>
      </c>
      <c r="K1137" s="6" t="b">
        <v>0</v>
      </c>
      <c r="L1137" s="6">
        <v>1</v>
      </c>
      <c r="M1137" s="6" t="b">
        <v>0</v>
      </c>
      <c r="N1137" s="6" t="s">
        <v>8282</v>
      </c>
      <c r="O1137" s="5">
        <f t="shared" si="102"/>
        <v>0.05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42558.781180555554</v>
      </c>
      <c r="T1137" s="11">
        <f t="shared" si="107"/>
        <v>42588.781180555554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14">
        <v>4190</v>
      </c>
      <c r="E1138" s="14">
        <v>270</v>
      </c>
      <c r="F1138" s="6" t="s">
        <v>8220</v>
      </c>
      <c r="G1138" s="6" t="s">
        <v>8229</v>
      </c>
      <c r="H1138" s="6" t="s">
        <v>8248</v>
      </c>
      <c r="I1138" s="6">
        <v>1450541229</v>
      </c>
      <c r="J1138" s="6">
        <v>1447949229</v>
      </c>
      <c r="K1138" s="6" t="b">
        <v>0</v>
      </c>
      <c r="L1138" s="6">
        <v>6</v>
      </c>
      <c r="M1138" s="6" t="b">
        <v>0</v>
      </c>
      <c r="N1138" s="6" t="s">
        <v>8282</v>
      </c>
      <c r="O1138" s="5">
        <f t="shared" si="102"/>
        <v>6.4439140811455853E-2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42327.46329861111</v>
      </c>
      <c r="T1138" s="11">
        <f t="shared" si="107"/>
        <v>42357.46329861111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14">
        <v>25000</v>
      </c>
      <c r="E1139" s="14">
        <v>9875</v>
      </c>
      <c r="F1139" s="6" t="s">
        <v>8220</v>
      </c>
      <c r="G1139" s="6" t="s">
        <v>8223</v>
      </c>
      <c r="H1139" s="6" t="s">
        <v>8245</v>
      </c>
      <c r="I1139" s="6">
        <v>1461440421</v>
      </c>
      <c r="J1139" s="6">
        <v>1458848421</v>
      </c>
      <c r="K1139" s="6" t="b">
        <v>0</v>
      </c>
      <c r="L1139" s="6">
        <v>39</v>
      </c>
      <c r="M1139" s="6" t="b">
        <v>0</v>
      </c>
      <c r="N1139" s="6" t="s">
        <v>8282</v>
      </c>
      <c r="O1139" s="5">
        <f t="shared" si="102"/>
        <v>0.39500000000000002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42453.611354166664</v>
      </c>
      <c r="T1139" s="11">
        <f t="shared" si="107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14">
        <v>35000</v>
      </c>
      <c r="E1140" s="14">
        <v>125</v>
      </c>
      <c r="F1140" s="6" t="s">
        <v>8220</v>
      </c>
      <c r="G1140" s="6" t="s">
        <v>8223</v>
      </c>
      <c r="H1140" s="6" t="s">
        <v>8245</v>
      </c>
      <c r="I1140" s="6">
        <v>1485035131</v>
      </c>
      <c r="J1140" s="6">
        <v>1483307131</v>
      </c>
      <c r="K1140" s="6" t="b">
        <v>0</v>
      </c>
      <c r="L1140" s="6">
        <v>4</v>
      </c>
      <c r="M1140" s="6" t="b">
        <v>0</v>
      </c>
      <c r="N1140" s="6" t="s">
        <v>8282</v>
      </c>
      <c r="O1140" s="5">
        <f t="shared" si="102"/>
        <v>3.5714285714285713E-3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42736.698275462964</v>
      </c>
      <c r="T1140" s="11">
        <f t="shared" si="107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14">
        <v>8000</v>
      </c>
      <c r="E1141" s="14">
        <v>5</v>
      </c>
      <c r="F1141" s="6" t="s">
        <v>8220</v>
      </c>
      <c r="G1141" s="6" t="s">
        <v>8223</v>
      </c>
      <c r="H1141" s="6" t="s">
        <v>8245</v>
      </c>
      <c r="I1141" s="6">
        <v>1420100426</v>
      </c>
      <c r="J1141" s="6">
        <v>1417508426</v>
      </c>
      <c r="K1141" s="6" t="b">
        <v>0</v>
      </c>
      <c r="L1141" s="6">
        <v>1</v>
      </c>
      <c r="M1141" s="6" t="b">
        <v>0</v>
      </c>
      <c r="N1141" s="6" t="s">
        <v>8282</v>
      </c>
      <c r="O1141" s="5">
        <f t="shared" si="102"/>
        <v>6.2500000000000001E-4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41975.139189814814</v>
      </c>
      <c r="T1141" s="11">
        <f t="shared" si="107"/>
        <v>42005.139189814814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14">
        <v>5000</v>
      </c>
      <c r="E1142" s="14">
        <v>0</v>
      </c>
      <c r="F1142" s="6" t="s">
        <v>8220</v>
      </c>
      <c r="G1142" s="6" t="s">
        <v>8224</v>
      </c>
      <c r="H1142" s="6" t="s">
        <v>8246</v>
      </c>
      <c r="I1142" s="6">
        <v>1438859121</v>
      </c>
      <c r="J1142" s="6">
        <v>1436267121</v>
      </c>
      <c r="K1142" s="6" t="b">
        <v>0</v>
      </c>
      <c r="L1142" s="6">
        <v>0</v>
      </c>
      <c r="M1142" s="6" t="b">
        <v>0</v>
      </c>
      <c r="N1142" s="6" t="s">
        <v>8282</v>
      </c>
      <c r="O1142" s="5">
        <f t="shared" si="102"/>
        <v>0</v>
      </c>
      <c r="P1142" s="7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42192.253715277773</v>
      </c>
      <c r="T1142" s="11">
        <f t="shared" si="107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14">
        <v>500</v>
      </c>
      <c r="E1143" s="14">
        <v>0</v>
      </c>
      <c r="F1143" s="6" t="s">
        <v>8220</v>
      </c>
      <c r="G1143" s="6" t="s">
        <v>8235</v>
      </c>
      <c r="H1143" s="6" t="s">
        <v>8248</v>
      </c>
      <c r="I1143" s="6">
        <v>1436460450</v>
      </c>
      <c r="J1143" s="6">
        <v>1433868450</v>
      </c>
      <c r="K1143" s="6" t="b">
        <v>0</v>
      </c>
      <c r="L1143" s="6">
        <v>0</v>
      </c>
      <c r="M1143" s="6" t="b">
        <v>0</v>
      </c>
      <c r="N1143" s="6" t="s">
        <v>8282</v>
      </c>
      <c r="O1143" s="5">
        <f t="shared" si="102"/>
        <v>0</v>
      </c>
      <c r="P1143" s="7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42164.491319444445</v>
      </c>
      <c r="T1143" s="11">
        <f t="shared" si="107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14">
        <v>4000</v>
      </c>
      <c r="E1144" s="14">
        <v>0</v>
      </c>
      <c r="F1144" s="6" t="s">
        <v>8220</v>
      </c>
      <c r="G1144" s="6" t="s">
        <v>8223</v>
      </c>
      <c r="H1144" s="6" t="s">
        <v>8245</v>
      </c>
      <c r="I1144" s="6">
        <v>1424131727</v>
      </c>
      <c r="J1144" s="6">
        <v>1421539727</v>
      </c>
      <c r="K1144" s="6" t="b">
        <v>0</v>
      </c>
      <c r="L1144" s="6">
        <v>0</v>
      </c>
      <c r="M1144" s="6" t="b">
        <v>0</v>
      </c>
      <c r="N1144" s="6" t="s">
        <v>8282</v>
      </c>
      <c r="O1144" s="5">
        <f t="shared" si="102"/>
        <v>0</v>
      </c>
      <c r="P1144" s="7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42021.797766203701</v>
      </c>
      <c r="T1144" s="11">
        <f t="shared" si="107"/>
        <v>42051.797766203701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14">
        <v>45000</v>
      </c>
      <c r="E1145" s="14">
        <v>186</v>
      </c>
      <c r="F1145" s="6" t="s">
        <v>8220</v>
      </c>
      <c r="G1145" s="6" t="s">
        <v>8223</v>
      </c>
      <c r="H1145" s="6" t="s">
        <v>8245</v>
      </c>
      <c r="I1145" s="6">
        <v>1450327126</v>
      </c>
      <c r="J1145" s="6">
        <v>1447735126</v>
      </c>
      <c r="K1145" s="6" t="b">
        <v>0</v>
      </c>
      <c r="L1145" s="6">
        <v>8</v>
      </c>
      <c r="M1145" s="6" t="b">
        <v>0</v>
      </c>
      <c r="N1145" s="6" t="s">
        <v>8282</v>
      </c>
      <c r="O1145" s="5">
        <f t="shared" si="102"/>
        <v>4.1333333333333335E-3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42324.985254629624</v>
      </c>
      <c r="T1145" s="11">
        <f t="shared" si="107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14">
        <v>9300</v>
      </c>
      <c r="E1146" s="14">
        <v>0</v>
      </c>
      <c r="F1146" s="6" t="s">
        <v>8220</v>
      </c>
      <c r="G1146" s="6" t="s">
        <v>8223</v>
      </c>
      <c r="H1146" s="6" t="s">
        <v>8245</v>
      </c>
      <c r="I1146" s="6">
        <v>1430281320</v>
      </c>
      <c r="J1146" s="6">
        <v>1427689320</v>
      </c>
      <c r="K1146" s="6" t="b">
        <v>0</v>
      </c>
      <c r="L1146" s="6">
        <v>0</v>
      </c>
      <c r="M1146" s="6" t="b">
        <v>0</v>
      </c>
      <c r="N1146" s="6" t="s">
        <v>8283</v>
      </c>
      <c r="O1146" s="5">
        <f t="shared" si="102"/>
        <v>0</v>
      </c>
      <c r="P1146" s="7">
        <f t="shared" si="103"/>
        <v>0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42092.973611111105</v>
      </c>
      <c r="T1146" s="11">
        <f t="shared" si="107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14">
        <v>80000</v>
      </c>
      <c r="E1147" s="14">
        <v>100</v>
      </c>
      <c r="F1147" s="6" t="s">
        <v>8220</v>
      </c>
      <c r="G1147" s="6" t="s">
        <v>8223</v>
      </c>
      <c r="H1147" s="6" t="s">
        <v>8245</v>
      </c>
      <c r="I1147" s="6">
        <v>1412272592</v>
      </c>
      <c r="J1147" s="6">
        <v>1407088592</v>
      </c>
      <c r="K1147" s="6" t="b">
        <v>0</v>
      </c>
      <c r="L1147" s="6">
        <v>1</v>
      </c>
      <c r="M1147" s="6" t="b">
        <v>0</v>
      </c>
      <c r="N1147" s="6" t="s">
        <v>8283</v>
      </c>
      <c r="O1147" s="5">
        <f t="shared" si="102"/>
        <v>1.25E-3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41854.539259259254</v>
      </c>
      <c r="T1147" s="11">
        <f t="shared" si="107"/>
        <v>41914.539259259254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14">
        <v>6000</v>
      </c>
      <c r="E1148" s="14">
        <v>530</v>
      </c>
      <c r="F1148" s="6" t="s">
        <v>8220</v>
      </c>
      <c r="G1148" s="6" t="s">
        <v>8223</v>
      </c>
      <c r="H1148" s="6" t="s">
        <v>8245</v>
      </c>
      <c r="I1148" s="6">
        <v>1399071173</v>
      </c>
      <c r="J1148" s="6">
        <v>1395787973</v>
      </c>
      <c r="K1148" s="6" t="b">
        <v>0</v>
      </c>
      <c r="L1148" s="6">
        <v>12</v>
      </c>
      <c r="M1148" s="6" t="b">
        <v>0</v>
      </c>
      <c r="N1148" s="6" t="s">
        <v>8283</v>
      </c>
      <c r="O1148" s="5">
        <f t="shared" si="102"/>
        <v>8.8333333333333333E-2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41723.745057870365</v>
      </c>
      <c r="T1148" s="11">
        <f t="shared" si="107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14">
        <v>25000</v>
      </c>
      <c r="E1149" s="14">
        <v>0</v>
      </c>
      <c r="F1149" s="6" t="s">
        <v>8220</v>
      </c>
      <c r="G1149" s="6" t="s">
        <v>8228</v>
      </c>
      <c r="H1149" s="6" t="s">
        <v>8250</v>
      </c>
      <c r="I1149" s="6">
        <v>1413760783</v>
      </c>
      <c r="J1149" s="6">
        <v>1408576783</v>
      </c>
      <c r="K1149" s="6" t="b">
        <v>0</v>
      </c>
      <c r="L1149" s="6">
        <v>0</v>
      </c>
      <c r="M1149" s="6" t="b">
        <v>0</v>
      </c>
      <c r="N1149" s="6" t="s">
        <v>8283</v>
      </c>
      <c r="O1149" s="5">
        <f t="shared" si="102"/>
        <v>0</v>
      </c>
      <c r="P1149" s="7">
        <f t="shared" si="103"/>
        <v>0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41871.763692129629</v>
      </c>
      <c r="T1149" s="11">
        <f t="shared" si="107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14">
        <v>15000</v>
      </c>
      <c r="E1150" s="14">
        <v>73</v>
      </c>
      <c r="F1150" s="6" t="s">
        <v>8220</v>
      </c>
      <c r="G1150" s="6" t="s">
        <v>8223</v>
      </c>
      <c r="H1150" s="6" t="s">
        <v>8245</v>
      </c>
      <c r="I1150" s="6">
        <v>1480568781</v>
      </c>
      <c r="J1150" s="6">
        <v>1477973181</v>
      </c>
      <c r="K1150" s="6" t="b">
        <v>0</v>
      </c>
      <c r="L1150" s="6">
        <v>3</v>
      </c>
      <c r="M1150" s="6" t="b">
        <v>0</v>
      </c>
      <c r="N1150" s="6" t="s">
        <v>8283</v>
      </c>
      <c r="O1150" s="5">
        <f t="shared" si="102"/>
        <v>4.8666666666666667E-3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42674.962743055548</v>
      </c>
      <c r="T1150" s="11">
        <f t="shared" si="107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14">
        <v>50000</v>
      </c>
      <c r="E1151" s="14">
        <v>75</v>
      </c>
      <c r="F1151" s="6" t="s">
        <v>8220</v>
      </c>
      <c r="G1151" s="6" t="s">
        <v>8223</v>
      </c>
      <c r="H1151" s="6" t="s">
        <v>8245</v>
      </c>
      <c r="I1151" s="6">
        <v>1466096566</v>
      </c>
      <c r="J1151" s="6">
        <v>1463504566</v>
      </c>
      <c r="K1151" s="6" t="b">
        <v>0</v>
      </c>
      <c r="L1151" s="6">
        <v>2</v>
      </c>
      <c r="M1151" s="6" t="b">
        <v>0</v>
      </c>
      <c r="N1151" s="6" t="s">
        <v>8283</v>
      </c>
      <c r="O1151" s="5">
        <f t="shared" si="102"/>
        <v>1.5E-3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42507.501921296294</v>
      </c>
      <c r="T1151" s="11">
        <f t="shared" si="107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14">
        <v>2500</v>
      </c>
      <c r="E1152" s="14">
        <v>252</v>
      </c>
      <c r="F1152" s="6" t="s">
        <v>8220</v>
      </c>
      <c r="G1152" s="6" t="s">
        <v>8223</v>
      </c>
      <c r="H1152" s="6" t="s">
        <v>8245</v>
      </c>
      <c r="I1152" s="6">
        <v>1452293675</v>
      </c>
      <c r="J1152" s="6">
        <v>1447109675</v>
      </c>
      <c r="K1152" s="6" t="b">
        <v>0</v>
      </c>
      <c r="L1152" s="6">
        <v>6</v>
      </c>
      <c r="M1152" s="6" t="b">
        <v>0</v>
      </c>
      <c r="N1152" s="6" t="s">
        <v>8283</v>
      </c>
      <c r="O1152" s="5">
        <f t="shared" si="102"/>
        <v>0.1008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42317.74623842592</v>
      </c>
      <c r="T1152" s="11">
        <f t="shared" si="107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14">
        <v>25000</v>
      </c>
      <c r="E1153" s="14">
        <v>0</v>
      </c>
      <c r="F1153" s="6" t="s">
        <v>8220</v>
      </c>
      <c r="G1153" s="6" t="s">
        <v>8223</v>
      </c>
      <c r="H1153" s="6" t="s">
        <v>8245</v>
      </c>
      <c r="I1153" s="6">
        <v>1441592863</v>
      </c>
      <c r="J1153" s="6">
        <v>1439000863</v>
      </c>
      <c r="K1153" s="6" t="b">
        <v>0</v>
      </c>
      <c r="L1153" s="6">
        <v>0</v>
      </c>
      <c r="M1153" s="6" t="b">
        <v>0</v>
      </c>
      <c r="N1153" s="6" t="s">
        <v>8283</v>
      </c>
      <c r="O1153" s="5">
        <f t="shared" si="102"/>
        <v>0</v>
      </c>
      <c r="P1153" s="7">
        <f t="shared" si="103"/>
        <v>0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42223.894247685188</v>
      </c>
      <c r="T1153" s="11">
        <f t="shared" si="107"/>
        <v>42253.894247685188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14">
        <v>16000</v>
      </c>
      <c r="E1154" s="14">
        <v>911</v>
      </c>
      <c r="F1154" s="6" t="s">
        <v>8220</v>
      </c>
      <c r="G1154" s="6" t="s">
        <v>8223</v>
      </c>
      <c r="H1154" s="6" t="s">
        <v>8245</v>
      </c>
      <c r="I1154" s="6">
        <v>1431709312</v>
      </c>
      <c r="J1154" s="6">
        <v>1429117312</v>
      </c>
      <c r="K1154" s="6" t="b">
        <v>0</v>
      </c>
      <c r="L1154" s="6">
        <v>15</v>
      </c>
      <c r="M1154" s="6" t="b">
        <v>0</v>
      </c>
      <c r="N1154" s="6" t="s">
        <v>8283</v>
      </c>
      <c r="O1154" s="5">
        <f t="shared" si="102"/>
        <v>5.6937500000000002E-2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42109.501296296294</v>
      </c>
      <c r="T1154" s="11">
        <f t="shared" si="107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14">
        <v>8000</v>
      </c>
      <c r="E1155" s="14">
        <v>50</v>
      </c>
      <c r="F1155" s="6" t="s">
        <v>8220</v>
      </c>
      <c r="G1155" s="6" t="s">
        <v>8223</v>
      </c>
      <c r="H1155" s="6" t="s">
        <v>8245</v>
      </c>
      <c r="I1155" s="6">
        <v>1434647305</v>
      </c>
      <c r="J1155" s="6">
        <v>1432055305</v>
      </c>
      <c r="K1155" s="6" t="b">
        <v>0</v>
      </c>
      <c r="L1155" s="6">
        <v>1</v>
      </c>
      <c r="M1155" s="6" t="b">
        <v>0</v>
      </c>
      <c r="N1155" s="6" t="s">
        <v>8283</v>
      </c>
      <c r="O1155" s="5">
        <f t="shared" ref="O1155:O1218" si="108">E1155/D1155</f>
        <v>6.2500000000000003E-3</v>
      </c>
      <c r="P1155" s="7">
        <f t="shared" ref="P1155:P1218" si="109">IFERROR(E1155/L1155,0)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1">
        <f t="shared" ref="S1155:S1218" si="112">(J1155/86400)+25569+(-5/24)</f>
        <v>42143.505844907406</v>
      </c>
      <c r="T1155" s="11">
        <f t="shared" ref="T1155:T1218" si="113">(I1155/86400)+25569+(-5/24)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14">
        <v>5000</v>
      </c>
      <c r="E1156" s="14">
        <v>325</v>
      </c>
      <c r="F1156" s="6" t="s">
        <v>8220</v>
      </c>
      <c r="G1156" s="6" t="s">
        <v>8223</v>
      </c>
      <c r="H1156" s="6" t="s">
        <v>8245</v>
      </c>
      <c r="I1156" s="6">
        <v>1441507006</v>
      </c>
      <c r="J1156" s="6">
        <v>1438915006</v>
      </c>
      <c r="K1156" s="6" t="b">
        <v>0</v>
      </c>
      <c r="L1156" s="6">
        <v>3</v>
      </c>
      <c r="M1156" s="6" t="b">
        <v>0</v>
      </c>
      <c r="N1156" s="6" t="s">
        <v>8283</v>
      </c>
      <c r="O1156" s="5">
        <f t="shared" si="108"/>
        <v>6.5000000000000002E-2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42222.900532407402</v>
      </c>
      <c r="T1156" s="11">
        <f t="shared" si="113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14">
        <v>25000</v>
      </c>
      <c r="E1157" s="14">
        <v>188</v>
      </c>
      <c r="F1157" s="6" t="s">
        <v>8220</v>
      </c>
      <c r="G1157" s="6" t="s">
        <v>8223</v>
      </c>
      <c r="H1157" s="6" t="s">
        <v>8245</v>
      </c>
      <c r="I1157" s="6">
        <v>1408040408</v>
      </c>
      <c r="J1157" s="6">
        <v>1405448408</v>
      </c>
      <c r="K1157" s="6" t="b">
        <v>0</v>
      </c>
      <c r="L1157" s="6">
        <v>8</v>
      </c>
      <c r="M1157" s="6" t="b">
        <v>0</v>
      </c>
      <c r="N1157" s="6" t="s">
        <v>8283</v>
      </c>
      <c r="O1157" s="5">
        <f t="shared" si="108"/>
        <v>7.5199999999999998E-3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41835.555648148147</v>
      </c>
      <c r="T1157" s="11">
        <f t="shared" si="113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14">
        <v>6500</v>
      </c>
      <c r="E1158" s="14">
        <v>0</v>
      </c>
      <c r="F1158" s="6" t="s">
        <v>8220</v>
      </c>
      <c r="G1158" s="6" t="s">
        <v>8223</v>
      </c>
      <c r="H1158" s="6" t="s">
        <v>8245</v>
      </c>
      <c r="I1158" s="6">
        <v>1424742162</v>
      </c>
      <c r="J1158" s="6">
        <v>1422150162</v>
      </c>
      <c r="K1158" s="6" t="b">
        <v>0</v>
      </c>
      <c r="L1158" s="6">
        <v>0</v>
      </c>
      <c r="M1158" s="6" t="b">
        <v>0</v>
      </c>
      <c r="N1158" s="6" t="s">
        <v>8283</v>
      </c>
      <c r="O1158" s="5">
        <f t="shared" si="108"/>
        <v>0</v>
      </c>
      <c r="P1158" s="7">
        <f t="shared" si="109"/>
        <v>0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42028.862986111104</v>
      </c>
      <c r="T1158" s="11">
        <f t="shared" si="113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14">
        <v>10000</v>
      </c>
      <c r="E1159" s="14">
        <v>151</v>
      </c>
      <c r="F1159" s="6" t="s">
        <v>8220</v>
      </c>
      <c r="G1159" s="6" t="s">
        <v>8223</v>
      </c>
      <c r="H1159" s="6" t="s">
        <v>8245</v>
      </c>
      <c r="I1159" s="6">
        <v>1417795480</v>
      </c>
      <c r="J1159" s="6">
        <v>1412607880</v>
      </c>
      <c r="K1159" s="6" t="b">
        <v>0</v>
      </c>
      <c r="L1159" s="6">
        <v>3</v>
      </c>
      <c r="M1159" s="6" t="b">
        <v>0</v>
      </c>
      <c r="N1159" s="6" t="s">
        <v>8283</v>
      </c>
      <c r="O1159" s="5">
        <f t="shared" si="108"/>
        <v>1.5100000000000001E-2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41918.419907407406</v>
      </c>
      <c r="T1159" s="11">
        <f t="shared" si="113"/>
        <v>41978.46157407407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14">
        <v>7500</v>
      </c>
      <c r="E1160" s="14">
        <v>35</v>
      </c>
      <c r="F1160" s="6" t="s">
        <v>8220</v>
      </c>
      <c r="G1160" s="6" t="s">
        <v>8223</v>
      </c>
      <c r="H1160" s="6" t="s">
        <v>8245</v>
      </c>
      <c r="I1160" s="6">
        <v>1418091128</v>
      </c>
      <c r="J1160" s="6">
        <v>1415499128</v>
      </c>
      <c r="K1160" s="6" t="b">
        <v>0</v>
      </c>
      <c r="L1160" s="6">
        <v>3</v>
      </c>
      <c r="M1160" s="6" t="b">
        <v>0</v>
      </c>
      <c r="N1160" s="6" t="s">
        <v>8283</v>
      </c>
      <c r="O1160" s="5">
        <f t="shared" si="108"/>
        <v>4.6666666666666671E-3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41951.883425925924</v>
      </c>
      <c r="T1160" s="11">
        <f t="shared" si="113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14">
        <v>6750</v>
      </c>
      <c r="E1161" s="14">
        <v>0</v>
      </c>
      <c r="F1161" s="6" t="s">
        <v>8220</v>
      </c>
      <c r="G1161" s="6" t="s">
        <v>8223</v>
      </c>
      <c r="H1161" s="6" t="s">
        <v>8245</v>
      </c>
      <c r="I1161" s="6">
        <v>1435679100</v>
      </c>
      <c r="J1161" s="6">
        <v>1433006765</v>
      </c>
      <c r="K1161" s="6" t="b">
        <v>0</v>
      </c>
      <c r="L1161" s="6">
        <v>0</v>
      </c>
      <c r="M1161" s="6" t="b">
        <v>0</v>
      </c>
      <c r="N1161" s="6" t="s">
        <v>8283</v>
      </c>
      <c r="O1161" s="5">
        <f t="shared" si="108"/>
        <v>0</v>
      </c>
      <c r="P1161" s="7">
        <f t="shared" si="109"/>
        <v>0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42154.518113425926</v>
      </c>
      <c r="T1161" s="11">
        <f t="shared" si="113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14">
        <v>30000</v>
      </c>
      <c r="E1162" s="14">
        <v>1155</v>
      </c>
      <c r="F1162" s="6" t="s">
        <v>8220</v>
      </c>
      <c r="G1162" s="6" t="s">
        <v>8223</v>
      </c>
      <c r="H1162" s="6" t="s">
        <v>8245</v>
      </c>
      <c r="I1162" s="6">
        <v>1427510586</v>
      </c>
      <c r="J1162" s="6">
        <v>1424922186</v>
      </c>
      <c r="K1162" s="6" t="b">
        <v>0</v>
      </c>
      <c r="L1162" s="6">
        <v>19</v>
      </c>
      <c r="M1162" s="6" t="b">
        <v>0</v>
      </c>
      <c r="N1162" s="6" t="s">
        <v>8283</v>
      </c>
      <c r="O1162" s="5">
        <f t="shared" si="108"/>
        <v>3.85E-2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42060.946597222217</v>
      </c>
      <c r="T1162" s="11">
        <f t="shared" si="113"/>
        <v>42090.904930555553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14">
        <v>18000</v>
      </c>
      <c r="E1163" s="14">
        <v>0</v>
      </c>
      <c r="F1163" s="6" t="s">
        <v>8220</v>
      </c>
      <c r="G1163" s="6" t="s">
        <v>8223</v>
      </c>
      <c r="H1163" s="6" t="s">
        <v>8245</v>
      </c>
      <c r="I1163" s="6">
        <v>1432047989</v>
      </c>
      <c r="J1163" s="6">
        <v>1430233589</v>
      </c>
      <c r="K1163" s="6" t="b">
        <v>0</v>
      </c>
      <c r="L1163" s="6">
        <v>0</v>
      </c>
      <c r="M1163" s="6" t="b">
        <v>0</v>
      </c>
      <c r="N1163" s="6" t="s">
        <v>8283</v>
      </c>
      <c r="O1163" s="5">
        <f t="shared" si="108"/>
        <v>0</v>
      </c>
      <c r="P1163" s="7">
        <f t="shared" si="109"/>
        <v>0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42122.421168981477</v>
      </c>
      <c r="T1163" s="11">
        <f t="shared" si="113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14">
        <v>60000</v>
      </c>
      <c r="E1164" s="14">
        <v>35</v>
      </c>
      <c r="F1164" s="6" t="s">
        <v>8220</v>
      </c>
      <c r="G1164" s="6" t="s">
        <v>8223</v>
      </c>
      <c r="H1164" s="6" t="s">
        <v>8245</v>
      </c>
      <c r="I1164" s="6">
        <v>1411662264</v>
      </c>
      <c r="J1164" s="6">
        <v>1408983864</v>
      </c>
      <c r="K1164" s="6" t="b">
        <v>0</v>
      </c>
      <c r="L1164" s="6">
        <v>2</v>
      </c>
      <c r="M1164" s="6" t="b">
        <v>0</v>
      </c>
      <c r="N1164" s="6" t="s">
        <v>8283</v>
      </c>
      <c r="O1164" s="5">
        <f t="shared" si="108"/>
        <v>5.8333333333333338E-4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41876.475277777776</v>
      </c>
      <c r="T1164" s="11">
        <f t="shared" si="113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14">
        <v>5200</v>
      </c>
      <c r="E1165" s="14">
        <v>0</v>
      </c>
      <c r="F1165" s="6" t="s">
        <v>8220</v>
      </c>
      <c r="G1165" s="6" t="s">
        <v>8223</v>
      </c>
      <c r="H1165" s="6" t="s">
        <v>8245</v>
      </c>
      <c r="I1165" s="6">
        <v>1407604920</v>
      </c>
      <c r="J1165" s="6">
        <v>1405012920</v>
      </c>
      <c r="K1165" s="6" t="b">
        <v>0</v>
      </c>
      <c r="L1165" s="6">
        <v>0</v>
      </c>
      <c r="M1165" s="6" t="b">
        <v>0</v>
      </c>
      <c r="N1165" s="6" t="s">
        <v>8283</v>
      </c>
      <c r="O1165" s="5">
        <f t="shared" si="108"/>
        <v>0</v>
      </c>
      <c r="P1165" s="7">
        <f t="shared" si="109"/>
        <v>0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41830.515277777777</v>
      </c>
      <c r="T1165" s="11">
        <f t="shared" si="113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14">
        <v>10000</v>
      </c>
      <c r="E1166" s="14">
        <v>0</v>
      </c>
      <c r="F1166" s="6" t="s">
        <v>8220</v>
      </c>
      <c r="G1166" s="6" t="s">
        <v>8223</v>
      </c>
      <c r="H1166" s="6" t="s">
        <v>8245</v>
      </c>
      <c r="I1166" s="6">
        <v>1466270582</v>
      </c>
      <c r="J1166" s="6">
        <v>1463678582</v>
      </c>
      <c r="K1166" s="6" t="b">
        <v>0</v>
      </c>
      <c r="L1166" s="6">
        <v>0</v>
      </c>
      <c r="M1166" s="6" t="b">
        <v>0</v>
      </c>
      <c r="N1166" s="6" t="s">
        <v>8283</v>
      </c>
      <c r="O1166" s="5">
        <f t="shared" si="108"/>
        <v>0</v>
      </c>
      <c r="P1166" s="7">
        <f t="shared" si="109"/>
        <v>0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42509.51599537037</v>
      </c>
      <c r="T1166" s="11">
        <f t="shared" si="113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14">
        <v>10000</v>
      </c>
      <c r="E1167" s="14">
        <v>2070.5</v>
      </c>
      <c r="F1167" s="6" t="s">
        <v>8220</v>
      </c>
      <c r="G1167" s="6" t="s">
        <v>8223</v>
      </c>
      <c r="H1167" s="6" t="s">
        <v>8245</v>
      </c>
      <c r="I1167" s="6">
        <v>1404623330</v>
      </c>
      <c r="J1167" s="6">
        <v>1401685730</v>
      </c>
      <c r="K1167" s="6" t="b">
        <v>0</v>
      </c>
      <c r="L1167" s="6">
        <v>25</v>
      </c>
      <c r="M1167" s="6" t="b">
        <v>0</v>
      </c>
      <c r="N1167" s="6" t="s">
        <v>8283</v>
      </c>
      <c r="O1167" s="5">
        <f t="shared" si="108"/>
        <v>0.20705000000000001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41792.00613425926</v>
      </c>
      <c r="T1167" s="11">
        <f t="shared" si="113"/>
        <v>41826.00613425926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14">
        <v>15000</v>
      </c>
      <c r="E1168" s="14">
        <v>2871</v>
      </c>
      <c r="F1168" s="6" t="s">
        <v>8220</v>
      </c>
      <c r="G1168" s="6" t="s">
        <v>8223</v>
      </c>
      <c r="H1168" s="6" t="s">
        <v>8245</v>
      </c>
      <c r="I1168" s="6">
        <v>1435291200</v>
      </c>
      <c r="J1168" s="6">
        <v>1432640342</v>
      </c>
      <c r="K1168" s="6" t="b">
        <v>0</v>
      </c>
      <c r="L1168" s="6">
        <v>8</v>
      </c>
      <c r="M1168" s="6" t="b">
        <v>0</v>
      </c>
      <c r="N1168" s="6" t="s">
        <v>8283</v>
      </c>
      <c r="O1168" s="5">
        <f t="shared" si="108"/>
        <v>0.19139999999999999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42150.277106481481</v>
      </c>
      <c r="T1168" s="11">
        <f t="shared" si="113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14">
        <v>60000</v>
      </c>
      <c r="E1169" s="14">
        <v>979</v>
      </c>
      <c r="F1169" s="6" t="s">
        <v>8220</v>
      </c>
      <c r="G1169" s="6" t="s">
        <v>8223</v>
      </c>
      <c r="H1169" s="6" t="s">
        <v>8245</v>
      </c>
      <c r="I1169" s="6">
        <v>1410543495</v>
      </c>
      <c r="J1169" s="6">
        <v>1407865095</v>
      </c>
      <c r="K1169" s="6" t="b">
        <v>0</v>
      </c>
      <c r="L1169" s="6">
        <v>16</v>
      </c>
      <c r="M1169" s="6" t="b">
        <v>0</v>
      </c>
      <c r="N1169" s="6" t="s">
        <v>8283</v>
      </c>
      <c r="O1169" s="5">
        <f t="shared" si="108"/>
        <v>1.6316666666666667E-2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41863.526562499996</v>
      </c>
      <c r="T1169" s="11">
        <f t="shared" si="113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14">
        <v>18000</v>
      </c>
      <c r="E1170" s="14">
        <v>1020</v>
      </c>
      <c r="F1170" s="6" t="s">
        <v>8220</v>
      </c>
      <c r="G1170" s="6" t="s">
        <v>8223</v>
      </c>
      <c r="H1170" s="6" t="s">
        <v>8245</v>
      </c>
      <c r="I1170" s="6">
        <v>1474507065</v>
      </c>
      <c r="J1170" s="6">
        <v>1471915065</v>
      </c>
      <c r="K1170" s="6" t="b">
        <v>0</v>
      </c>
      <c r="L1170" s="6">
        <v>3</v>
      </c>
      <c r="M1170" s="6" t="b">
        <v>0</v>
      </c>
      <c r="N1170" s="6" t="s">
        <v>8283</v>
      </c>
      <c r="O1170" s="5">
        <f t="shared" si="108"/>
        <v>5.6666666666666664E-2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42604.845659722218</v>
      </c>
      <c r="T1170" s="11">
        <f t="shared" si="113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14">
        <v>10000</v>
      </c>
      <c r="E1171" s="14">
        <v>17</v>
      </c>
      <c r="F1171" s="6" t="s">
        <v>8220</v>
      </c>
      <c r="G1171" s="6" t="s">
        <v>8223</v>
      </c>
      <c r="H1171" s="6" t="s">
        <v>8245</v>
      </c>
      <c r="I1171" s="6">
        <v>1424593763</v>
      </c>
      <c r="J1171" s="6">
        <v>1422001763</v>
      </c>
      <c r="K1171" s="6" t="b">
        <v>0</v>
      </c>
      <c r="L1171" s="6">
        <v>3</v>
      </c>
      <c r="M1171" s="6" t="b">
        <v>0</v>
      </c>
      <c r="N1171" s="6" t="s">
        <v>8283</v>
      </c>
      <c r="O1171" s="5">
        <f t="shared" si="108"/>
        <v>1.6999999999999999E-3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42027.145405092589</v>
      </c>
      <c r="T1171" s="11">
        <f t="shared" si="113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14">
        <v>25000</v>
      </c>
      <c r="E1172" s="14">
        <v>100</v>
      </c>
      <c r="F1172" s="6" t="s">
        <v>8220</v>
      </c>
      <c r="G1172" s="6" t="s">
        <v>8224</v>
      </c>
      <c r="H1172" s="6" t="s">
        <v>8246</v>
      </c>
      <c r="I1172" s="6">
        <v>1433021171</v>
      </c>
      <c r="J1172" s="6">
        <v>1430429171</v>
      </c>
      <c r="K1172" s="6" t="b">
        <v>0</v>
      </c>
      <c r="L1172" s="6">
        <v>2</v>
      </c>
      <c r="M1172" s="6" t="b">
        <v>0</v>
      </c>
      <c r="N1172" s="6" t="s">
        <v>8283</v>
      </c>
      <c r="O1172" s="5">
        <f t="shared" si="108"/>
        <v>4.0000000000000001E-3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42124.684849537036</v>
      </c>
      <c r="T1172" s="11">
        <f t="shared" si="113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14">
        <v>25000</v>
      </c>
      <c r="E1173" s="14">
        <v>25</v>
      </c>
      <c r="F1173" s="6" t="s">
        <v>8220</v>
      </c>
      <c r="G1173" s="6" t="s">
        <v>8223</v>
      </c>
      <c r="H1173" s="6" t="s">
        <v>8245</v>
      </c>
      <c r="I1173" s="6">
        <v>1415909927</v>
      </c>
      <c r="J1173" s="6">
        <v>1414351127</v>
      </c>
      <c r="K1173" s="6" t="b">
        <v>0</v>
      </c>
      <c r="L1173" s="6">
        <v>1</v>
      </c>
      <c r="M1173" s="6" t="b">
        <v>0</v>
      </c>
      <c r="N1173" s="6" t="s">
        <v>8283</v>
      </c>
      <c r="O1173" s="5">
        <f t="shared" si="108"/>
        <v>1E-3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41938.596377314811</v>
      </c>
      <c r="T1173" s="11">
        <f t="shared" si="113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14">
        <v>9000</v>
      </c>
      <c r="E1174" s="14">
        <v>0</v>
      </c>
      <c r="F1174" s="6" t="s">
        <v>8220</v>
      </c>
      <c r="G1174" s="6" t="s">
        <v>8223</v>
      </c>
      <c r="H1174" s="6" t="s">
        <v>8245</v>
      </c>
      <c r="I1174" s="6">
        <v>1408551752</v>
      </c>
      <c r="J1174" s="6">
        <v>1405959752</v>
      </c>
      <c r="K1174" s="6" t="b">
        <v>0</v>
      </c>
      <c r="L1174" s="6">
        <v>0</v>
      </c>
      <c r="M1174" s="6" t="b">
        <v>0</v>
      </c>
      <c r="N1174" s="6" t="s">
        <v>8283</v>
      </c>
      <c r="O1174" s="5">
        <f t="shared" si="108"/>
        <v>0</v>
      </c>
      <c r="P1174" s="7">
        <f t="shared" si="109"/>
        <v>0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41841.473981481475</v>
      </c>
      <c r="T1174" s="11">
        <f t="shared" si="113"/>
        <v>41871.473981481475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14">
        <v>125000</v>
      </c>
      <c r="E1175" s="14">
        <v>30</v>
      </c>
      <c r="F1175" s="6" t="s">
        <v>8220</v>
      </c>
      <c r="G1175" s="6" t="s">
        <v>8223</v>
      </c>
      <c r="H1175" s="6" t="s">
        <v>8245</v>
      </c>
      <c r="I1175" s="6">
        <v>1438576057</v>
      </c>
      <c r="J1175" s="6">
        <v>1435552057</v>
      </c>
      <c r="K1175" s="6" t="b">
        <v>0</v>
      </c>
      <c r="L1175" s="6">
        <v>1</v>
      </c>
      <c r="M1175" s="6" t="b">
        <v>0</v>
      </c>
      <c r="N1175" s="6" t="s">
        <v>8283</v>
      </c>
      <c r="O1175" s="5">
        <f t="shared" si="108"/>
        <v>2.4000000000000001E-4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42183.97751157407</v>
      </c>
      <c r="T1175" s="11">
        <f t="shared" si="113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14">
        <v>15000</v>
      </c>
      <c r="E1176" s="14">
        <v>886</v>
      </c>
      <c r="F1176" s="6" t="s">
        <v>8220</v>
      </c>
      <c r="G1176" s="6" t="s">
        <v>8223</v>
      </c>
      <c r="H1176" s="6" t="s">
        <v>8245</v>
      </c>
      <c r="I1176" s="6">
        <v>1462738327</v>
      </c>
      <c r="J1176" s="6">
        <v>1460146327</v>
      </c>
      <c r="K1176" s="6" t="b">
        <v>0</v>
      </c>
      <c r="L1176" s="6">
        <v>19</v>
      </c>
      <c r="M1176" s="6" t="b">
        <v>0</v>
      </c>
      <c r="N1176" s="6" t="s">
        <v>8283</v>
      </c>
      <c r="O1176" s="5">
        <f t="shared" si="108"/>
        <v>5.906666666666667E-2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42468.633414351854</v>
      </c>
      <c r="T1176" s="11">
        <f t="shared" si="113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14">
        <v>20000</v>
      </c>
      <c r="E1177" s="14">
        <v>585</v>
      </c>
      <c r="F1177" s="6" t="s">
        <v>8220</v>
      </c>
      <c r="G1177" s="6" t="s">
        <v>8223</v>
      </c>
      <c r="H1177" s="6" t="s">
        <v>8245</v>
      </c>
      <c r="I1177" s="6">
        <v>1436981339</v>
      </c>
      <c r="J1177" s="6">
        <v>1434389339</v>
      </c>
      <c r="K1177" s="6" t="b">
        <v>0</v>
      </c>
      <c r="L1177" s="6">
        <v>9</v>
      </c>
      <c r="M1177" s="6" t="b">
        <v>0</v>
      </c>
      <c r="N1177" s="6" t="s">
        <v>8283</v>
      </c>
      <c r="O1177" s="5">
        <f t="shared" si="108"/>
        <v>2.9250000000000002E-2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42170.520127314812</v>
      </c>
      <c r="T1177" s="11">
        <f t="shared" si="113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14">
        <v>175000</v>
      </c>
      <c r="E1178" s="14">
        <v>10</v>
      </c>
      <c r="F1178" s="6" t="s">
        <v>8220</v>
      </c>
      <c r="G1178" s="6" t="s">
        <v>8225</v>
      </c>
      <c r="H1178" s="6" t="s">
        <v>8247</v>
      </c>
      <c r="I1178" s="6">
        <v>1488805200</v>
      </c>
      <c r="J1178" s="6">
        <v>1484094498</v>
      </c>
      <c r="K1178" s="6" t="b">
        <v>0</v>
      </c>
      <c r="L1178" s="6">
        <v>1</v>
      </c>
      <c r="M1178" s="6" t="b">
        <v>0</v>
      </c>
      <c r="N1178" s="6" t="s">
        <v>8283</v>
      </c>
      <c r="O1178" s="5">
        <f t="shared" si="108"/>
        <v>5.7142857142857142E-5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42745.811319444438</v>
      </c>
      <c r="T1178" s="11">
        <f t="shared" si="113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14">
        <v>6000</v>
      </c>
      <c r="E1179" s="14">
        <v>0</v>
      </c>
      <c r="F1179" s="6" t="s">
        <v>8220</v>
      </c>
      <c r="G1179" s="6" t="s">
        <v>8224</v>
      </c>
      <c r="H1179" s="6" t="s">
        <v>8246</v>
      </c>
      <c r="I1179" s="6">
        <v>1413388296</v>
      </c>
      <c r="J1179" s="6">
        <v>1410796296</v>
      </c>
      <c r="K1179" s="6" t="b">
        <v>0</v>
      </c>
      <c r="L1179" s="6">
        <v>0</v>
      </c>
      <c r="M1179" s="6" t="b">
        <v>0</v>
      </c>
      <c r="N1179" s="6" t="s">
        <v>8283</v>
      </c>
      <c r="O1179" s="5">
        <f t="shared" si="108"/>
        <v>0</v>
      </c>
      <c r="P1179" s="7">
        <f t="shared" si="109"/>
        <v>0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41897.452499999999</v>
      </c>
      <c r="T1179" s="11">
        <f t="shared" si="113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14">
        <v>75000</v>
      </c>
      <c r="E1180" s="14">
        <v>5</v>
      </c>
      <c r="F1180" s="6" t="s">
        <v>8220</v>
      </c>
      <c r="G1180" s="6" t="s">
        <v>8223</v>
      </c>
      <c r="H1180" s="6" t="s">
        <v>8245</v>
      </c>
      <c r="I1180" s="6">
        <v>1408225452</v>
      </c>
      <c r="J1180" s="6">
        <v>1405633452</v>
      </c>
      <c r="K1180" s="6" t="b">
        <v>0</v>
      </c>
      <c r="L1180" s="6">
        <v>1</v>
      </c>
      <c r="M1180" s="6" t="b">
        <v>0</v>
      </c>
      <c r="N1180" s="6" t="s">
        <v>8283</v>
      </c>
      <c r="O1180" s="5">
        <f t="shared" si="108"/>
        <v>6.666666666666667E-5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41837.69736111111</v>
      </c>
      <c r="T1180" s="11">
        <f t="shared" si="113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14">
        <v>60000</v>
      </c>
      <c r="E1181" s="14">
        <v>3200</v>
      </c>
      <c r="F1181" s="6" t="s">
        <v>8220</v>
      </c>
      <c r="G1181" s="6" t="s">
        <v>8228</v>
      </c>
      <c r="H1181" s="6" t="s">
        <v>8250</v>
      </c>
      <c r="I1181" s="6">
        <v>1446052627</v>
      </c>
      <c r="J1181" s="6">
        <v>1443460627</v>
      </c>
      <c r="K1181" s="6" t="b">
        <v>0</v>
      </c>
      <c r="L1181" s="6">
        <v>5</v>
      </c>
      <c r="M1181" s="6" t="b">
        <v>0</v>
      </c>
      <c r="N1181" s="6" t="s">
        <v>8283</v>
      </c>
      <c r="O1181" s="5">
        <f t="shared" si="108"/>
        <v>5.3333333333333337E-2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42275.511886574073</v>
      </c>
      <c r="T1181" s="11">
        <f t="shared" si="113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14">
        <v>50000</v>
      </c>
      <c r="E1182" s="14">
        <v>5875</v>
      </c>
      <c r="F1182" s="6" t="s">
        <v>8220</v>
      </c>
      <c r="G1182" s="6" t="s">
        <v>8223</v>
      </c>
      <c r="H1182" s="6" t="s">
        <v>8245</v>
      </c>
      <c r="I1182" s="6">
        <v>1403983314</v>
      </c>
      <c r="J1182" s="6">
        <v>1400786514</v>
      </c>
      <c r="K1182" s="6" t="b">
        <v>0</v>
      </c>
      <c r="L1182" s="6">
        <v>85</v>
      </c>
      <c r="M1182" s="6" t="b">
        <v>0</v>
      </c>
      <c r="N1182" s="6" t="s">
        <v>8283</v>
      </c>
      <c r="O1182" s="5">
        <f t="shared" si="108"/>
        <v>0.11749999999999999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41781.598541666666</v>
      </c>
      <c r="T1182" s="11">
        <f t="shared" si="113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14">
        <v>50000</v>
      </c>
      <c r="E1183" s="14">
        <v>4</v>
      </c>
      <c r="F1183" s="6" t="s">
        <v>8220</v>
      </c>
      <c r="G1183" s="6" t="s">
        <v>8223</v>
      </c>
      <c r="H1183" s="6" t="s">
        <v>8245</v>
      </c>
      <c r="I1183" s="6">
        <v>1425197321</v>
      </c>
      <c r="J1183" s="6">
        <v>1422605321</v>
      </c>
      <c r="K1183" s="6" t="b">
        <v>0</v>
      </c>
      <c r="L1183" s="6">
        <v>3</v>
      </c>
      <c r="M1183" s="6" t="b">
        <v>0</v>
      </c>
      <c r="N1183" s="6" t="s">
        <v>8283</v>
      </c>
      <c r="O1183" s="5">
        <f t="shared" si="108"/>
        <v>8.0000000000000007E-5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42034.131030092591</v>
      </c>
      <c r="T1183" s="11">
        <f t="shared" si="113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14">
        <v>1000</v>
      </c>
      <c r="E1184" s="14">
        <v>42</v>
      </c>
      <c r="F1184" s="6" t="s">
        <v>8220</v>
      </c>
      <c r="G1184" s="6" t="s">
        <v>8223</v>
      </c>
      <c r="H1184" s="6" t="s">
        <v>8245</v>
      </c>
      <c r="I1184" s="6">
        <v>1484239320</v>
      </c>
      <c r="J1184" s="6">
        <v>1482609088</v>
      </c>
      <c r="K1184" s="6" t="b">
        <v>0</v>
      </c>
      <c r="L1184" s="6">
        <v>4</v>
      </c>
      <c r="M1184" s="6" t="b">
        <v>0</v>
      </c>
      <c r="N1184" s="6" t="s">
        <v>8283</v>
      </c>
      <c r="O1184" s="5">
        <f t="shared" si="108"/>
        <v>4.2000000000000003E-2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42728.619074074071</v>
      </c>
      <c r="T1184" s="11">
        <f t="shared" si="113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14">
        <v>2500</v>
      </c>
      <c r="E1185" s="14">
        <v>100</v>
      </c>
      <c r="F1185" s="6" t="s">
        <v>8220</v>
      </c>
      <c r="G1185" s="6" t="s">
        <v>8223</v>
      </c>
      <c r="H1185" s="6" t="s">
        <v>8245</v>
      </c>
      <c r="I1185" s="6">
        <v>1478059140</v>
      </c>
      <c r="J1185" s="6">
        <v>1476391223</v>
      </c>
      <c r="K1185" s="6" t="b">
        <v>0</v>
      </c>
      <c r="L1185" s="6">
        <v>3</v>
      </c>
      <c r="M1185" s="6" t="b">
        <v>0</v>
      </c>
      <c r="N1185" s="6" t="s">
        <v>8283</v>
      </c>
      <c r="O1185" s="5">
        <f t="shared" si="108"/>
        <v>0.04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42656.653043981474</v>
      </c>
      <c r="T1185" s="11">
        <f t="shared" si="113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14">
        <v>22000</v>
      </c>
      <c r="E1186" s="14">
        <v>23086</v>
      </c>
      <c r="F1186" s="6" t="s">
        <v>8219</v>
      </c>
      <c r="G1186" s="6" t="s">
        <v>8224</v>
      </c>
      <c r="H1186" s="6" t="s">
        <v>8246</v>
      </c>
      <c r="I1186" s="6">
        <v>1486391011</v>
      </c>
      <c r="J1186" s="6">
        <v>1483712611</v>
      </c>
      <c r="K1186" s="6" t="b">
        <v>0</v>
      </c>
      <c r="L1186" s="6">
        <v>375</v>
      </c>
      <c r="M1186" s="6" t="b">
        <v>1</v>
      </c>
      <c r="N1186" s="6" t="s">
        <v>8284</v>
      </c>
      <c r="O1186" s="5">
        <f t="shared" si="108"/>
        <v>1.0493636363636363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42741.391331018516</v>
      </c>
      <c r="T1186" s="11">
        <f t="shared" si="113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14">
        <v>12500</v>
      </c>
      <c r="E1187" s="14">
        <v>13180</v>
      </c>
      <c r="F1187" s="6" t="s">
        <v>8219</v>
      </c>
      <c r="G1187" s="6" t="s">
        <v>8223</v>
      </c>
      <c r="H1187" s="6" t="s">
        <v>8245</v>
      </c>
      <c r="I1187" s="6">
        <v>1433736000</v>
      </c>
      <c r="J1187" s="6">
        <v>1430945149</v>
      </c>
      <c r="K1187" s="6" t="b">
        <v>0</v>
      </c>
      <c r="L1187" s="6">
        <v>111</v>
      </c>
      <c r="M1187" s="6" t="b">
        <v>1</v>
      </c>
      <c r="N1187" s="6" t="s">
        <v>8284</v>
      </c>
      <c r="O1187" s="5">
        <f t="shared" si="108"/>
        <v>1.0544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42130.656817129631</v>
      </c>
      <c r="T1187" s="11">
        <f t="shared" si="113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14">
        <v>7500</v>
      </c>
      <c r="E1188" s="14">
        <v>8005</v>
      </c>
      <c r="F1188" s="6" t="s">
        <v>8219</v>
      </c>
      <c r="G1188" s="6" t="s">
        <v>8224</v>
      </c>
      <c r="H1188" s="6" t="s">
        <v>8246</v>
      </c>
      <c r="I1188" s="6">
        <v>1433198520</v>
      </c>
      <c r="J1188" s="6">
        <v>1430340195</v>
      </c>
      <c r="K1188" s="6" t="b">
        <v>0</v>
      </c>
      <c r="L1188" s="6">
        <v>123</v>
      </c>
      <c r="M1188" s="6" t="b">
        <v>1</v>
      </c>
      <c r="N1188" s="6" t="s">
        <v>8284</v>
      </c>
      <c r="O1188" s="5">
        <f t="shared" si="108"/>
        <v>1.0673333333333332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42123.655034722215</v>
      </c>
      <c r="T1188" s="11">
        <f t="shared" si="113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14">
        <v>8750</v>
      </c>
      <c r="E1189" s="14">
        <v>9111</v>
      </c>
      <c r="F1189" s="6" t="s">
        <v>8219</v>
      </c>
      <c r="G1189" s="6" t="s">
        <v>8223</v>
      </c>
      <c r="H1189" s="6" t="s">
        <v>8245</v>
      </c>
      <c r="I1189" s="6">
        <v>1431885600</v>
      </c>
      <c r="J1189" s="6">
        <v>1429133323</v>
      </c>
      <c r="K1189" s="6" t="b">
        <v>0</v>
      </c>
      <c r="L1189" s="6">
        <v>70</v>
      </c>
      <c r="M1189" s="6" t="b">
        <v>1</v>
      </c>
      <c r="N1189" s="6" t="s">
        <v>8284</v>
      </c>
      <c r="O1189" s="5">
        <f t="shared" si="108"/>
        <v>1.0412571428571429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42109.686608796292</v>
      </c>
      <c r="T1189" s="11">
        <f t="shared" si="113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14">
        <v>2000</v>
      </c>
      <c r="E1190" s="14">
        <v>3211</v>
      </c>
      <c r="F1190" s="6" t="s">
        <v>8219</v>
      </c>
      <c r="G1190" s="6" t="s">
        <v>8228</v>
      </c>
      <c r="H1190" s="6" t="s">
        <v>8250</v>
      </c>
      <c r="I1190" s="6">
        <v>1482943740</v>
      </c>
      <c r="J1190" s="6">
        <v>1481129340</v>
      </c>
      <c r="K1190" s="6" t="b">
        <v>0</v>
      </c>
      <c r="L1190" s="6">
        <v>85</v>
      </c>
      <c r="M1190" s="6" t="b">
        <v>1</v>
      </c>
      <c r="N1190" s="6" t="s">
        <v>8284</v>
      </c>
      <c r="O1190" s="5">
        <f t="shared" si="108"/>
        <v>1.6054999999999999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42711.492361111108</v>
      </c>
      <c r="T1190" s="11">
        <f t="shared" si="113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14">
        <v>9000</v>
      </c>
      <c r="E1191" s="14">
        <v>9700</v>
      </c>
      <c r="F1191" s="6" t="s">
        <v>8219</v>
      </c>
      <c r="G1191" s="6" t="s">
        <v>8223</v>
      </c>
      <c r="H1191" s="6" t="s">
        <v>8245</v>
      </c>
      <c r="I1191" s="6">
        <v>1467242995</v>
      </c>
      <c r="J1191" s="6">
        <v>1465428595</v>
      </c>
      <c r="K1191" s="6" t="b">
        <v>0</v>
      </c>
      <c r="L1191" s="6">
        <v>86</v>
      </c>
      <c r="M1191" s="6" t="b">
        <v>1</v>
      </c>
      <c r="N1191" s="6" t="s">
        <v>8284</v>
      </c>
      <c r="O1191" s="5">
        <f t="shared" si="108"/>
        <v>1.0777777777777777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42529.770775462959</v>
      </c>
      <c r="T1191" s="11">
        <f t="shared" si="113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14">
        <v>500</v>
      </c>
      <c r="E1192" s="14">
        <v>675</v>
      </c>
      <c r="F1192" s="6" t="s">
        <v>8219</v>
      </c>
      <c r="G1192" s="6" t="s">
        <v>8223</v>
      </c>
      <c r="H1192" s="6" t="s">
        <v>8245</v>
      </c>
      <c r="I1192" s="6">
        <v>1409500725</v>
      </c>
      <c r="J1192" s="6">
        <v>1406908725</v>
      </c>
      <c r="K1192" s="6" t="b">
        <v>0</v>
      </c>
      <c r="L1192" s="6">
        <v>13</v>
      </c>
      <c r="M1192" s="6" t="b">
        <v>1</v>
      </c>
      <c r="N1192" s="6" t="s">
        <v>8284</v>
      </c>
      <c r="O1192" s="5">
        <f t="shared" si="108"/>
        <v>1.35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41852.457465277774</v>
      </c>
      <c r="T1192" s="11">
        <f t="shared" si="113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14">
        <v>2700</v>
      </c>
      <c r="E1193" s="14">
        <v>2945</v>
      </c>
      <c r="F1193" s="6" t="s">
        <v>8219</v>
      </c>
      <c r="G1193" s="6" t="s">
        <v>8223</v>
      </c>
      <c r="H1193" s="6" t="s">
        <v>8245</v>
      </c>
      <c r="I1193" s="6">
        <v>1458480560</v>
      </c>
      <c r="J1193" s="6">
        <v>1455892160</v>
      </c>
      <c r="K1193" s="6" t="b">
        <v>0</v>
      </c>
      <c r="L1193" s="6">
        <v>33</v>
      </c>
      <c r="M1193" s="6" t="b">
        <v>1</v>
      </c>
      <c r="N1193" s="6" t="s">
        <v>8284</v>
      </c>
      <c r="O1193" s="5">
        <f t="shared" si="108"/>
        <v>1.0907407407407408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42419.395370370366</v>
      </c>
      <c r="T1193" s="11">
        <f t="shared" si="113"/>
        <v>42449.353703703702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14">
        <v>100</v>
      </c>
      <c r="E1194" s="14">
        <v>290</v>
      </c>
      <c r="F1194" s="6" t="s">
        <v>8219</v>
      </c>
      <c r="G1194" s="6" t="s">
        <v>8224</v>
      </c>
      <c r="H1194" s="6" t="s">
        <v>8246</v>
      </c>
      <c r="I1194" s="6">
        <v>1486814978</v>
      </c>
      <c r="J1194" s="6">
        <v>1484222978</v>
      </c>
      <c r="K1194" s="6" t="b">
        <v>0</v>
      </c>
      <c r="L1194" s="6">
        <v>15</v>
      </c>
      <c r="M1194" s="6" t="b">
        <v>1</v>
      </c>
      <c r="N1194" s="6" t="s">
        <v>8284</v>
      </c>
      <c r="O1194" s="5">
        <f t="shared" si="108"/>
        <v>2.9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42747.298356481479</v>
      </c>
      <c r="T1194" s="11">
        <f t="shared" si="113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14">
        <v>21000</v>
      </c>
      <c r="E1195" s="14">
        <v>21831</v>
      </c>
      <c r="F1195" s="6" t="s">
        <v>8219</v>
      </c>
      <c r="G1195" s="6" t="s">
        <v>8223</v>
      </c>
      <c r="H1195" s="6" t="s">
        <v>8245</v>
      </c>
      <c r="I1195" s="6">
        <v>1460223453</v>
      </c>
      <c r="J1195" s="6">
        <v>1455043053</v>
      </c>
      <c r="K1195" s="6" t="b">
        <v>0</v>
      </c>
      <c r="L1195" s="6">
        <v>273</v>
      </c>
      <c r="M1195" s="6" t="b">
        <v>1</v>
      </c>
      <c r="N1195" s="6" t="s">
        <v>8284</v>
      </c>
      <c r="O1195" s="5">
        <f t="shared" si="108"/>
        <v>1.0395714285714286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42409.567743055552</v>
      </c>
      <c r="T1195" s="11">
        <f t="shared" si="113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14">
        <v>12500</v>
      </c>
      <c r="E1196" s="14">
        <v>40280</v>
      </c>
      <c r="F1196" s="6" t="s">
        <v>8219</v>
      </c>
      <c r="G1196" s="6" t="s">
        <v>8240</v>
      </c>
      <c r="H1196" s="6" t="s">
        <v>8248</v>
      </c>
      <c r="I1196" s="6">
        <v>1428493379</v>
      </c>
      <c r="J1196" s="6">
        <v>1425901379</v>
      </c>
      <c r="K1196" s="6" t="b">
        <v>0</v>
      </c>
      <c r="L1196" s="6">
        <v>714</v>
      </c>
      <c r="M1196" s="6" t="b">
        <v>1</v>
      </c>
      <c r="N1196" s="6" t="s">
        <v>8284</v>
      </c>
      <c r="O1196" s="5">
        <f t="shared" si="108"/>
        <v>3.2223999999999999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42072.27984953703</v>
      </c>
      <c r="T1196" s="11">
        <f t="shared" si="113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14">
        <v>10000</v>
      </c>
      <c r="E1197" s="14">
        <v>13500</v>
      </c>
      <c r="F1197" s="6" t="s">
        <v>8219</v>
      </c>
      <c r="G1197" s="6" t="s">
        <v>8236</v>
      </c>
      <c r="H1197" s="6" t="s">
        <v>8248</v>
      </c>
      <c r="I1197" s="6">
        <v>1450602000</v>
      </c>
      <c r="J1197" s="6">
        <v>1445415653</v>
      </c>
      <c r="K1197" s="6" t="b">
        <v>0</v>
      </c>
      <c r="L1197" s="6">
        <v>170</v>
      </c>
      <c r="M1197" s="6" t="b">
        <v>1</v>
      </c>
      <c r="N1197" s="6" t="s">
        <v>8284</v>
      </c>
      <c r="O1197" s="5">
        <f t="shared" si="108"/>
        <v>1.35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42298.139502314814</v>
      </c>
      <c r="T1197" s="11">
        <f t="shared" si="113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14">
        <v>14500</v>
      </c>
      <c r="E1198" s="14">
        <v>39137</v>
      </c>
      <c r="F1198" s="6" t="s">
        <v>8219</v>
      </c>
      <c r="G1198" s="6" t="s">
        <v>8224</v>
      </c>
      <c r="H1198" s="6" t="s">
        <v>8246</v>
      </c>
      <c r="I1198" s="6">
        <v>1450467539</v>
      </c>
      <c r="J1198" s="6">
        <v>1447875539</v>
      </c>
      <c r="K1198" s="6" t="b">
        <v>0</v>
      </c>
      <c r="L1198" s="6">
        <v>512</v>
      </c>
      <c r="M1198" s="6" t="b">
        <v>1</v>
      </c>
      <c r="N1198" s="6" t="s">
        <v>8284</v>
      </c>
      <c r="O1198" s="5">
        <f t="shared" si="108"/>
        <v>2.6991034482758622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42326.610405092586</v>
      </c>
      <c r="T1198" s="11">
        <f t="shared" si="113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14">
        <v>15000</v>
      </c>
      <c r="E1199" s="14">
        <v>37994</v>
      </c>
      <c r="F1199" s="6" t="s">
        <v>8219</v>
      </c>
      <c r="G1199" s="6" t="s">
        <v>8223</v>
      </c>
      <c r="H1199" s="6" t="s">
        <v>8245</v>
      </c>
      <c r="I1199" s="6">
        <v>1465797540</v>
      </c>
      <c r="J1199" s="6">
        <v>1463155034</v>
      </c>
      <c r="K1199" s="6" t="b">
        <v>0</v>
      </c>
      <c r="L1199" s="6">
        <v>314</v>
      </c>
      <c r="M1199" s="6" t="b">
        <v>1</v>
      </c>
      <c r="N1199" s="6" t="s">
        <v>8284</v>
      </c>
      <c r="O1199" s="5">
        <f t="shared" si="108"/>
        <v>2.5329333333333333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42503.456412037034</v>
      </c>
      <c r="T1199" s="11">
        <f t="shared" si="113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14">
        <v>3500</v>
      </c>
      <c r="E1200" s="14">
        <v>9121</v>
      </c>
      <c r="F1200" s="6" t="s">
        <v>8219</v>
      </c>
      <c r="G1200" s="6" t="s">
        <v>8223</v>
      </c>
      <c r="H1200" s="6" t="s">
        <v>8245</v>
      </c>
      <c r="I1200" s="6">
        <v>1451530800</v>
      </c>
      <c r="J1200" s="6">
        <v>1448463086</v>
      </c>
      <c r="K1200" s="6" t="b">
        <v>0</v>
      </c>
      <c r="L1200" s="6">
        <v>167</v>
      </c>
      <c r="M1200" s="6" t="b">
        <v>1</v>
      </c>
      <c r="N1200" s="6" t="s">
        <v>8284</v>
      </c>
      <c r="O1200" s="5">
        <f t="shared" si="108"/>
        <v>2.6059999999999999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42333.410717592589</v>
      </c>
      <c r="T1200" s="11">
        <f t="shared" si="113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14">
        <v>2658</v>
      </c>
      <c r="E1201" s="14">
        <v>2693</v>
      </c>
      <c r="F1201" s="6" t="s">
        <v>8219</v>
      </c>
      <c r="G1201" s="6" t="s">
        <v>8224</v>
      </c>
      <c r="H1201" s="6" t="s">
        <v>8246</v>
      </c>
      <c r="I1201" s="6">
        <v>1436380200</v>
      </c>
      <c r="J1201" s="6">
        <v>1433615400</v>
      </c>
      <c r="K1201" s="6" t="b">
        <v>0</v>
      </c>
      <c r="L1201" s="6">
        <v>9</v>
      </c>
      <c r="M1201" s="6" t="b">
        <v>1</v>
      </c>
      <c r="N1201" s="6" t="s">
        <v>8284</v>
      </c>
      <c r="O1201" s="5">
        <f t="shared" si="108"/>
        <v>1.0131677953348381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42161.562499999993</v>
      </c>
      <c r="T1201" s="11">
        <f t="shared" si="113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14">
        <v>4800</v>
      </c>
      <c r="E1202" s="14">
        <v>6029</v>
      </c>
      <c r="F1202" s="6" t="s">
        <v>8219</v>
      </c>
      <c r="G1202" s="6" t="s">
        <v>8223</v>
      </c>
      <c r="H1202" s="6" t="s">
        <v>8245</v>
      </c>
      <c r="I1202" s="6">
        <v>1429183656</v>
      </c>
      <c r="J1202" s="6">
        <v>1427369256</v>
      </c>
      <c r="K1202" s="6" t="b">
        <v>0</v>
      </c>
      <c r="L1202" s="6">
        <v>103</v>
      </c>
      <c r="M1202" s="6" t="b">
        <v>1</v>
      </c>
      <c r="N1202" s="6" t="s">
        <v>8284</v>
      </c>
      <c r="O1202" s="5">
        <f t="shared" si="108"/>
        <v>1.2560416666666667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42089.269166666665</v>
      </c>
      <c r="T1202" s="11">
        <f t="shared" si="113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14">
        <v>6000</v>
      </c>
      <c r="E1203" s="14">
        <v>6146.27</v>
      </c>
      <c r="F1203" s="6" t="s">
        <v>8219</v>
      </c>
      <c r="G1203" s="6" t="s">
        <v>8224</v>
      </c>
      <c r="H1203" s="6" t="s">
        <v>8246</v>
      </c>
      <c r="I1203" s="6">
        <v>1468593246</v>
      </c>
      <c r="J1203" s="6">
        <v>1466001246</v>
      </c>
      <c r="K1203" s="6" t="b">
        <v>0</v>
      </c>
      <c r="L1203" s="6">
        <v>111</v>
      </c>
      <c r="M1203" s="6" t="b">
        <v>1</v>
      </c>
      <c r="N1203" s="6" t="s">
        <v>8284</v>
      </c>
      <c r="O1203" s="5">
        <f t="shared" si="108"/>
        <v>1.0243783333333334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42536.398680555554</v>
      </c>
      <c r="T1203" s="11">
        <f t="shared" si="113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14">
        <v>25000</v>
      </c>
      <c r="E1204" s="14">
        <v>49811</v>
      </c>
      <c r="F1204" s="6" t="s">
        <v>8219</v>
      </c>
      <c r="G1204" s="6" t="s">
        <v>8225</v>
      </c>
      <c r="H1204" s="6" t="s">
        <v>8247</v>
      </c>
      <c r="I1204" s="6">
        <v>1435388154</v>
      </c>
      <c r="J1204" s="6">
        <v>1432796154</v>
      </c>
      <c r="K1204" s="6" t="b">
        <v>0</v>
      </c>
      <c r="L1204" s="6">
        <v>271</v>
      </c>
      <c r="M1204" s="6" t="b">
        <v>1</v>
      </c>
      <c r="N1204" s="6" t="s">
        <v>8284</v>
      </c>
      <c r="O1204" s="5">
        <f t="shared" si="108"/>
        <v>1.99244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42152.08048611111</v>
      </c>
      <c r="T1204" s="11">
        <f t="shared" si="113"/>
        <v>42182.08048611111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14">
        <v>16300</v>
      </c>
      <c r="E1205" s="14">
        <v>16700</v>
      </c>
      <c r="F1205" s="6" t="s">
        <v>8219</v>
      </c>
      <c r="G1205" s="6" t="s">
        <v>8223</v>
      </c>
      <c r="H1205" s="6" t="s">
        <v>8245</v>
      </c>
      <c r="I1205" s="6">
        <v>1433083527</v>
      </c>
      <c r="J1205" s="6">
        <v>1430491527</v>
      </c>
      <c r="K1205" s="6" t="b">
        <v>0</v>
      </c>
      <c r="L1205" s="6">
        <v>101</v>
      </c>
      <c r="M1205" s="6" t="b">
        <v>1</v>
      </c>
      <c r="N1205" s="6" t="s">
        <v>8284</v>
      </c>
      <c r="O1205" s="5">
        <f t="shared" si="108"/>
        <v>1.0245398773006136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42125.4065625</v>
      </c>
      <c r="T1205" s="11">
        <f t="shared" si="113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14">
        <v>13000</v>
      </c>
      <c r="E1206" s="14">
        <v>13383</v>
      </c>
      <c r="F1206" s="6" t="s">
        <v>8219</v>
      </c>
      <c r="G1206" s="6" t="s">
        <v>8223</v>
      </c>
      <c r="H1206" s="6" t="s">
        <v>8245</v>
      </c>
      <c r="I1206" s="6">
        <v>1449205200</v>
      </c>
      <c r="J1206" s="6">
        <v>1445363833</v>
      </c>
      <c r="K1206" s="6" t="b">
        <v>0</v>
      </c>
      <c r="L1206" s="6">
        <v>57</v>
      </c>
      <c r="M1206" s="6" t="b">
        <v>1</v>
      </c>
      <c r="N1206" s="6" t="s">
        <v>8284</v>
      </c>
      <c r="O1206" s="5">
        <f t="shared" si="108"/>
        <v>1.0294615384615384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42297.539733796293</v>
      </c>
      <c r="T1206" s="11">
        <f t="shared" si="113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14">
        <v>13000</v>
      </c>
      <c r="E1207" s="14">
        <v>13112</v>
      </c>
      <c r="F1207" s="6" t="s">
        <v>8219</v>
      </c>
      <c r="G1207" s="6" t="s">
        <v>8235</v>
      </c>
      <c r="H1207" s="6" t="s">
        <v>8248</v>
      </c>
      <c r="I1207" s="6">
        <v>1434197351</v>
      </c>
      <c r="J1207" s="6">
        <v>1431605351</v>
      </c>
      <c r="K1207" s="6" t="b">
        <v>0</v>
      </c>
      <c r="L1207" s="6">
        <v>62</v>
      </c>
      <c r="M1207" s="6" t="b">
        <v>1</v>
      </c>
      <c r="N1207" s="6" t="s">
        <v>8284</v>
      </c>
      <c r="O1207" s="5">
        <f t="shared" si="108"/>
        <v>1.0086153846153847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42138.298043981478</v>
      </c>
      <c r="T1207" s="11">
        <f t="shared" si="113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14">
        <v>900</v>
      </c>
      <c r="E1208" s="14">
        <v>1035</v>
      </c>
      <c r="F1208" s="6" t="s">
        <v>8219</v>
      </c>
      <c r="G1208" s="6" t="s">
        <v>8238</v>
      </c>
      <c r="H1208" s="6" t="s">
        <v>8248</v>
      </c>
      <c r="I1208" s="6">
        <v>1489238940</v>
      </c>
      <c r="J1208" s="6">
        <v>1486406253</v>
      </c>
      <c r="K1208" s="6" t="b">
        <v>0</v>
      </c>
      <c r="L1208" s="6">
        <v>32</v>
      </c>
      <c r="M1208" s="6" t="b">
        <v>1</v>
      </c>
      <c r="N1208" s="6" t="s">
        <v>8284</v>
      </c>
      <c r="O1208" s="5">
        <f t="shared" si="108"/>
        <v>1.1499999999999999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42772.567743055552</v>
      </c>
      <c r="T1208" s="11">
        <f t="shared" si="113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14">
        <v>16700</v>
      </c>
      <c r="E1209" s="14">
        <v>17396</v>
      </c>
      <c r="F1209" s="6" t="s">
        <v>8219</v>
      </c>
      <c r="G1209" s="6" t="s">
        <v>8236</v>
      </c>
      <c r="H1209" s="6" t="s">
        <v>8248</v>
      </c>
      <c r="I1209" s="6">
        <v>1459418400</v>
      </c>
      <c r="J1209" s="6">
        <v>1456827573</v>
      </c>
      <c r="K1209" s="6" t="b">
        <v>0</v>
      </c>
      <c r="L1209" s="6">
        <v>141</v>
      </c>
      <c r="M1209" s="6" t="b">
        <v>1</v>
      </c>
      <c r="N1209" s="6" t="s">
        <v>8284</v>
      </c>
      <c r="O1209" s="5">
        <f t="shared" si="108"/>
        <v>1.0416766467065868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42430.221909722219</v>
      </c>
      <c r="T1209" s="11">
        <f t="shared" si="113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14">
        <v>10000</v>
      </c>
      <c r="E1210" s="14">
        <v>15530</v>
      </c>
      <c r="F1210" s="6" t="s">
        <v>8219</v>
      </c>
      <c r="G1210" s="6" t="s">
        <v>8223</v>
      </c>
      <c r="H1210" s="6" t="s">
        <v>8245</v>
      </c>
      <c r="I1210" s="6">
        <v>1458835264</v>
      </c>
      <c r="J1210" s="6">
        <v>1456246864</v>
      </c>
      <c r="K1210" s="6" t="b">
        <v>0</v>
      </c>
      <c r="L1210" s="6">
        <v>75</v>
      </c>
      <c r="M1210" s="6" t="b">
        <v>1</v>
      </c>
      <c r="N1210" s="6" t="s">
        <v>8284</v>
      </c>
      <c r="O1210" s="5">
        <f t="shared" si="108"/>
        <v>1.5529999999999999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42423.500740740739</v>
      </c>
      <c r="T1210" s="11">
        <f t="shared" si="113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14">
        <v>6000</v>
      </c>
      <c r="E1211" s="14">
        <v>6360</v>
      </c>
      <c r="F1211" s="6" t="s">
        <v>8219</v>
      </c>
      <c r="G1211" s="6" t="s">
        <v>8223</v>
      </c>
      <c r="H1211" s="6" t="s">
        <v>8245</v>
      </c>
      <c r="I1211" s="6">
        <v>1488053905</v>
      </c>
      <c r="J1211" s="6">
        <v>1485461905</v>
      </c>
      <c r="K1211" s="6" t="b">
        <v>0</v>
      </c>
      <c r="L1211" s="6">
        <v>46</v>
      </c>
      <c r="M1211" s="6" t="b">
        <v>1</v>
      </c>
      <c r="N1211" s="6" t="s">
        <v>8284</v>
      </c>
      <c r="O1211" s="5">
        <f t="shared" si="108"/>
        <v>1.06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42761.637789351851</v>
      </c>
      <c r="T1211" s="11">
        <f t="shared" si="113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14">
        <v>20000</v>
      </c>
      <c r="E1212" s="14">
        <v>50863</v>
      </c>
      <c r="F1212" s="6" t="s">
        <v>8219</v>
      </c>
      <c r="G1212" s="6" t="s">
        <v>8234</v>
      </c>
      <c r="H1212" s="6" t="s">
        <v>8254</v>
      </c>
      <c r="I1212" s="6">
        <v>1433106000</v>
      </c>
      <c r="J1212" s="6">
        <v>1431124572</v>
      </c>
      <c r="K1212" s="6" t="b">
        <v>0</v>
      </c>
      <c r="L1212" s="6">
        <v>103</v>
      </c>
      <c r="M1212" s="6" t="b">
        <v>1</v>
      </c>
      <c r="N1212" s="6" t="s">
        <v>8284</v>
      </c>
      <c r="O1212" s="5">
        <f t="shared" si="108"/>
        <v>2.5431499999999998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42132.733472222222</v>
      </c>
      <c r="T1212" s="11">
        <f t="shared" si="113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14">
        <v>1000</v>
      </c>
      <c r="E1213" s="14">
        <v>1011</v>
      </c>
      <c r="F1213" s="6" t="s">
        <v>8219</v>
      </c>
      <c r="G1213" s="6" t="s">
        <v>8228</v>
      </c>
      <c r="H1213" s="6" t="s">
        <v>8250</v>
      </c>
      <c r="I1213" s="6">
        <v>1465505261</v>
      </c>
      <c r="J1213" s="6">
        <v>1464209261</v>
      </c>
      <c r="K1213" s="6" t="b">
        <v>0</v>
      </c>
      <c r="L1213" s="6">
        <v>6</v>
      </c>
      <c r="M1213" s="6" t="b">
        <v>1</v>
      </c>
      <c r="N1213" s="6" t="s">
        <v>8284</v>
      </c>
      <c r="O1213" s="5">
        <f t="shared" si="108"/>
        <v>1.0109999999999999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42515.658113425925</v>
      </c>
      <c r="T1213" s="11">
        <f t="shared" si="113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14">
        <v>2500</v>
      </c>
      <c r="E1214" s="14">
        <v>3226</v>
      </c>
      <c r="F1214" s="6" t="s">
        <v>8219</v>
      </c>
      <c r="G1214" s="6" t="s">
        <v>8223</v>
      </c>
      <c r="H1214" s="6" t="s">
        <v>8245</v>
      </c>
      <c r="I1214" s="6">
        <v>1448586000</v>
      </c>
      <c r="J1214" s="6">
        <v>1447195695</v>
      </c>
      <c r="K1214" s="6" t="b">
        <v>0</v>
      </c>
      <c r="L1214" s="6">
        <v>83</v>
      </c>
      <c r="M1214" s="6" t="b">
        <v>1</v>
      </c>
      <c r="N1214" s="6" t="s">
        <v>8284</v>
      </c>
      <c r="O1214" s="5">
        <f t="shared" si="108"/>
        <v>1.2904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42318.741840277777</v>
      </c>
      <c r="T1214" s="11">
        <f t="shared" si="113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14">
        <v>6500</v>
      </c>
      <c r="E1215" s="14">
        <v>6645</v>
      </c>
      <c r="F1215" s="6" t="s">
        <v>8219</v>
      </c>
      <c r="G1215" s="6" t="s">
        <v>8224</v>
      </c>
      <c r="H1215" s="6" t="s">
        <v>8246</v>
      </c>
      <c r="I1215" s="6">
        <v>1485886100</v>
      </c>
      <c r="J1215" s="6">
        <v>1482862100</v>
      </c>
      <c r="K1215" s="6" t="b">
        <v>0</v>
      </c>
      <c r="L1215" s="6">
        <v>108</v>
      </c>
      <c r="M1215" s="6" t="b">
        <v>1</v>
      </c>
      <c r="N1215" s="6" t="s">
        <v>8284</v>
      </c>
      <c r="O1215" s="5">
        <f t="shared" si="108"/>
        <v>1.0223076923076924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42731.547453703701</v>
      </c>
      <c r="T1215" s="11">
        <f t="shared" si="113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14">
        <v>2000</v>
      </c>
      <c r="E1216" s="14">
        <v>2636</v>
      </c>
      <c r="F1216" s="6" t="s">
        <v>8219</v>
      </c>
      <c r="G1216" s="6" t="s">
        <v>8223</v>
      </c>
      <c r="H1216" s="6" t="s">
        <v>8245</v>
      </c>
      <c r="I1216" s="6">
        <v>1433880605</v>
      </c>
      <c r="J1216" s="6">
        <v>1428696605</v>
      </c>
      <c r="K1216" s="6" t="b">
        <v>0</v>
      </c>
      <c r="L1216" s="6">
        <v>25</v>
      </c>
      <c r="M1216" s="6" t="b">
        <v>1</v>
      </c>
      <c r="N1216" s="6" t="s">
        <v>8284</v>
      </c>
      <c r="O1216" s="5">
        <f t="shared" si="108"/>
        <v>1.3180000000000001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42104.632002314807</v>
      </c>
      <c r="T1216" s="11">
        <f t="shared" si="113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14">
        <v>5000</v>
      </c>
      <c r="E1217" s="14">
        <v>39304.01</v>
      </c>
      <c r="F1217" s="6" t="s">
        <v>8219</v>
      </c>
      <c r="G1217" s="6" t="s">
        <v>8223</v>
      </c>
      <c r="H1217" s="6" t="s">
        <v>8245</v>
      </c>
      <c r="I1217" s="6">
        <v>1401487756</v>
      </c>
      <c r="J1217" s="6">
        <v>1398895756</v>
      </c>
      <c r="K1217" s="6" t="b">
        <v>0</v>
      </c>
      <c r="L1217" s="6">
        <v>549</v>
      </c>
      <c r="M1217" s="6" t="b">
        <v>1</v>
      </c>
      <c r="N1217" s="6" t="s">
        <v>8284</v>
      </c>
      <c r="O1217" s="5">
        <f t="shared" si="108"/>
        <v>7.8608020000000005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41759.714768518512</v>
      </c>
      <c r="T1217" s="11">
        <f t="shared" si="113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14">
        <v>14000</v>
      </c>
      <c r="E1218" s="14">
        <v>20398</v>
      </c>
      <c r="F1218" s="6" t="s">
        <v>8219</v>
      </c>
      <c r="G1218" s="6" t="s">
        <v>8223</v>
      </c>
      <c r="H1218" s="6" t="s">
        <v>8245</v>
      </c>
      <c r="I1218" s="6">
        <v>1443826980</v>
      </c>
      <c r="J1218" s="6">
        <v>1441032457</v>
      </c>
      <c r="K1218" s="6" t="b">
        <v>0</v>
      </c>
      <c r="L1218" s="6">
        <v>222</v>
      </c>
      <c r="M1218" s="6" t="b">
        <v>1</v>
      </c>
      <c r="N1218" s="6" t="s">
        <v>8284</v>
      </c>
      <c r="O1218" s="5">
        <f t="shared" si="108"/>
        <v>1.4570000000000001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42247.408067129632</v>
      </c>
      <c r="T1218" s="11">
        <f t="shared" si="113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14">
        <v>26500</v>
      </c>
      <c r="E1219" s="14">
        <v>27189</v>
      </c>
      <c r="F1219" s="6" t="s">
        <v>8219</v>
      </c>
      <c r="G1219" s="6" t="s">
        <v>8223</v>
      </c>
      <c r="H1219" s="6" t="s">
        <v>8245</v>
      </c>
      <c r="I1219" s="6">
        <v>1468524340</v>
      </c>
      <c r="J1219" s="6">
        <v>1465932340</v>
      </c>
      <c r="K1219" s="6" t="b">
        <v>0</v>
      </c>
      <c r="L1219" s="6">
        <v>183</v>
      </c>
      <c r="M1219" s="6" t="b">
        <v>1</v>
      </c>
      <c r="N1219" s="6" t="s">
        <v>8284</v>
      </c>
      <c r="O1219" s="5">
        <f t="shared" ref="O1219:O1282" si="114">E1219/D1219</f>
        <v>1.026</v>
      </c>
      <c r="P1219" s="7">
        <f t="shared" ref="P1219:P1282" si="115">IFERROR(E1219/L1219,0)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1">
        <f t="shared" ref="S1219:S1282" si="118">(J1219/86400)+25569+(-5/24)</f>
        <v>42535.6011574074</v>
      </c>
      <c r="T1219" s="11">
        <f t="shared" ref="T1219:T1282" si="119">(I1219/86400)+25569+(-5/24)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14">
        <v>9000</v>
      </c>
      <c r="E1220" s="14">
        <v>15505</v>
      </c>
      <c r="F1220" s="6" t="s">
        <v>8219</v>
      </c>
      <c r="G1220" s="6" t="s">
        <v>8223</v>
      </c>
      <c r="H1220" s="6" t="s">
        <v>8245</v>
      </c>
      <c r="I1220" s="6">
        <v>1446346800</v>
      </c>
      <c r="J1220" s="6">
        <v>1443714800</v>
      </c>
      <c r="K1220" s="6" t="b">
        <v>0</v>
      </c>
      <c r="L1220" s="6">
        <v>89</v>
      </c>
      <c r="M1220" s="6" t="b">
        <v>1</v>
      </c>
      <c r="N1220" s="6" t="s">
        <v>8284</v>
      </c>
      <c r="O1220" s="5">
        <f t="shared" si="114"/>
        <v>1.7227777777777777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42278.453703703701</v>
      </c>
      <c r="T1220" s="11">
        <f t="shared" si="119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14">
        <v>16350</v>
      </c>
      <c r="E1221" s="14">
        <v>26024</v>
      </c>
      <c r="F1221" s="6" t="s">
        <v>8219</v>
      </c>
      <c r="G1221" s="6" t="s">
        <v>8223</v>
      </c>
      <c r="H1221" s="6" t="s">
        <v>8245</v>
      </c>
      <c r="I1221" s="6">
        <v>1476961513</v>
      </c>
      <c r="J1221" s="6">
        <v>1474369513</v>
      </c>
      <c r="K1221" s="6" t="b">
        <v>0</v>
      </c>
      <c r="L1221" s="6">
        <v>253</v>
      </c>
      <c r="M1221" s="6" t="b">
        <v>1</v>
      </c>
      <c r="N1221" s="6" t="s">
        <v>8284</v>
      </c>
      <c r="O1221" s="5">
        <f t="shared" si="114"/>
        <v>1.5916819571865444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42633.253622685188</v>
      </c>
      <c r="T1221" s="11">
        <f t="shared" si="119"/>
        <v>42663.253622685188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14">
        <v>15000</v>
      </c>
      <c r="E1222" s="14">
        <v>15565</v>
      </c>
      <c r="F1222" s="6" t="s">
        <v>8219</v>
      </c>
      <c r="G1222" s="6" t="s">
        <v>8235</v>
      </c>
      <c r="H1222" s="6" t="s">
        <v>8248</v>
      </c>
      <c r="I1222" s="6">
        <v>1440515112</v>
      </c>
      <c r="J1222" s="6">
        <v>1437923112</v>
      </c>
      <c r="K1222" s="6" t="b">
        <v>0</v>
      </c>
      <c r="L1222" s="6">
        <v>140</v>
      </c>
      <c r="M1222" s="6" t="b">
        <v>1</v>
      </c>
      <c r="N1222" s="6" t="s">
        <v>8284</v>
      </c>
      <c r="O1222" s="5">
        <f t="shared" si="114"/>
        <v>1.0376666666666667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42211.420277777775</v>
      </c>
      <c r="T1222" s="11">
        <f t="shared" si="119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14">
        <v>2200</v>
      </c>
      <c r="E1223" s="14">
        <v>2451.0100000000002</v>
      </c>
      <c r="F1223" s="6" t="s">
        <v>8219</v>
      </c>
      <c r="G1223" s="6" t="s">
        <v>8224</v>
      </c>
      <c r="H1223" s="6" t="s">
        <v>8246</v>
      </c>
      <c r="I1223" s="6">
        <v>1480809600</v>
      </c>
      <c r="J1223" s="6">
        <v>1478431488</v>
      </c>
      <c r="K1223" s="6" t="b">
        <v>0</v>
      </c>
      <c r="L1223" s="6">
        <v>103</v>
      </c>
      <c r="M1223" s="6" t="b">
        <v>1</v>
      </c>
      <c r="N1223" s="6" t="s">
        <v>8284</v>
      </c>
      <c r="O1223" s="5">
        <f t="shared" si="114"/>
        <v>1.1140954545454547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42680.267222222225</v>
      </c>
      <c r="T1223" s="11">
        <f t="shared" si="119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14">
        <v>4000</v>
      </c>
      <c r="E1224" s="14">
        <v>11215</v>
      </c>
      <c r="F1224" s="6" t="s">
        <v>8219</v>
      </c>
      <c r="G1224" s="6" t="s">
        <v>8228</v>
      </c>
      <c r="H1224" s="6" t="s">
        <v>8250</v>
      </c>
      <c r="I1224" s="6">
        <v>1459483200</v>
      </c>
      <c r="J1224" s="6">
        <v>1456852647</v>
      </c>
      <c r="K1224" s="6" t="b">
        <v>0</v>
      </c>
      <c r="L1224" s="6">
        <v>138</v>
      </c>
      <c r="M1224" s="6" t="b">
        <v>1</v>
      </c>
      <c r="N1224" s="6" t="s">
        <v>8284</v>
      </c>
      <c r="O1224" s="5">
        <f t="shared" si="114"/>
        <v>2.80375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42430.512118055551</v>
      </c>
      <c r="T1224" s="11">
        <f t="shared" si="119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14">
        <v>19800</v>
      </c>
      <c r="E1225" s="14">
        <v>22197</v>
      </c>
      <c r="F1225" s="6" t="s">
        <v>8219</v>
      </c>
      <c r="G1225" s="6" t="s">
        <v>8223</v>
      </c>
      <c r="H1225" s="6" t="s">
        <v>8245</v>
      </c>
      <c r="I1225" s="6">
        <v>1478754909</v>
      </c>
      <c r="J1225" s="6">
        <v>1476159309</v>
      </c>
      <c r="K1225" s="6" t="b">
        <v>0</v>
      </c>
      <c r="L1225" s="6">
        <v>191</v>
      </c>
      <c r="M1225" s="6" t="b">
        <v>1</v>
      </c>
      <c r="N1225" s="6" t="s">
        <v>8284</v>
      </c>
      <c r="O1225" s="5">
        <f t="shared" si="114"/>
        <v>1.1210606060606061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42653.968854166662</v>
      </c>
      <c r="T1225" s="11">
        <f t="shared" si="119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14">
        <v>15000</v>
      </c>
      <c r="E1226" s="14">
        <v>1060</v>
      </c>
      <c r="F1226" s="6" t="s">
        <v>8306</v>
      </c>
      <c r="G1226" s="6" t="s">
        <v>8223</v>
      </c>
      <c r="H1226" s="6" t="s">
        <v>8245</v>
      </c>
      <c r="I1226" s="6">
        <v>1402060302</v>
      </c>
      <c r="J1226" s="6">
        <v>1396876302</v>
      </c>
      <c r="K1226" s="6" t="b">
        <v>0</v>
      </c>
      <c r="L1226" s="6">
        <v>18</v>
      </c>
      <c r="M1226" s="6" t="b">
        <v>0</v>
      </c>
      <c r="N1226" s="6" t="s">
        <v>8285</v>
      </c>
      <c r="O1226" s="5">
        <f t="shared" si="114"/>
        <v>7.0666666666666669E-2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41736.341458333329</v>
      </c>
      <c r="T1226" s="11">
        <f t="shared" si="119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14">
        <v>3000</v>
      </c>
      <c r="E1227" s="14">
        <v>132</v>
      </c>
      <c r="F1227" s="6" t="s">
        <v>8306</v>
      </c>
      <c r="G1227" s="6" t="s">
        <v>8223</v>
      </c>
      <c r="H1227" s="6" t="s">
        <v>8245</v>
      </c>
      <c r="I1227" s="6">
        <v>1382478278</v>
      </c>
      <c r="J1227" s="6">
        <v>1377294278</v>
      </c>
      <c r="K1227" s="6" t="b">
        <v>0</v>
      </c>
      <c r="L1227" s="6">
        <v>3</v>
      </c>
      <c r="M1227" s="6" t="b">
        <v>0</v>
      </c>
      <c r="N1227" s="6" t="s">
        <v>8285</v>
      </c>
      <c r="O1227" s="5">
        <f t="shared" si="114"/>
        <v>4.3999999999999997E-2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41509.697662037033</v>
      </c>
      <c r="T1227" s="11">
        <f t="shared" si="119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14">
        <v>50000</v>
      </c>
      <c r="E1228" s="14">
        <v>1937</v>
      </c>
      <c r="F1228" s="6" t="s">
        <v>8306</v>
      </c>
      <c r="G1228" s="6" t="s">
        <v>8223</v>
      </c>
      <c r="H1228" s="6" t="s">
        <v>8245</v>
      </c>
      <c r="I1228" s="6">
        <v>1398042000</v>
      </c>
      <c r="J1228" s="6">
        <v>1395089981</v>
      </c>
      <c r="K1228" s="6" t="b">
        <v>0</v>
      </c>
      <c r="L1228" s="6">
        <v>40</v>
      </c>
      <c r="M1228" s="6" t="b">
        <v>0</v>
      </c>
      <c r="N1228" s="6" t="s">
        <v>8285</v>
      </c>
      <c r="O1228" s="5">
        <f t="shared" si="114"/>
        <v>3.8739999999999997E-2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41715.666446759256</v>
      </c>
      <c r="T1228" s="11">
        <f t="shared" si="119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14">
        <v>2000</v>
      </c>
      <c r="E1229" s="14">
        <v>0</v>
      </c>
      <c r="F1229" s="6" t="s">
        <v>8306</v>
      </c>
      <c r="G1229" s="6" t="s">
        <v>8223</v>
      </c>
      <c r="H1229" s="6" t="s">
        <v>8245</v>
      </c>
      <c r="I1229" s="6">
        <v>1407394800</v>
      </c>
      <c r="J1229" s="6">
        <v>1404770616</v>
      </c>
      <c r="K1229" s="6" t="b">
        <v>0</v>
      </c>
      <c r="L1229" s="6">
        <v>0</v>
      </c>
      <c r="M1229" s="6" t="b">
        <v>0</v>
      </c>
      <c r="N1229" s="6" t="s">
        <v>8285</v>
      </c>
      <c r="O1229" s="5">
        <f t="shared" si="114"/>
        <v>0</v>
      </c>
      <c r="P1229" s="7">
        <f t="shared" si="115"/>
        <v>0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41827.710833333331</v>
      </c>
      <c r="T1229" s="11">
        <f t="shared" si="119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14">
        <v>5000</v>
      </c>
      <c r="E1230" s="14">
        <v>1465</v>
      </c>
      <c r="F1230" s="6" t="s">
        <v>8306</v>
      </c>
      <c r="G1230" s="6" t="s">
        <v>8223</v>
      </c>
      <c r="H1230" s="6" t="s">
        <v>8245</v>
      </c>
      <c r="I1230" s="6">
        <v>1317231008</v>
      </c>
      <c r="J1230" s="6">
        <v>1312047008</v>
      </c>
      <c r="K1230" s="6" t="b">
        <v>0</v>
      </c>
      <c r="L1230" s="6">
        <v>24</v>
      </c>
      <c r="M1230" s="6" t="b">
        <v>0</v>
      </c>
      <c r="N1230" s="6" t="s">
        <v>8285</v>
      </c>
      <c r="O1230" s="5">
        <f t="shared" si="114"/>
        <v>0.29299999999999998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40754.520925925921</v>
      </c>
      <c r="T1230" s="11">
        <f t="shared" si="119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14">
        <v>2750</v>
      </c>
      <c r="E1231" s="14">
        <v>25</v>
      </c>
      <c r="F1231" s="6" t="s">
        <v>8306</v>
      </c>
      <c r="G1231" s="6" t="s">
        <v>8223</v>
      </c>
      <c r="H1231" s="6" t="s">
        <v>8245</v>
      </c>
      <c r="I1231" s="6">
        <v>1334592000</v>
      </c>
      <c r="J1231" s="6">
        <v>1331982127</v>
      </c>
      <c r="K1231" s="6" t="b">
        <v>0</v>
      </c>
      <c r="L1231" s="6">
        <v>1</v>
      </c>
      <c r="M1231" s="6" t="b">
        <v>0</v>
      </c>
      <c r="N1231" s="6" t="s">
        <v>8285</v>
      </c>
      <c r="O1231" s="5">
        <f t="shared" si="114"/>
        <v>9.0909090909090905E-3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40985.251469907402</v>
      </c>
      <c r="T1231" s="11">
        <f t="shared" si="119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14">
        <v>500000</v>
      </c>
      <c r="E1232" s="14">
        <v>0</v>
      </c>
      <c r="F1232" s="6" t="s">
        <v>8306</v>
      </c>
      <c r="G1232" s="6" t="s">
        <v>8223</v>
      </c>
      <c r="H1232" s="6" t="s">
        <v>8245</v>
      </c>
      <c r="I1232" s="6">
        <v>1298589630</v>
      </c>
      <c r="J1232" s="6">
        <v>1295997630</v>
      </c>
      <c r="K1232" s="6" t="b">
        <v>0</v>
      </c>
      <c r="L1232" s="6">
        <v>0</v>
      </c>
      <c r="M1232" s="6" t="b">
        <v>0</v>
      </c>
      <c r="N1232" s="6" t="s">
        <v>8285</v>
      </c>
      <c r="O1232" s="5">
        <f t="shared" si="114"/>
        <v>0</v>
      </c>
      <c r="P1232" s="7">
        <f t="shared" si="115"/>
        <v>0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40568.764236111107</v>
      </c>
      <c r="T1232" s="11">
        <f t="shared" si="119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14">
        <v>5000</v>
      </c>
      <c r="E1233" s="14">
        <v>0</v>
      </c>
      <c r="F1233" s="6" t="s">
        <v>8306</v>
      </c>
      <c r="G1233" s="6" t="s">
        <v>8223</v>
      </c>
      <c r="H1233" s="6" t="s">
        <v>8245</v>
      </c>
      <c r="I1233" s="6">
        <v>1440723600</v>
      </c>
      <c r="J1233" s="6">
        <v>1436394968</v>
      </c>
      <c r="K1233" s="6" t="b">
        <v>0</v>
      </c>
      <c r="L1233" s="6">
        <v>0</v>
      </c>
      <c r="M1233" s="6" t="b">
        <v>0</v>
      </c>
      <c r="N1233" s="6" t="s">
        <v>8285</v>
      </c>
      <c r="O1233" s="5">
        <f t="shared" si="114"/>
        <v>0</v>
      </c>
      <c r="P1233" s="7">
        <f t="shared" si="115"/>
        <v>0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42193.733425925922</v>
      </c>
      <c r="T1233" s="11">
        <f t="shared" si="119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14">
        <v>5000</v>
      </c>
      <c r="E1234" s="14">
        <v>40</v>
      </c>
      <c r="F1234" s="6" t="s">
        <v>8306</v>
      </c>
      <c r="G1234" s="6" t="s">
        <v>8223</v>
      </c>
      <c r="H1234" s="6" t="s">
        <v>8245</v>
      </c>
      <c r="I1234" s="6">
        <v>1381090870</v>
      </c>
      <c r="J1234" s="6">
        <v>1377030070</v>
      </c>
      <c r="K1234" s="6" t="b">
        <v>0</v>
      </c>
      <c r="L1234" s="6">
        <v>1</v>
      </c>
      <c r="M1234" s="6" t="b">
        <v>0</v>
      </c>
      <c r="N1234" s="6" t="s">
        <v>8285</v>
      </c>
      <c r="O1234" s="5">
        <f t="shared" si="114"/>
        <v>8.0000000000000002E-3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41506.639699074069</v>
      </c>
      <c r="T1234" s="11">
        <f t="shared" si="119"/>
        <v>41553.639699074069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14">
        <v>1000</v>
      </c>
      <c r="E1235" s="14">
        <v>116</v>
      </c>
      <c r="F1235" s="6" t="s">
        <v>8306</v>
      </c>
      <c r="G1235" s="6" t="s">
        <v>8223</v>
      </c>
      <c r="H1235" s="6" t="s">
        <v>8245</v>
      </c>
      <c r="I1235" s="6">
        <v>1329864374</v>
      </c>
      <c r="J1235" s="6">
        <v>1328049974</v>
      </c>
      <c r="K1235" s="6" t="b">
        <v>0</v>
      </c>
      <c r="L1235" s="6">
        <v>6</v>
      </c>
      <c r="M1235" s="6" t="b">
        <v>0</v>
      </c>
      <c r="N1235" s="6" t="s">
        <v>8285</v>
      </c>
      <c r="O1235" s="5">
        <f t="shared" si="114"/>
        <v>0.11600000000000001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40939.740439814814</v>
      </c>
      <c r="T1235" s="11">
        <f t="shared" si="119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14">
        <v>50000</v>
      </c>
      <c r="E1236" s="14">
        <v>0</v>
      </c>
      <c r="F1236" s="6" t="s">
        <v>8306</v>
      </c>
      <c r="G1236" s="6" t="s">
        <v>8224</v>
      </c>
      <c r="H1236" s="6" t="s">
        <v>8246</v>
      </c>
      <c r="I1236" s="6">
        <v>1422903342</v>
      </c>
      <c r="J1236" s="6">
        <v>1420311342</v>
      </c>
      <c r="K1236" s="6" t="b">
        <v>0</v>
      </c>
      <c r="L1236" s="6">
        <v>0</v>
      </c>
      <c r="M1236" s="6" t="b">
        <v>0</v>
      </c>
      <c r="N1236" s="6" t="s">
        <v>8285</v>
      </c>
      <c r="O1236" s="5">
        <f t="shared" si="114"/>
        <v>0</v>
      </c>
      <c r="P1236" s="7">
        <f t="shared" si="115"/>
        <v>0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42007.580347222225</v>
      </c>
      <c r="T1236" s="11">
        <f t="shared" si="119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14">
        <v>7534</v>
      </c>
      <c r="E1237" s="14">
        <v>210</v>
      </c>
      <c r="F1237" s="6" t="s">
        <v>8306</v>
      </c>
      <c r="G1237" s="6" t="s">
        <v>8223</v>
      </c>
      <c r="H1237" s="6" t="s">
        <v>8245</v>
      </c>
      <c r="I1237" s="6">
        <v>1387077299</v>
      </c>
      <c r="J1237" s="6">
        <v>1383621299</v>
      </c>
      <c r="K1237" s="6" t="b">
        <v>0</v>
      </c>
      <c r="L1237" s="6">
        <v>6</v>
      </c>
      <c r="M1237" s="6" t="b">
        <v>0</v>
      </c>
      <c r="N1237" s="6" t="s">
        <v>8285</v>
      </c>
      <c r="O1237" s="5">
        <f t="shared" si="114"/>
        <v>2.787363950092912E-2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41582.927071759259</v>
      </c>
      <c r="T1237" s="11">
        <f t="shared" si="119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14">
        <v>2500</v>
      </c>
      <c r="E1238" s="14">
        <v>0</v>
      </c>
      <c r="F1238" s="6" t="s">
        <v>8306</v>
      </c>
      <c r="G1238" s="6" t="s">
        <v>8223</v>
      </c>
      <c r="H1238" s="6" t="s">
        <v>8245</v>
      </c>
      <c r="I1238" s="6">
        <v>1343491200</v>
      </c>
      <c r="J1238" s="6">
        <v>1342801164</v>
      </c>
      <c r="K1238" s="6" t="b">
        <v>0</v>
      </c>
      <c r="L1238" s="6">
        <v>0</v>
      </c>
      <c r="M1238" s="6" t="b">
        <v>0</v>
      </c>
      <c r="N1238" s="6" t="s">
        <v>8285</v>
      </c>
      <c r="O1238" s="5">
        <f t="shared" si="114"/>
        <v>0</v>
      </c>
      <c r="P1238" s="7">
        <f t="shared" si="115"/>
        <v>0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41110.47180555555</v>
      </c>
      <c r="T1238" s="11">
        <f t="shared" si="119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14">
        <v>25000</v>
      </c>
      <c r="E1239" s="14">
        <v>0</v>
      </c>
      <c r="F1239" s="6" t="s">
        <v>8306</v>
      </c>
      <c r="G1239" s="6" t="s">
        <v>8223</v>
      </c>
      <c r="H1239" s="6" t="s">
        <v>8245</v>
      </c>
      <c r="I1239" s="6">
        <v>1345790865</v>
      </c>
      <c r="J1239" s="6">
        <v>1344062865</v>
      </c>
      <c r="K1239" s="6" t="b">
        <v>0</v>
      </c>
      <c r="L1239" s="6">
        <v>0</v>
      </c>
      <c r="M1239" s="6" t="b">
        <v>0</v>
      </c>
      <c r="N1239" s="6" t="s">
        <v>8285</v>
      </c>
      <c r="O1239" s="5">
        <f t="shared" si="114"/>
        <v>0</v>
      </c>
      <c r="P1239" s="7">
        <f t="shared" si="115"/>
        <v>0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41125.074826388889</v>
      </c>
      <c r="T1239" s="11">
        <f t="shared" si="119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14">
        <v>1000</v>
      </c>
      <c r="E1240" s="14">
        <v>178</v>
      </c>
      <c r="F1240" s="6" t="s">
        <v>8306</v>
      </c>
      <c r="G1240" s="6" t="s">
        <v>8223</v>
      </c>
      <c r="H1240" s="6" t="s">
        <v>8245</v>
      </c>
      <c r="I1240" s="6">
        <v>1312641536</v>
      </c>
      <c r="J1240" s="6">
        <v>1310049536</v>
      </c>
      <c r="K1240" s="6" t="b">
        <v>0</v>
      </c>
      <c r="L1240" s="6">
        <v>3</v>
      </c>
      <c r="M1240" s="6" t="b">
        <v>0</v>
      </c>
      <c r="N1240" s="6" t="s">
        <v>8285</v>
      </c>
      <c r="O1240" s="5">
        <f t="shared" si="114"/>
        <v>0.17799999999999999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40731.402037037034</v>
      </c>
      <c r="T1240" s="11">
        <f t="shared" si="119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14">
        <v>2500</v>
      </c>
      <c r="E1241" s="14">
        <v>0</v>
      </c>
      <c r="F1241" s="6" t="s">
        <v>8306</v>
      </c>
      <c r="G1241" s="6" t="s">
        <v>8223</v>
      </c>
      <c r="H1241" s="6" t="s">
        <v>8245</v>
      </c>
      <c r="I1241" s="6">
        <v>1325804767</v>
      </c>
      <c r="J1241" s="6">
        <v>1323212767</v>
      </c>
      <c r="K1241" s="6" t="b">
        <v>0</v>
      </c>
      <c r="L1241" s="6">
        <v>0</v>
      </c>
      <c r="M1241" s="6" t="b">
        <v>0</v>
      </c>
      <c r="N1241" s="6" t="s">
        <v>8285</v>
      </c>
      <c r="O1241" s="5">
        <f t="shared" si="114"/>
        <v>0</v>
      </c>
      <c r="P1241" s="7">
        <f t="shared" si="115"/>
        <v>0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40883.754247685181</v>
      </c>
      <c r="T1241" s="11">
        <f t="shared" si="119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14">
        <v>8000</v>
      </c>
      <c r="E1242" s="14">
        <v>241</v>
      </c>
      <c r="F1242" s="6" t="s">
        <v>8306</v>
      </c>
      <c r="G1242" s="6" t="s">
        <v>8223</v>
      </c>
      <c r="H1242" s="6" t="s">
        <v>8245</v>
      </c>
      <c r="I1242" s="6">
        <v>1373665860</v>
      </c>
      <c r="J1242" s="6">
        <v>1368579457</v>
      </c>
      <c r="K1242" s="6" t="b">
        <v>0</v>
      </c>
      <c r="L1242" s="6">
        <v>8</v>
      </c>
      <c r="M1242" s="6" t="b">
        <v>0</v>
      </c>
      <c r="N1242" s="6" t="s">
        <v>8285</v>
      </c>
      <c r="O1242" s="5">
        <f t="shared" si="114"/>
        <v>3.0124999999999999E-2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41408.831678240742</v>
      </c>
      <c r="T1242" s="11">
        <f t="shared" si="119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14">
        <v>5000</v>
      </c>
      <c r="E1243" s="14">
        <v>2537</v>
      </c>
      <c r="F1243" s="6" t="s">
        <v>8306</v>
      </c>
      <c r="G1243" s="6" t="s">
        <v>8223</v>
      </c>
      <c r="H1243" s="6" t="s">
        <v>8245</v>
      </c>
      <c r="I1243" s="6">
        <v>1414994340</v>
      </c>
      <c r="J1243" s="6">
        <v>1413057980</v>
      </c>
      <c r="K1243" s="6" t="b">
        <v>0</v>
      </c>
      <c r="L1243" s="6">
        <v>34</v>
      </c>
      <c r="M1243" s="6" t="b">
        <v>0</v>
      </c>
      <c r="N1243" s="6" t="s">
        <v>8285</v>
      </c>
      <c r="O1243" s="5">
        <f t="shared" si="114"/>
        <v>0.50739999999999996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41923.629398148143</v>
      </c>
      <c r="T1243" s="11">
        <f t="shared" si="119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14">
        <v>911</v>
      </c>
      <c r="E1244" s="14">
        <v>5</v>
      </c>
      <c r="F1244" s="6" t="s">
        <v>8306</v>
      </c>
      <c r="G1244" s="6" t="s">
        <v>8223</v>
      </c>
      <c r="H1244" s="6" t="s">
        <v>8245</v>
      </c>
      <c r="I1244" s="6">
        <v>1315747080</v>
      </c>
      <c r="J1244" s="6">
        <v>1314417502</v>
      </c>
      <c r="K1244" s="6" t="b">
        <v>0</v>
      </c>
      <c r="L1244" s="6">
        <v>1</v>
      </c>
      <c r="M1244" s="6" t="b">
        <v>0</v>
      </c>
      <c r="N1244" s="6" t="s">
        <v>8285</v>
      </c>
      <c r="O1244" s="5">
        <f t="shared" si="114"/>
        <v>5.4884742041712408E-3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40781.957199074073</v>
      </c>
      <c r="T1244" s="11">
        <f t="shared" si="119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14">
        <v>12000</v>
      </c>
      <c r="E1245" s="14">
        <v>1691</v>
      </c>
      <c r="F1245" s="6" t="s">
        <v>8306</v>
      </c>
      <c r="G1245" s="6" t="s">
        <v>8223</v>
      </c>
      <c r="H1245" s="6" t="s">
        <v>8245</v>
      </c>
      <c r="I1245" s="6">
        <v>1310158800</v>
      </c>
      <c r="J1245" s="6">
        <v>1304888771</v>
      </c>
      <c r="K1245" s="6" t="b">
        <v>0</v>
      </c>
      <c r="L1245" s="6">
        <v>38</v>
      </c>
      <c r="M1245" s="6" t="b">
        <v>0</v>
      </c>
      <c r="N1245" s="6" t="s">
        <v>8285</v>
      </c>
      <c r="O1245" s="5">
        <f t="shared" si="114"/>
        <v>0.14091666666666666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40671.670960648145</v>
      </c>
      <c r="T1245" s="11">
        <f t="shared" si="119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14">
        <v>2000</v>
      </c>
      <c r="E1246" s="14">
        <v>2076</v>
      </c>
      <c r="F1246" s="6" t="s">
        <v>8219</v>
      </c>
      <c r="G1246" s="6" t="s">
        <v>8223</v>
      </c>
      <c r="H1246" s="6" t="s">
        <v>8245</v>
      </c>
      <c r="I1246" s="6">
        <v>1366664400</v>
      </c>
      <c r="J1246" s="6">
        <v>1363981723</v>
      </c>
      <c r="K1246" s="6" t="b">
        <v>1</v>
      </c>
      <c r="L1246" s="6">
        <v>45</v>
      </c>
      <c r="M1246" s="6" t="b">
        <v>1</v>
      </c>
      <c r="N1246" s="6" t="s">
        <v>8275</v>
      </c>
      <c r="O1246" s="5">
        <f t="shared" si="114"/>
        <v>1.038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41355.617164351854</v>
      </c>
      <c r="T1246" s="11">
        <f t="shared" si="119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14">
        <v>2000</v>
      </c>
      <c r="E1247" s="14">
        <v>2405</v>
      </c>
      <c r="F1247" s="6" t="s">
        <v>8219</v>
      </c>
      <c r="G1247" s="6" t="s">
        <v>8223</v>
      </c>
      <c r="H1247" s="6" t="s">
        <v>8245</v>
      </c>
      <c r="I1247" s="6">
        <v>1402755834</v>
      </c>
      <c r="J1247" s="6">
        <v>1400163834</v>
      </c>
      <c r="K1247" s="6" t="b">
        <v>1</v>
      </c>
      <c r="L1247" s="6">
        <v>17</v>
      </c>
      <c r="M1247" s="6" t="b">
        <v>1</v>
      </c>
      <c r="N1247" s="6" t="s">
        <v>8275</v>
      </c>
      <c r="O1247" s="5">
        <f t="shared" si="114"/>
        <v>1.2024999999999999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41774.391597222224</v>
      </c>
      <c r="T1247" s="11">
        <f t="shared" si="119"/>
        <v>41804.391597222224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14">
        <v>2000</v>
      </c>
      <c r="E1248" s="14">
        <v>2340</v>
      </c>
      <c r="F1248" s="6" t="s">
        <v>8219</v>
      </c>
      <c r="G1248" s="6" t="s">
        <v>8223</v>
      </c>
      <c r="H1248" s="6" t="s">
        <v>8245</v>
      </c>
      <c r="I1248" s="6">
        <v>1323136949</v>
      </c>
      <c r="J1248" s="6">
        <v>1319245349</v>
      </c>
      <c r="K1248" s="6" t="b">
        <v>1</v>
      </c>
      <c r="L1248" s="6">
        <v>31</v>
      </c>
      <c r="M1248" s="6" t="b">
        <v>1</v>
      </c>
      <c r="N1248" s="6" t="s">
        <v>8275</v>
      </c>
      <c r="O1248" s="5">
        <f t="shared" si="114"/>
        <v>1.17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40837.835057870368</v>
      </c>
      <c r="T1248" s="11">
        <f t="shared" si="119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14">
        <v>3500</v>
      </c>
      <c r="E1249" s="14">
        <v>4275</v>
      </c>
      <c r="F1249" s="6" t="s">
        <v>8219</v>
      </c>
      <c r="G1249" s="6" t="s">
        <v>8223</v>
      </c>
      <c r="H1249" s="6" t="s">
        <v>8245</v>
      </c>
      <c r="I1249" s="6">
        <v>1367823655</v>
      </c>
      <c r="J1249" s="6">
        <v>1365231655</v>
      </c>
      <c r="K1249" s="6" t="b">
        <v>1</v>
      </c>
      <c r="L1249" s="6">
        <v>50</v>
      </c>
      <c r="M1249" s="6" t="b">
        <v>1</v>
      </c>
      <c r="N1249" s="6" t="s">
        <v>8275</v>
      </c>
      <c r="O1249" s="5">
        <f t="shared" si="114"/>
        <v>1.2214285714285715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41370.083969907406</v>
      </c>
      <c r="T1249" s="11">
        <f t="shared" si="119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14">
        <v>2500</v>
      </c>
      <c r="E1250" s="14">
        <v>3791</v>
      </c>
      <c r="F1250" s="6" t="s">
        <v>8219</v>
      </c>
      <c r="G1250" s="6" t="s">
        <v>8223</v>
      </c>
      <c r="H1250" s="6" t="s">
        <v>8245</v>
      </c>
      <c r="I1250" s="6">
        <v>1402642740</v>
      </c>
      <c r="J1250" s="6">
        <v>1399563953</v>
      </c>
      <c r="K1250" s="6" t="b">
        <v>1</v>
      </c>
      <c r="L1250" s="6">
        <v>59</v>
      </c>
      <c r="M1250" s="6" t="b">
        <v>1</v>
      </c>
      <c r="N1250" s="6" t="s">
        <v>8275</v>
      </c>
      <c r="O1250" s="5">
        <f t="shared" si="114"/>
        <v>1.5164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41767.448530092588</v>
      </c>
      <c r="T1250" s="11">
        <f t="shared" si="119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14">
        <v>5000</v>
      </c>
      <c r="E1251" s="14">
        <v>5222</v>
      </c>
      <c r="F1251" s="6" t="s">
        <v>8219</v>
      </c>
      <c r="G1251" s="6" t="s">
        <v>8223</v>
      </c>
      <c r="H1251" s="6" t="s">
        <v>8245</v>
      </c>
      <c r="I1251" s="6">
        <v>1341683211</v>
      </c>
      <c r="J1251" s="6">
        <v>1339091211</v>
      </c>
      <c r="K1251" s="6" t="b">
        <v>1</v>
      </c>
      <c r="L1251" s="6">
        <v>81</v>
      </c>
      <c r="M1251" s="6" t="b">
        <v>1</v>
      </c>
      <c r="N1251" s="6" t="s">
        <v>8275</v>
      </c>
      <c r="O1251" s="5">
        <f t="shared" si="114"/>
        <v>1.0444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41067.532534722217</v>
      </c>
      <c r="T1251" s="11">
        <f t="shared" si="119"/>
        <v>41097.532534722217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14">
        <v>30000</v>
      </c>
      <c r="E1252" s="14">
        <v>60046</v>
      </c>
      <c r="F1252" s="6" t="s">
        <v>8219</v>
      </c>
      <c r="G1252" s="6" t="s">
        <v>8223</v>
      </c>
      <c r="H1252" s="6" t="s">
        <v>8245</v>
      </c>
      <c r="I1252" s="6">
        <v>1410017131</v>
      </c>
      <c r="J1252" s="6">
        <v>1406129131</v>
      </c>
      <c r="K1252" s="6" t="b">
        <v>1</v>
      </c>
      <c r="L1252" s="6">
        <v>508</v>
      </c>
      <c r="M1252" s="6" t="b">
        <v>1</v>
      </c>
      <c r="N1252" s="6" t="s">
        <v>8275</v>
      </c>
      <c r="O1252" s="5">
        <f t="shared" si="114"/>
        <v>2.0015333333333332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41843.434386574074</v>
      </c>
      <c r="T1252" s="11">
        <f t="shared" si="119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14">
        <v>6000</v>
      </c>
      <c r="E1253" s="14">
        <v>6108</v>
      </c>
      <c r="F1253" s="6" t="s">
        <v>8219</v>
      </c>
      <c r="G1253" s="6" t="s">
        <v>8223</v>
      </c>
      <c r="H1253" s="6" t="s">
        <v>8245</v>
      </c>
      <c r="I1253" s="6">
        <v>1316979167</v>
      </c>
      <c r="J1253" s="6">
        <v>1311795167</v>
      </c>
      <c r="K1253" s="6" t="b">
        <v>1</v>
      </c>
      <c r="L1253" s="6">
        <v>74</v>
      </c>
      <c r="M1253" s="6" t="b">
        <v>1</v>
      </c>
      <c r="N1253" s="6" t="s">
        <v>8275</v>
      </c>
      <c r="O1253" s="5">
        <f t="shared" si="114"/>
        <v>1.018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40751.606099537035</v>
      </c>
      <c r="T1253" s="11">
        <f t="shared" si="119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14">
        <v>3500</v>
      </c>
      <c r="E1254" s="14">
        <v>4818</v>
      </c>
      <c r="F1254" s="6" t="s">
        <v>8219</v>
      </c>
      <c r="G1254" s="6" t="s">
        <v>8223</v>
      </c>
      <c r="H1254" s="6" t="s">
        <v>8245</v>
      </c>
      <c r="I1254" s="6">
        <v>1382658169</v>
      </c>
      <c r="J1254" s="6">
        <v>1380238969</v>
      </c>
      <c r="K1254" s="6" t="b">
        <v>1</v>
      </c>
      <c r="L1254" s="6">
        <v>141</v>
      </c>
      <c r="M1254" s="6" t="b">
        <v>1</v>
      </c>
      <c r="N1254" s="6" t="s">
        <v>8275</v>
      </c>
      <c r="O1254" s="5">
        <f t="shared" si="114"/>
        <v>1.3765714285714286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41543.779733796291</v>
      </c>
      <c r="T1254" s="11">
        <f t="shared" si="119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14">
        <v>10</v>
      </c>
      <c r="E1255" s="14">
        <v>30383.32</v>
      </c>
      <c r="F1255" s="6" t="s">
        <v>8219</v>
      </c>
      <c r="G1255" s="6" t="s">
        <v>8223</v>
      </c>
      <c r="H1255" s="6" t="s">
        <v>8245</v>
      </c>
      <c r="I1255" s="6">
        <v>1409770107</v>
      </c>
      <c r="J1255" s="6">
        <v>1407178107</v>
      </c>
      <c r="K1255" s="6" t="b">
        <v>1</v>
      </c>
      <c r="L1255" s="6">
        <v>711</v>
      </c>
      <c r="M1255" s="6" t="b">
        <v>1</v>
      </c>
      <c r="N1255" s="6" t="s">
        <v>8275</v>
      </c>
      <c r="O1255" s="5">
        <f t="shared" si="114"/>
        <v>3038.3319999999999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41855.575312499997</v>
      </c>
      <c r="T1255" s="11">
        <f t="shared" si="119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14">
        <v>6700</v>
      </c>
      <c r="E1256" s="14">
        <v>13323</v>
      </c>
      <c r="F1256" s="6" t="s">
        <v>8219</v>
      </c>
      <c r="G1256" s="6" t="s">
        <v>8223</v>
      </c>
      <c r="H1256" s="6" t="s">
        <v>8245</v>
      </c>
      <c r="I1256" s="6">
        <v>1293857940</v>
      </c>
      <c r="J1256" s="6">
        <v>1288968886</v>
      </c>
      <c r="K1256" s="6" t="b">
        <v>1</v>
      </c>
      <c r="L1256" s="6">
        <v>141</v>
      </c>
      <c r="M1256" s="6" t="b">
        <v>1</v>
      </c>
      <c r="N1256" s="6" t="s">
        <v>8275</v>
      </c>
      <c r="O1256" s="5">
        <f t="shared" si="114"/>
        <v>1.9885074626865671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40487.413032407407</v>
      </c>
      <c r="T1256" s="11">
        <f t="shared" si="119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14">
        <v>3000</v>
      </c>
      <c r="E1257" s="14">
        <v>6071</v>
      </c>
      <c r="F1257" s="6" t="s">
        <v>8219</v>
      </c>
      <c r="G1257" s="6" t="s">
        <v>8223</v>
      </c>
      <c r="H1257" s="6" t="s">
        <v>8245</v>
      </c>
      <c r="I1257" s="6">
        <v>1385932652</v>
      </c>
      <c r="J1257" s="6">
        <v>1383337052</v>
      </c>
      <c r="K1257" s="6" t="b">
        <v>1</v>
      </c>
      <c r="L1257" s="6">
        <v>109</v>
      </c>
      <c r="M1257" s="6" t="b">
        <v>1</v>
      </c>
      <c r="N1257" s="6" t="s">
        <v>8275</v>
      </c>
      <c r="O1257" s="5">
        <f t="shared" si="114"/>
        <v>2.0236666666666667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41579.637175925927</v>
      </c>
      <c r="T1257" s="11">
        <f t="shared" si="119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14">
        <v>30000</v>
      </c>
      <c r="E1258" s="14">
        <v>35389.129999999997</v>
      </c>
      <c r="F1258" s="6" t="s">
        <v>8219</v>
      </c>
      <c r="G1258" s="6" t="s">
        <v>8223</v>
      </c>
      <c r="H1258" s="6" t="s">
        <v>8245</v>
      </c>
      <c r="I1258" s="6">
        <v>1329084231</v>
      </c>
      <c r="J1258" s="6">
        <v>1326492231</v>
      </c>
      <c r="K1258" s="6" t="b">
        <v>1</v>
      </c>
      <c r="L1258" s="6">
        <v>361</v>
      </c>
      <c r="M1258" s="6" t="b">
        <v>1</v>
      </c>
      <c r="N1258" s="6" t="s">
        <v>8275</v>
      </c>
      <c r="O1258" s="5">
        <f t="shared" si="114"/>
        <v>1.1796376666666666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40921.711006944439</v>
      </c>
      <c r="T1258" s="11">
        <f t="shared" si="119"/>
        <v>40951.711006944439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14">
        <v>5500</v>
      </c>
      <c r="E1259" s="14">
        <v>16210</v>
      </c>
      <c r="F1259" s="6" t="s">
        <v>8219</v>
      </c>
      <c r="G1259" s="6" t="s">
        <v>8223</v>
      </c>
      <c r="H1259" s="6" t="s">
        <v>8245</v>
      </c>
      <c r="I1259" s="6">
        <v>1301792590</v>
      </c>
      <c r="J1259" s="6">
        <v>1297562590</v>
      </c>
      <c r="K1259" s="6" t="b">
        <v>1</v>
      </c>
      <c r="L1259" s="6">
        <v>176</v>
      </c>
      <c r="M1259" s="6" t="b">
        <v>1</v>
      </c>
      <c r="N1259" s="6" t="s">
        <v>8275</v>
      </c>
      <c r="O1259" s="5">
        <f t="shared" si="114"/>
        <v>2.9472727272727273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40586.877199074072</v>
      </c>
      <c r="T1259" s="11">
        <f t="shared" si="119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14">
        <v>12000</v>
      </c>
      <c r="E1260" s="14">
        <v>25577.56</v>
      </c>
      <c r="F1260" s="6" t="s">
        <v>8219</v>
      </c>
      <c r="G1260" s="6" t="s">
        <v>8223</v>
      </c>
      <c r="H1260" s="6" t="s">
        <v>8245</v>
      </c>
      <c r="I1260" s="6">
        <v>1377960012</v>
      </c>
      <c r="J1260" s="6">
        <v>1375368012</v>
      </c>
      <c r="K1260" s="6" t="b">
        <v>1</v>
      </c>
      <c r="L1260" s="6">
        <v>670</v>
      </c>
      <c r="M1260" s="6" t="b">
        <v>1</v>
      </c>
      <c r="N1260" s="6" t="s">
        <v>8275</v>
      </c>
      <c r="O1260" s="5">
        <f t="shared" si="114"/>
        <v>2.1314633333333335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41487.402916666666</v>
      </c>
      <c r="T1260" s="11">
        <f t="shared" si="119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14">
        <v>2500</v>
      </c>
      <c r="E1261" s="14">
        <v>2606</v>
      </c>
      <c r="F1261" s="6" t="s">
        <v>8219</v>
      </c>
      <c r="G1261" s="6" t="s">
        <v>8223</v>
      </c>
      <c r="H1261" s="6" t="s">
        <v>8245</v>
      </c>
      <c r="I1261" s="6">
        <v>1402286340</v>
      </c>
      <c r="J1261" s="6">
        <v>1399504664</v>
      </c>
      <c r="K1261" s="6" t="b">
        <v>1</v>
      </c>
      <c r="L1261" s="6">
        <v>96</v>
      </c>
      <c r="M1261" s="6" t="b">
        <v>1</v>
      </c>
      <c r="N1261" s="6" t="s">
        <v>8275</v>
      </c>
      <c r="O1261" s="5">
        <f t="shared" si="114"/>
        <v>1.0424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41766.762314814812</v>
      </c>
      <c r="T1261" s="11">
        <f t="shared" si="119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14">
        <v>3300</v>
      </c>
      <c r="E1262" s="14">
        <v>3751</v>
      </c>
      <c r="F1262" s="6" t="s">
        <v>8219</v>
      </c>
      <c r="G1262" s="6" t="s">
        <v>8223</v>
      </c>
      <c r="H1262" s="6" t="s">
        <v>8245</v>
      </c>
      <c r="I1262" s="6">
        <v>1393445620</v>
      </c>
      <c r="J1262" s="6">
        <v>1390853620</v>
      </c>
      <c r="K1262" s="6" t="b">
        <v>1</v>
      </c>
      <c r="L1262" s="6">
        <v>74</v>
      </c>
      <c r="M1262" s="6" t="b">
        <v>1</v>
      </c>
      <c r="N1262" s="6" t="s">
        <v>8275</v>
      </c>
      <c r="O1262" s="5">
        <f t="shared" si="114"/>
        <v>1.1366666666666667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41666.63449074074</v>
      </c>
      <c r="T1262" s="11">
        <f t="shared" si="119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14">
        <v>2000</v>
      </c>
      <c r="E1263" s="14">
        <v>2025</v>
      </c>
      <c r="F1263" s="6" t="s">
        <v>8219</v>
      </c>
      <c r="G1263" s="6" t="s">
        <v>8223</v>
      </c>
      <c r="H1263" s="6" t="s">
        <v>8245</v>
      </c>
      <c r="I1263" s="6">
        <v>1390983227</v>
      </c>
      <c r="J1263" s="6">
        <v>1388391227</v>
      </c>
      <c r="K1263" s="6" t="b">
        <v>1</v>
      </c>
      <c r="L1263" s="6">
        <v>52</v>
      </c>
      <c r="M1263" s="6" t="b">
        <v>1</v>
      </c>
      <c r="N1263" s="6" t="s">
        <v>8275</v>
      </c>
      <c r="O1263" s="5">
        <f t="shared" si="114"/>
        <v>1.0125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41638.134571759256</v>
      </c>
      <c r="T1263" s="11">
        <f t="shared" si="119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14">
        <v>6500</v>
      </c>
      <c r="E1264" s="14">
        <v>8152</v>
      </c>
      <c r="F1264" s="6" t="s">
        <v>8219</v>
      </c>
      <c r="G1264" s="6" t="s">
        <v>8228</v>
      </c>
      <c r="H1264" s="6" t="s">
        <v>8250</v>
      </c>
      <c r="I1264" s="6">
        <v>1392574692</v>
      </c>
      <c r="J1264" s="6">
        <v>1389982692</v>
      </c>
      <c r="K1264" s="6" t="b">
        <v>1</v>
      </c>
      <c r="L1264" s="6">
        <v>105</v>
      </c>
      <c r="M1264" s="6" t="b">
        <v>1</v>
      </c>
      <c r="N1264" s="6" t="s">
        <v>8275</v>
      </c>
      <c r="O1264" s="5">
        <f t="shared" si="114"/>
        <v>1.2541538461538462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41656.554305555554</v>
      </c>
      <c r="T1264" s="11">
        <f t="shared" si="119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14">
        <v>1500</v>
      </c>
      <c r="E1265" s="14">
        <v>1785</v>
      </c>
      <c r="F1265" s="6" t="s">
        <v>8219</v>
      </c>
      <c r="G1265" s="6" t="s">
        <v>8223</v>
      </c>
      <c r="H1265" s="6" t="s">
        <v>8245</v>
      </c>
      <c r="I1265" s="6">
        <v>1396054800</v>
      </c>
      <c r="J1265" s="6">
        <v>1393034470</v>
      </c>
      <c r="K1265" s="6" t="b">
        <v>1</v>
      </c>
      <c r="L1265" s="6">
        <v>41</v>
      </c>
      <c r="M1265" s="6" t="b">
        <v>1</v>
      </c>
      <c r="N1265" s="6" t="s">
        <v>8275</v>
      </c>
      <c r="O1265" s="5">
        <f t="shared" si="114"/>
        <v>1.19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41691.875810185185</v>
      </c>
      <c r="T1265" s="11">
        <f t="shared" si="119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14">
        <v>650</v>
      </c>
      <c r="E1266" s="14">
        <v>1082</v>
      </c>
      <c r="F1266" s="6" t="s">
        <v>8219</v>
      </c>
      <c r="G1266" s="6" t="s">
        <v>8223</v>
      </c>
      <c r="H1266" s="6" t="s">
        <v>8245</v>
      </c>
      <c r="I1266" s="6">
        <v>1383062083</v>
      </c>
      <c r="J1266" s="6">
        <v>1380556483</v>
      </c>
      <c r="K1266" s="6" t="b">
        <v>1</v>
      </c>
      <c r="L1266" s="6">
        <v>34</v>
      </c>
      <c r="M1266" s="6" t="b">
        <v>1</v>
      </c>
      <c r="N1266" s="6" t="s">
        <v>8275</v>
      </c>
      <c r="O1266" s="5">
        <f t="shared" si="114"/>
        <v>1.6646153846153846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41547.454664351848</v>
      </c>
      <c r="T1266" s="11">
        <f t="shared" si="119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14">
        <v>3500</v>
      </c>
      <c r="E1267" s="14">
        <v>4170.17</v>
      </c>
      <c r="F1267" s="6" t="s">
        <v>8219</v>
      </c>
      <c r="G1267" s="6" t="s">
        <v>8223</v>
      </c>
      <c r="H1267" s="6" t="s">
        <v>8245</v>
      </c>
      <c r="I1267" s="6">
        <v>1291131815</v>
      </c>
      <c r="J1267" s="6">
        <v>1287071015</v>
      </c>
      <c r="K1267" s="6" t="b">
        <v>1</v>
      </c>
      <c r="L1267" s="6">
        <v>66</v>
      </c>
      <c r="M1267" s="6" t="b">
        <v>1</v>
      </c>
      <c r="N1267" s="6" t="s">
        <v>8275</v>
      </c>
      <c r="O1267" s="5">
        <f t="shared" si="114"/>
        <v>1.1914771428571429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40465.446932870364</v>
      </c>
      <c r="T1267" s="11">
        <f t="shared" si="119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14">
        <v>9500</v>
      </c>
      <c r="E1268" s="14">
        <v>9545</v>
      </c>
      <c r="F1268" s="6" t="s">
        <v>8219</v>
      </c>
      <c r="G1268" s="6" t="s">
        <v>8223</v>
      </c>
      <c r="H1268" s="6" t="s">
        <v>8245</v>
      </c>
      <c r="I1268" s="6">
        <v>1389474145</v>
      </c>
      <c r="J1268" s="6">
        <v>1386882145</v>
      </c>
      <c r="K1268" s="6" t="b">
        <v>1</v>
      </c>
      <c r="L1268" s="6">
        <v>50</v>
      </c>
      <c r="M1268" s="6" t="b">
        <v>1</v>
      </c>
      <c r="N1268" s="6" t="s">
        <v>8275</v>
      </c>
      <c r="O1268" s="5">
        <f t="shared" si="114"/>
        <v>1.0047368421052632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41620.668344907404</v>
      </c>
      <c r="T1268" s="11">
        <f t="shared" si="119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14">
        <v>22000</v>
      </c>
      <c r="E1269" s="14">
        <v>22396</v>
      </c>
      <c r="F1269" s="6" t="s">
        <v>8219</v>
      </c>
      <c r="G1269" s="6" t="s">
        <v>8223</v>
      </c>
      <c r="H1269" s="6" t="s">
        <v>8245</v>
      </c>
      <c r="I1269" s="6">
        <v>1374674558</v>
      </c>
      <c r="J1269" s="6">
        <v>1372082558</v>
      </c>
      <c r="K1269" s="6" t="b">
        <v>1</v>
      </c>
      <c r="L1269" s="6">
        <v>159</v>
      </c>
      <c r="M1269" s="6" t="b">
        <v>1</v>
      </c>
      <c r="N1269" s="6" t="s">
        <v>8275</v>
      </c>
      <c r="O1269" s="5">
        <f t="shared" si="114"/>
        <v>1.018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41449.376828703702</v>
      </c>
      <c r="T1269" s="11">
        <f t="shared" si="119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14">
        <v>12000</v>
      </c>
      <c r="E1270" s="14">
        <v>14000</v>
      </c>
      <c r="F1270" s="6" t="s">
        <v>8219</v>
      </c>
      <c r="G1270" s="6" t="s">
        <v>8223</v>
      </c>
      <c r="H1270" s="6" t="s">
        <v>8245</v>
      </c>
      <c r="I1270" s="6">
        <v>1379708247</v>
      </c>
      <c r="J1270" s="6">
        <v>1377116247</v>
      </c>
      <c r="K1270" s="6" t="b">
        <v>1</v>
      </c>
      <c r="L1270" s="6">
        <v>182</v>
      </c>
      <c r="M1270" s="6" t="b">
        <v>1</v>
      </c>
      <c r="N1270" s="6" t="s">
        <v>8275</v>
      </c>
      <c r="O1270" s="5">
        <f t="shared" si="114"/>
        <v>1.1666666666666667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41507.637118055551</v>
      </c>
      <c r="T1270" s="11">
        <f t="shared" si="119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14">
        <v>18800</v>
      </c>
      <c r="E1271" s="14">
        <v>20426</v>
      </c>
      <c r="F1271" s="6" t="s">
        <v>8219</v>
      </c>
      <c r="G1271" s="6" t="s">
        <v>8223</v>
      </c>
      <c r="H1271" s="6" t="s">
        <v>8245</v>
      </c>
      <c r="I1271" s="6">
        <v>1460764800</v>
      </c>
      <c r="J1271" s="6">
        <v>1458157512</v>
      </c>
      <c r="K1271" s="6" t="b">
        <v>1</v>
      </c>
      <c r="L1271" s="6">
        <v>206</v>
      </c>
      <c r="M1271" s="6" t="b">
        <v>1</v>
      </c>
      <c r="N1271" s="6" t="s">
        <v>8275</v>
      </c>
      <c r="O1271" s="5">
        <f t="shared" si="114"/>
        <v>1.0864893617021276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42445.614722222221</v>
      </c>
      <c r="T1271" s="11">
        <f t="shared" si="119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14">
        <v>10000</v>
      </c>
      <c r="E1272" s="14">
        <v>11472</v>
      </c>
      <c r="F1272" s="6" t="s">
        <v>8219</v>
      </c>
      <c r="G1272" s="6" t="s">
        <v>8223</v>
      </c>
      <c r="H1272" s="6" t="s">
        <v>8245</v>
      </c>
      <c r="I1272" s="6">
        <v>1332704042</v>
      </c>
      <c r="J1272" s="6">
        <v>1327523642</v>
      </c>
      <c r="K1272" s="6" t="b">
        <v>1</v>
      </c>
      <c r="L1272" s="6">
        <v>169</v>
      </c>
      <c r="M1272" s="6" t="b">
        <v>1</v>
      </c>
      <c r="N1272" s="6" t="s">
        <v>8275</v>
      </c>
      <c r="O1272" s="5">
        <f t="shared" si="114"/>
        <v>1.1472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40933.648634259254</v>
      </c>
      <c r="T1272" s="11">
        <f t="shared" si="119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14">
        <v>7500</v>
      </c>
      <c r="E1273" s="14">
        <v>7635</v>
      </c>
      <c r="F1273" s="6" t="s">
        <v>8219</v>
      </c>
      <c r="G1273" s="6" t="s">
        <v>8223</v>
      </c>
      <c r="H1273" s="6" t="s">
        <v>8245</v>
      </c>
      <c r="I1273" s="6">
        <v>1384363459</v>
      </c>
      <c r="J1273" s="6">
        <v>1381767859</v>
      </c>
      <c r="K1273" s="6" t="b">
        <v>1</v>
      </c>
      <c r="L1273" s="6">
        <v>31</v>
      </c>
      <c r="M1273" s="6" t="b">
        <v>1</v>
      </c>
      <c r="N1273" s="6" t="s">
        <v>8275</v>
      </c>
      <c r="O1273" s="5">
        <f t="shared" si="114"/>
        <v>1.018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41561.475219907406</v>
      </c>
      <c r="T1273" s="11">
        <f t="shared" si="119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14">
        <v>5000</v>
      </c>
      <c r="E1274" s="14">
        <v>5300</v>
      </c>
      <c r="F1274" s="6" t="s">
        <v>8219</v>
      </c>
      <c r="G1274" s="6" t="s">
        <v>8223</v>
      </c>
      <c r="H1274" s="6" t="s">
        <v>8245</v>
      </c>
      <c r="I1274" s="6">
        <v>1276574400</v>
      </c>
      <c r="J1274" s="6">
        <v>1270576379</v>
      </c>
      <c r="K1274" s="6" t="b">
        <v>1</v>
      </c>
      <c r="L1274" s="6">
        <v>28</v>
      </c>
      <c r="M1274" s="6" t="b">
        <v>1</v>
      </c>
      <c r="N1274" s="6" t="s">
        <v>8275</v>
      </c>
      <c r="O1274" s="5">
        <f t="shared" si="114"/>
        <v>1.06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40274.536793981482</v>
      </c>
      <c r="T1274" s="11">
        <f t="shared" si="119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14">
        <v>4000</v>
      </c>
      <c r="E1275" s="14">
        <v>4140</v>
      </c>
      <c r="F1275" s="6" t="s">
        <v>8219</v>
      </c>
      <c r="G1275" s="6" t="s">
        <v>8228</v>
      </c>
      <c r="H1275" s="6" t="s">
        <v>8250</v>
      </c>
      <c r="I1275" s="6">
        <v>1409506291</v>
      </c>
      <c r="J1275" s="6">
        <v>1406914291</v>
      </c>
      <c r="K1275" s="6" t="b">
        <v>1</v>
      </c>
      <c r="L1275" s="6">
        <v>54</v>
      </c>
      <c r="M1275" s="6" t="b">
        <v>1</v>
      </c>
      <c r="N1275" s="6" t="s">
        <v>8275</v>
      </c>
      <c r="O1275" s="5">
        <f t="shared" si="114"/>
        <v>1.0349999999999999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41852.521886574068</v>
      </c>
      <c r="T1275" s="11">
        <f t="shared" si="119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14">
        <v>25000</v>
      </c>
      <c r="E1276" s="14">
        <v>38743.839999999997</v>
      </c>
      <c r="F1276" s="6" t="s">
        <v>8219</v>
      </c>
      <c r="G1276" s="6" t="s">
        <v>8223</v>
      </c>
      <c r="H1276" s="6" t="s">
        <v>8245</v>
      </c>
      <c r="I1276" s="6">
        <v>1346344425</v>
      </c>
      <c r="J1276" s="6">
        <v>1343320425</v>
      </c>
      <c r="K1276" s="6" t="b">
        <v>1</v>
      </c>
      <c r="L1276" s="6">
        <v>467</v>
      </c>
      <c r="M1276" s="6" t="b">
        <v>1</v>
      </c>
      <c r="N1276" s="6" t="s">
        <v>8275</v>
      </c>
      <c r="O1276" s="5">
        <f t="shared" si="114"/>
        <v>1.5497535999999998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41116.481770833328</v>
      </c>
      <c r="T1276" s="11">
        <f t="shared" si="119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14">
        <v>15000</v>
      </c>
      <c r="E1277" s="14">
        <v>24321.1</v>
      </c>
      <c r="F1277" s="6" t="s">
        <v>8219</v>
      </c>
      <c r="G1277" s="6" t="s">
        <v>8223</v>
      </c>
      <c r="H1277" s="6" t="s">
        <v>8245</v>
      </c>
      <c r="I1277" s="6">
        <v>1375908587</v>
      </c>
      <c r="J1277" s="6">
        <v>1372884587</v>
      </c>
      <c r="K1277" s="6" t="b">
        <v>1</v>
      </c>
      <c r="L1277" s="6">
        <v>389</v>
      </c>
      <c r="M1277" s="6" t="b">
        <v>1</v>
      </c>
      <c r="N1277" s="6" t="s">
        <v>8275</v>
      </c>
      <c r="O1277" s="5">
        <f t="shared" si="114"/>
        <v>1.6214066666666667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41458.659571759257</v>
      </c>
      <c r="T1277" s="11">
        <f t="shared" si="119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14">
        <v>3000</v>
      </c>
      <c r="E1278" s="14">
        <v>3132.63</v>
      </c>
      <c r="F1278" s="6" t="s">
        <v>8219</v>
      </c>
      <c r="G1278" s="6" t="s">
        <v>8223</v>
      </c>
      <c r="H1278" s="6" t="s">
        <v>8245</v>
      </c>
      <c r="I1278" s="6">
        <v>1251777600</v>
      </c>
      <c r="J1278" s="6">
        <v>1247504047</v>
      </c>
      <c r="K1278" s="6" t="b">
        <v>1</v>
      </c>
      <c r="L1278" s="6">
        <v>68</v>
      </c>
      <c r="M1278" s="6" t="b">
        <v>1</v>
      </c>
      <c r="N1278" s="6" t="s">
        <v>8275</v>
      </c>
      <c r="O1278" s="5">
        <f t="shared" si="114"/>
        <v>1.0442100000000001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40007.49591435185</v>
      </c>
      <c r="T1278" s="11">
        <f t="shared" si="119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14">
        <v>15000</v>
      </c>
      <c r="E1279" s="14">
        <v>15918.65</v>
      </c>
      <c r="F1279" s="6" t="s">
        <v>8219</v>
      </c>
      <c r="G1279" s="6" t="s">
        <v>8223</v>
      </c>
      <c r="H1279" s="6" t="s">
        <v>8245</v>
      </c>
      <c r="I1279" s="6">
        <v>1346765347</v>
      </c>
      <c r="J1279" s="6">
        <v>1343741347</v>
      </c>
      <c r="K1279" s="6" t="b">
        <v>1</v>
      </c>
      <c r="L1279" s="6">
        <v>413</v>
      </c>
      <c r="M1279" s="6" t="b">
        <v>1</v>
      </c>
      <c r="N1279" s="6" t="s">
        <v>8275</v>
      </c>
      <c r="O1279" s="5">
        <f t="shared" si="114"/>
        <v>1.0612433333333333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41121.35355324074</v>
      </c>
      <c r="T1279" s="11">
        <f t="shared" si="119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14">
        <v>6500</v>
      </c>
      <c r="E1280" s="14">
        <v>10071</v>
      </c>
      <c r="F1280" s="6" t="s">
        <v>8219</v>
      </c>
      <c r="G1280" s="6" t="s">
        <v>8223</v>
      </c>
      <c r="H1280" s="6" t="s">
        <v>8245</v>
      </c>
      <c r="I1280" s="6">
        <v>1403661600</v>
      </c>
      <c r="J1280" s="6">
        <v>1401196766</v>
      </c>
      <c r="K1280" s="6" t="b">
        <v>1</v>
      </c>
      <c r="L1280" s="6">
        <v>190</v>
      </c>
      <c r="M1280" s="6" t="b">
        <v>1</v>
      </c>
      <c r="N1280" s="6" t="s">
        <v>8275</v>
      </c>
      <c r="O1280" s="5">
        <f t="shared" si="114"/>
        <v>1.5493846153846154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41786.346828703703</v>
      </c>
      <c r="T1280" s="11">
        <f t="shared" si="119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14">
        <v>12516</v>
      </c>
      <c r="E1281" s="14">
        <v>13864.17</v>
      </c>
      <c r="F1281" s="6" t="s">
        <v>8219</v>
      </c>
      <c r="G1281" s="6" t="s">
        <v>8223</v>
      </c>
      <c r="H1281" s="6" t="s">
        <v>8245</v>
      </c>
      <c r="I1281" s="6">
        <v>1395624170</v>
      </c>
      <c r="J1281" s="6">
        <v>1392171770</v>
      </c>
      <c r="K1281" s="6" t="b">
        <v>1</v>
      </c>
      <c r="L1281" s="6">
        <v>189</v>
      </c>
      <c r="M1281" s="6" t="b">
        <v>1</v>
      </c>
      <c r="N1281" s="6" t="s">
        <v>8275</v>
      </c>
      <c r="O1281" s="5">
        <f t="shared" si="114"/>
        <v>1.1077157238734421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41681.890856481477</v>
      </c>
      <c r="T1281" s="11">
        <f t="shared" si="119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14">
        <v>15000</v>
      </c>
      <c r="E1282" s="14">
        <v>16636.78</v>
      </c>
      <c r="F1282" s="6" t="s">
        <v>8219</v>
      </c>
      <c r="G1282" s="6" t="s">
        <v>8223</v>
      </c>
      <c r="H1282" s="6" t="s">
        <v>8245</v>
      </c>
      <c r="I1282" s="6">
        <v>1299003054</v>
      </c>
      <c r="J1282" s="6">
        <v>1291227054</v>
      </c>
      <c r="K1282" s="6" t="b">
        <v>1</v>
      </c>
      <c r="L1282" s="6">
        <v>130</v>
      </c>
      <c r="M1282" s="6" t="b">
        <v>1</v>
      </c>
      <c r="N1282" s="6" t="s">
        <v>8275</v>
      </c>
      <c r="O1282" s="5">
        <f t="shared" si="114"/>
        <v>1.1091186666666666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40513.54923611111</v>
      </c>
      <c r="T1282" s="11">
        <f t="shared" si="119"/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14">
        <v>7000</v>
      </c>
      <c r="E1283" s="14">
        <v>7750</v>
      </c>
      <c r="F1283" s="6" t="s">
        <v>8219</v>
      </c>
      <c r="G1283" s="6" t="s">
        <v>8223</v>
      </c>
      <c r="H1283" s="6" t="s">
        <v>8245</v>
      </c>
      <c r="I1283" s="6">
        <v>1375033836</v>
      </c>
      <c r="J1283" s="6">
        <v>1373305836</v>
      </c>
      <c r="K1283" s="6" t="b">
        <v>1</v>
      </c>
      <c r="L1283" s="6">
        <v>74</v>
      </c>
      <c r="M1283" s="6" t="b">
        <v>1</v>
      </c>
      <c r="N1283" s="6" t="s">
        <v>8275</v>
      </c>
      <c r="O1283" s="5">
        <f t="shared" ref="O1283:O1346" si="120">E1283/D1283</f>
        <v>1.1071428571428572</v>
      </c>
      <c r="P1283" s="7">
        <f t="shared" ref="P1283:P1346" si="121">IFERROR(E1283/L1283,0)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1">
        <f t="shared" ref="S1283:S1346" si="124">(J1283/86400)+25569+(-5/24)</f>
        <v>41463.535138888888</v>
      </c>
      <c r="T1283" s="11">
        <f t="shared" ref="T1283:T1346" si="125">(I1283/86400)+25569+(-5/24)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14">
        <v>15000</v>
      </c>
      <c r="E1284" s="14">
        <v>18542</v>
      </c>
      <c r="F1284" s="6" t="s">
        <v>8219</v>
      </c>
      <c r="G1284" s="6" t="s">
        <v>8223</v>
      </c>
      <c r="H1284" s="6" t="s">
        <v>8245</v>
      </c>
      <c r="I1284" s="6">
        <v>1386565140</v>
      </c>
      <c r="J1284" s="6">
        <v>1383909855</v>
      </c>
      <c r="K1284" s="6" t="b">
        <v>1</v>
      </c>
      <c r="L1284" s="6">
        <v>274</v>
      </c>
      <c r="M1284" s="6" t="b">
        <v>1</v>
      </c>
      <c r="N1284" s="6" t="s">
        <v>8275</v>
      </c>
      <c r="O1284" s="5">
        <f t="shared" si="120"/>
        <v>1.2361333333333333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41586.266840277771</v>
      </c>
      <c r="T1284" s="11">
        <f t="shared" si="125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14">
        <v>1000</v>
      </c>
      <c r="E1285" s="14">
        <v>2110.5</v>
      </c>
      <c r="F1285" s="6" t="s">
        <v>8219</v>
      </c>
      <c r="G1285" s="6" t="s">
        <v>8223</v>
      </c>
      <c r="H1285" s="6" t="s">
        <v>8245</v>
      </c>
      <c r="I1285" s="6">
        <v>1362974400</v>
      </c>
      <c r="J1285" s="6">
        <v>1360948389</v>
      </c>
      <c r="K1285" s="6" t="b">
        <v>1</v>
      </c>
      <c r="L1285" s="6">
        <v>22</v>
      </c>
      <c r="M1285" s="6" t="b">
        <v>1</v>
      </c>
      <c r="N1285" s="6" t="s">
        <v>8275</v>
      </c>
      <c r="O1285" s="5">
        <f t="shared" si="120"/>
        <v>2.1105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41320.50913194444</v>
      </c>
      <c r="T1285" s="11">
        <f t="shared" si="125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14">
        <v>2000</v>
      </c>
      <c r="E1286" s="14">
        <v>2020</v>
      </c>
      <c r="F1286" s="6" t="s">
        <v>8219</v>
      </c>
      <c r="G1286" s="6" t="s">
        <v>8223</v>
      </c>
      <c r="H1286" s="6" t="s">
        <v>8245</v>
      </c>
      <c r="I1286" s="6">
        <v>1483203540</v>
      </c>
      <c r="J1286" s="6">
        <v>1481175482</v>
      </c>
      <c r="K1286" s="6" t="b">
        <v>0</v>
      </c>
      <c r="L1286" s="6">
        <v>31</v>
      </c>
      <c r="M1286" s="6" t="b">
        <v>1</v>
      </c>
      <c r="N1286" s="6" t="s">
        <v>8270</v>
      </c>
      <c r="O1286" s="5">
        <f t="shared" si="120"/>
        <v>1.01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42712.026412037034</v>
      </c>
      <c r="T1286" s="11">
        <f t="shared" si="125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14">
        <v>2000</v>
      </c>
      <c r="E1287" s="14">
        <v>2033</v>
      </c>
      <c r="F1287" s="6" t="s">
        <v>8219</v>
      </c>
      <c r="G1287" s="6" t="s">
        <v>8224</v>
      </c>
      <c r="H1287" s="6" t="s">
        <v>8246</v>
      </c>
      <c r="I1287" s="6">
        <v>1434808775</v>
      </c>
      <c r="J1287" s="6">
        <v>1433512775</v>
      </c>
      <c r="K1287" s="6" t="b">
        <v>0</v>
      </c>
      <c r="L1287" s="6">
        <v>63</v>
      </c>
      <c r="M1287" s="6" t="b">
        <v>1</v>
      </c>
      <c r="N1287" s="6" t="s">
        <v>8270</v>
      </c>
      <c r="O1287" s="5">
        <f t="shared" si="120"/>
        <v>1.0165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42160.374710648146</v>
      </c>
      <c r="T1287" s="11">
        <f t="shared" si="125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14">
        <v>1500</v>
      </c>
      <c r="E1288" s="14">
        <v>1625</v>
      </c>
      <c r="F1288" s="6" t="s">
        <v>8219</v>
      </c>
      <c r="G1288" s="6" t="s">
        <v>8224</v>
      </c>
      <c r="H1288" s="6" t="s">
        <v>8246</v>
      </c>
      <c r="I1288" s="6">
        <v>1424181600</v>
      </c>
      <c r="J1288" s="6">
        <v>1423041227</v>
      </c>
      <c r="K1288" s="6" t="b">
        <v>0</v>
      </c>
      <c r="L1288" s="6">
        <v>20</v>
      </c>
      <c r="M1288" s="6" t="b">
        <v>1</v>
      </c>
      <c r="N1288" s="6" t="s">
        <v>8270</v>
      </c>
      <c r="O1288" s="5">
        <f t="shared" si="120"/>
        <v>1.0833333333333333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42039.176238425927</v>
      </c>
      <c r="T1288" s="11">
        <f t="shared" si="125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14">
        <v>250</v>
      </c>
      <c r="E1289" s="14">
        <v>605</v>
      </c>
      <c r="F1289" s="6" t="s">
        <v>8219</v>
      </c>
      <c r="G1289" s="6" t="s">
        <v>8224</v>
      </c>
      <c r="H1289" s="6" t="s">
        <v>8246</v>
      </c>
      <c r="I1289" s="6">
        <v>1434120856</v>
      </c>
      <c r="J1289" s="6">
        <v>1428936856</v>
      </c>
      <c r="K1289" s="6" t="b">
        <v>0</v>
      </c>
      <c r="L1289" s="6">
        <v>25</v>
      </c>
      <c r="M1289" s="6" t="b">
        <v>1</v>
      </c>
      <c r="N1289" s="6" t="s">
        <v>8270</v>
      </c>
      <c r="O1289" s="5">
        <f t="shared" si="120"/>
        <v>2.42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42107.412685185183</v>
      </c>
      <c r="T1289" s="11">
        <f t="shared" si="125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14">
        <v>4000</v>
      </c>
      <c r="E1290" s="14">
        <v>4018</v>
      </c>
      <c r="F1290" s="6" t="s">
        <v>8219</v>
      </c>
      <c r="G1290" s="6" t="s">
        <v>8223</v>
      </c>
      <c r="H1290" s="6" t="s">
        <v>8245</v>
      </c>
      <c r="I1290" s="6">
        <v>1470801600</v>
      </c>
      <c r="J1290" s="6">
        <v>1468122163</v>
      </c>
      <c r="K1290" s="6" t="b">
        <v>0</v>
      </c>
      <c r="L1290" s="6">
        <v>61</v>
      </c>
      <c r="M1290" s="6" t="b">
        <v>1</v>
      </c>
      <c r="N1290" s="6" t="s">
        <v>8270</v>
      </c>
      <c r="O1290" s="5">
        <f t="shared" si="120"/>
        <v>1.0044999999999999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42560.946331018517</v>
      </c>
      <c r="T1290" s="11">
        <f t="shared" si="125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14">
        <v>1500</v>
      </c>
      <c r="E1291" s="14">
        <v>1876</v>
      </c>
      <c r="F1291" s="6" t="s">
        <v>8219</v>
      </c>
      <c r="G1291" s="6" t="s">
        <v>8223</v>
      </c>
      <c r="H1291" s="6" t="s">
        <v>8245</v>
      </c>
      <c r="I1291" s="6">
        <v>1483499645</v>
      </c>
      <c r="J1291" s="6">
        <v>1480907645</v>
      </c>
      <c r="K1291" s="6" t="b">
        <v>0</v>
      </c>
      <c r="L1291" s="6">
        <v>52</v>
      </c>
      <c r="M1291" s="6" t="b">
        <v>1</v>
      </c>
      <c r="N1291" s="6" t="s">
        <v>8270</v>
      </c>
      <c r="O1291" s="5">
        <f t="shared" si="120"/>
        <v>1.2506666666666666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42708.926446759258</v>
      </c>
      <c r="T1291" s="11">
        <f t="shared" si="125"/>
        <v>42738.926446759258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14">
        <v>3500</v>
      </c>
      <c r="E1292" s="14">
        <v>3800</v>
      </c>
      <c r="F1292" s="6" t="s">
        <v>8219</v>
      </c>
      <c r="G1292" s="6" t="s">
        <v>8223</v>
      </c>
      <c r="H1292" s="6" t="s">
        <v>8245</v>
      </c>
      <c r="I1292" s="6">
        <v>1429772340</v>
      </c>
      <c r="J1292" s="6">
        <v>1427121931</v>
      </c>
      <c r="K1292" s="6" t="b">
        <v>0</v>
      </c>
      <c r="L1292" s="6">
        <v>86</v>
      </c>
      <c r="M1292" s="6" t="b">
        <v>1</v>
      </c>
      <c r="N1292" s="6" t="s">
        <v>8270</v>
      </c>
      <c r="O1292" s="5">
        <f t="shared" si="120"/>
        <v>1.0857142857142856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42086.406608796293</v>
      </c>
      <c r="T1292" s="11">
        <f t="shared" si="125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14">
        <v>3000</v>
      </c>
      <c r="E1293" s="14">
        <v>4371</v>
      </c>
      <c r="F1293" s="6" t="s">
        <v>8219</v>
      </c>
      <c r="G1293" s="6" t="s">
        <v>8223</v>
      </c>
      <c r="H1293" s="6" t="s">
        <v>8245</v>
      </c>
      <c r="I1293" s="6">
        <v>1428390000</v>
      </c>
      <c r="J1293" s="6">
        <v>1425224391</v>
      </c>
      <c r="K1293" s="6" t="b">
        <v>0</v>
      </c>
      <c r="L1293" s="6">
        <v>42</v>
      </c>
      <c r="M1293" s="6" t="b">
        <v>1</v>
      </c>
      <c r="N1293" s="6" t="s">
        <v>8270</v>
      </c>
      <c r="O1293" s="5">
        <f t="shared" si="120"/>
        <v>1.4570000000000001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42064.444340277776</v>
      </c>
      <c r="T1293" s="11">
        <f t="shared" si="125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14">
        <v>1700</v>
      </c>
      <c r="E1294" s="14">
        <v>1870</v>
      </c>
      <c r="F1294" s="6" t="s">
        <v>8219</v>
      </c>
      <c r="G1294" s="6" t="s">
        <v>8224</v>
      </c>
      <c r="H1294" s="6" t="s">
        <v>8246</v>
      </c>
      <c r="I1294" s="6">
        <v>1444172340</v>
      </c>
      <c r="J1294" s="6">
        <v>1441822828</v>
      </c>
      <c r="K1294" s="6" t="b">
        <v>0</v>
      </c>
      <c r="L1294" s="6">
        <v>52</v>
      </c>
      <c r="M1294" s="6" t="b">
        <v>1</v>
      </c>
      <c r="N1294" s="6" t="s">
        <v>8270</v>
      </c>
      <c r="O1294" s="5">
        <f t="shared" si="120"/>
        <v>1.1000000000000001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42256.555879629632</v>
      </c>
      <c r="T1294" s="11">
        <f t="shared" si="125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14">
        <v>15000</v>
      </c>
      <c r="E1295" s="14">
        <v>15335</v>
      </c>
      <c r="F1295" s="6" t="s">
        <v>8219</v>
      </c>
      <c r="G1295" s="6" t="s">
        <v>8223</v>
      </c>
      <c r="H1295" s="6" t="s">
        <v>8245</v>
      </c>
      <c r="I1295" s="6">
        <v>1447523371</v>
      </c>
      <c r="J1295" s="6">
        <v>1444927771</v>
      </c>
      <c r="K1295" s="6" t="b">
        <v>0</v>
      </c>
      <c r="L1295" s="6">
        <v>120</v>
      </c>
      <c r="M1295" s="6" t="b">
        <v>1</v>
      </c>
      <c r="N1295" s="6" t="s">
        <v>8270</v>
      </c>
      <c r="O1295" s="5">
        <f t="shared" si="120"/>
        <v>1.0223333333333333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42292.492719907408</v>
      </c>
      <c r="T1295" s="11">
        <f t="shared" si="125"/>
        <v>42322.534386574072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14">
        <v>500</v>
      </c>
      <c r="E1296" s="14">
        <v>610</v>
      </c>
      <c r="F1296" s="6" t="s">
        <v>8219</v>
      </c>
      <c r="G1296" s="6" t="s">
        <v>8224</v>
      </c>
      <c r="H1296" s="6" t="s">
        <v>8246</v>
      </c>
      <c r="I1296" s="6">
        <v>1445252400</v>
      </c>
      <c r="J1296" s="6">
        <v>1443696797</v>
      </c>
      <c r="K1296" s="6" t="b">
        <v>0</v>
      </c>
      <c r="L1296" s="6">
        <v>22</v>
      </c>
      <c r="M1296" s="6" t="b">
        <v>1</v>
      </c>
      <c r="N1296" s="6" t="s">
        <v>8270</v>
      </c>
      <c r="O1296" s="5">
        <f t="shared" si="120"/>
        <v>1.22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42278.245335648149</v>
      </c>
      <c r="T1296" s="11">
        <f t="shared" si="125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14">
        <v>2500</v>
      </c>
      <c r="E1297" s="14">
        <v>2549</v>
      </c>
      <c r="F1297" s="6" t="s">
        <v>8219</v>
      </c>
      <c r="G1297" s="6" t="s">
        <v>8224</v>
      </c>
      <c r="H1297" s="6" t="s">
        <v>8246</v>
      </c>
      <c r="I1297" s="6">
        <v>1438189200</v>
      </c>
      <c r="J1297" s="6">
        <v>1435585497</v>
      </c>
      <c r="K1297" s="6" t="b">
        <v>0</v>
      </c>
      <c r="L1297" s="6">
        <v>64</v>
      </c>
      <c r="M1297" s="6" t="b">
        <v>1</v>
      </c>
      <c r="N1297" s="6" t="s">
        <v>8270</v>
      </c>
      <c r="O1297" s="5">
        <f t="shared" si="120"/>
        <v>1.0196000000000001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42184.364548611113</v>
      </c>
      <c r="T1297" s="11">
        <f t="shared" si="125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14">
        <v>850</v>
      </c>
      <c r="E1298" s="14">
        <v>1200</v>
      </c>
      <c r="F1298" s="6" t="s">
        <v>8219</v>
      </c>
      <c r="G1298" s="6" t="s">
        <v>8224</v>
      </c>
      <c r="H1298" s="6" t="s">
        <v>8246</v>
      </c>
      <c r="I1298" s="6">
        <v>1457914373</v>
      </c>
      <c r="J1298" s="6">
        <v>1456189973</v>
      </c>
      <c r="K1298" s="6" t="b">
        <v>0</v>
      </c>
      <c r="L1298" s="6">
        <v>23</v>
      </c>
      <c r="M1298" s="6" t="b">
        <v>1</v>
      </c>
      <c r="N1298" s="6" t="s">
        <v>8270</v>
      </c>
      <c r="O1298" s="5">
        <f t="shared" si="120"/>
        <v>1.411764705882353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42422.842280092591</v>
      </c>
      <c r="T1298" s="11">
        <f t="shared" si="125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14">
        <v>20000</v>
      </c>
      <c r="E1299" s="14">
        <v>21905</v>
      </c>
      <c r="F1299" s="6" t="s">
        <v>8219</v>
      </c>
      <c r="G1299" s="6" t="s">
        <v>8223</v>
      </c>
      <c r="H1299" s="6" t="s">
        <v>8245</v>
      </c>
      <c r="I1299" s="6">
        <v>1462125358</v>
      </c>
      <c r="J1299" s="6">
        <v>1459533358</v>
      </c>
      <c r="K1299" s="6" t="b">
        <v>0</v>
      </c>
      <c r="L1299" s="6">
        <v>238</v>
      </c>
      <c r="M1299" s="6" t="b">
        <v>1</v>
      </c>
      <c r="N1299" s="6" t="s">
        <v>8270</v>
      </c>
      <c r="O1299" s="5">
        <f t="shared" si="120"/>
        <v>1.0952500000000001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42461.538865740738</v>
      </c>
      <c r="T1299" s="11">
        <f t="shared" si="125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14">
        <v>2000</v>
      </c>
      <c r="E1300" s="14">
        <v>2093</v>
      </c>
      <c r="F1300" s="6" t="s">
        <v>8219</v>
      </c>
      <c r="G1300" s="6" t="s">
        <v>8224</v>
      </c>
      <c r="H1300" s="6" t="s">
        <v>8246</v>
      </c>
      <c r="I1300" s="6">
        <v>1461860432</v>
      </c>
      <c r="J1300" s="6">
        <v>1459268432</v>
      </c>
      <c r="K1300" s="6" t="b">
        <v>0</v>
      </c>
      <c r="L1300" s="6">
        <v>33</v>
      </c>
      <c r="M1300" s="6" t="b">
        <v>1</v>
      </c>
      <c r="N1300" s="6" t="s">
        <v>8270</v>
      </c>
      <c r="O1300" s="5">
        <f t="shared" si="120"/>
        <v>1.0465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42458.472592592589</v>
      </c>
      <c r="T1300" s="11">
        <f t="shared" si="125"/>
        <v>42488.472592592589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14">
        <v>3500</v>
      </c>
      <c r="E1301" s="14">
        <v>4340</v>
      </c>
      <c r="F1301" s="6" t="s">
        <v>8219</v>
      </c>
      <c r="G1301" s="6" t="s">
        <v>8223</v>
      </c>
      <c r="H1301" s="6" t="s">
        <v>8245</v>
      </c>
      <c r="I1301" s="6">
        <v>1436902359</v>
      </c>
      <c r="J1301" s="6">
        <v>1434310359</v>
      </c>
      <c r="K1301" s="6" t="b">
        <v>0</v>
      </c>
      <c r="L1301" s="6">
        <v>32</v>
      </c>
      <c r="M1301" s="6" t="b">
        <v>1</v>
      </c>
      <c r="N1301" s="6" t="s">
        <v>8270</v>
      </c>
      <c r="O1301" s="5">
        <f t="shared" si="120"/>
        <v>1.24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42169.606006944443</v>
      </c>
      <c r="T1301" s="11">
        <f t="shared" si="125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14">
        <v>3000</v>
      </c>
      <c r="E1302" s="14">
        <v>4050</v>
      </c>
      <c r="F1302" s="6" t="s">
        <v>8219</v>
      </c>
      <c r="G1302" s="6" t="s">
        <v>8223</v>
      </c>
      <c r="H1302" s="6" t="s">
        <v>8245</v>
      </c>
      <c r="I1302" s="6">
        <v>1464807420</v>
      </c>
      <c r="J1302" s="6">
        <v>1461427938</v>
      </c>
      <c r="K1302" s="6" t="b">
        <v>0</v>
      </c>
      <c r="L1302" s="6">
        <v>24</v>
      </c>
      <c r="M1302" s="6" t="b">
        <v>1</v>
      </c>
      <c r="N1302" s="6" t="s">
        <v>8270</v>
      </c>
      <c r="O1302" s="5">
        <f t="shared" si="120"/>
        <v>1.35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42483.466874999998</v>
      </c>
      <c r="T1302" s="11">
        <f t="shared" si="125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14">
        <v>2000</v>
      </c>
      <c r="E1303" s="14">
        <v>2055</v>
      </c>
      <c r="F1303" s="6" t="s">
        <v>8219</v>
      </c>
      <c r="G1303" s="6" t="s">
        <v>8223</v>
      </c>
      <c r="H1303" s="6" t="s">
        <v>8245</v>
      </c>
      <c r="I1303" s="6">
        <v>1437447600</v>
      </c>
      <c r="J1303" s="6">
        <v>1436551178</v>
      </c>
      <c r="K1303" s="6" t="b">
        <v>0</v>
      </c>
      <c r="L1303" s="6">
        <v>29</v>
      </c>
      <c r="M1303" s="6" t="b">
        <v>1</v>
      </c>
      <c r="N1303" s="6" t="s">
        <v>8270</v>
      </c>
      <c r="O1303" s="5">
        <f t="shared" si="120"/>
        <v>1.0275000000000001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42195.541412037033</v>
      </c>
      <c r="T1303" s="11">
        <f t="shared" si="125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14">
        <v>2500</v>
      </c>
      <c r="E1304" s="14">
        <v>2500</v>
      </c>
      <c r="F1304" s="6" t="s">
        <v>8219</v>
      </c>
      <c r="G1304" s="6" t="s">
        <v>8223</v>
      </c>
      <c r="H1304" s="6" t="s">
        <v>8245</v>
      </c>
      <c r="I1304" s="6">
        <v>1480559011</v>
      </c>
      <c r="J1304" s="6">
        <v>1477963411</v>
      </c>
      <c r="K1304" s="6" t="b">
        <v>0</v>
      </c>
      <c r="L1304" s="6">
        <v>50</v>
      </c>
      <c r="M1304" s="6" t="b">
        <v>1</v>
      </c>
      <c r="N1304" s="6" t="s">
        <v>8270</v>
      </c>
      <c r="O1304" s="5">
        <f t="shared" si="120"/>
        <v>1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42674.849664351852</v>
      </c>
      <c r="T1304" s="11">
        <f t="shared" si="125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14">
        <v>3500</v>
      </c>
      <c r="E1305" s="14">
        <v>4559.13</v>
      </c>
      <c r="F1305" s="6" t="s">
        <v>8219</v>
      </c>
      <c r="G1305" s="6" t="s">
        <v>8224</v>
      </c>
      <c r="H1305" s="6" t="s">
        <v>8246</v>
      </c>
      <c r="I1305" s="6">
        <v>1469962800</v>
      </c>
      <c r="J1305" s="6">
        <v>1468578920</v>
      </c>
      <c r="K1305" s="6" t="b">
        <v>0</v>
      </c>
      <c r="L1305" s="6">
        <v>108</v>
      </c>
      <c r="M1305" s="6" t="b">
        <v>1</v>
      </c>
      <c r="N1305" s="6" t="s">
        <v>8270</v>
      </c>
      <c r="O1305" s="5">
        <f t="shared" si="120"/>
        <v>1.3026085714285716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42566.232870370368</v>
      </c>
      <c r="T1305" s="11">
        <f t="shared" si="125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14">
        <v>40000</v>
      </c>
      <c r="E1306" s="14">
        <v>15851</v>
      </c>
      <c r="F1306" s="6" t="s">
        <v>8306</v>
      </c>
      <c r="G1306" s="6" t="s">
        <v>8224</v>
      </c>
      <c r="H1306" s="6" t="s">
        <v>8246</v>
      </c>
      <c r="I1306" s="6">
        <v>1489376405</v>
      </c>
      <c r="J1306" s="6">
        <v>1484196005</v>
      </c>
      <c r="K1306" s="6" t="b">
        <v>0</v>
      </c>
      <c r="L1306" s="6">
        <v>104</v>
      </c>
      <c r="M1306" s="6" t="b">
        <v>0</v>
      </c>
      <c r="N1306" s="6" t="s">
        <v>8272</v>
      </c>
      <c r="O1306" s="5">
        <f t="shared" si="120"/>
        <v>0.39627499999999999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42746.986168981479</v>
      </c>
      <c r="T1306" s="11">
        <f t="shared" si="125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14">
        <v>30000</v>
      </c>
      <c r="E1307" s="14">
        <v>7793</v>
      </c>
      <c r="F1307" s="6" t="s">
        <v>8306</v>
      </c>
      <c r="G1307" s="6" t="s">
        <v>8223</v>
      </c>
      <c r="H1307" s="6" t="s">
        <v>8245</v>
      </c>
      <c r="I1307" s="6">
        <v>1469122200</v>
      </c>
      <c r="J1307" s="6">
        <v>1466611108</v>
      </c>
      <c r="K1307" s="6" t="b">
        <v>0</v>
      </c>
      <c r="L1307" s="6">
        <v>86</v>
      </c>
      <c r="M1307" s="6" t="b">
        <v>0</v>
      </c>
      <c r="N1307" s="6" t="s">
        <v>8272</v>
      </c>
      <c r="O1307" s="5">
        <f t="shared" si="120"/>
        <v>0.25976666666666665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42543.457268518519</v>
      </c>
      <c r="T1307" s="11">
        <f t="shared" si="125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14">
        <v>110000</v>
      </c>
      <c r="E1308" s="14">
        <v>71771</v>
      </c>
      <c r="F1308" s="6" t="s">
        <v>8306</v>
      </c>
      <c r="G1308" s="6" t="s">
        <v>8223</v>
      </c>
      <c r="H1308" s="6" t="s">
        <v>8245</v>
      </c>
      <c r="I1308" s="6">
        <v>1417690734</v>
      </c>
      <c r="J1308" s="6">
        <v>1415098734</v>
      </c>
      <c r="K1308" s="6" t="b">
        <v>0</v>
      </c>
      <c r="L1308" s="6">
        <v>356</v>
      </c>
      <c r="M1308" s="6" t="b">
        <v>0</v>
      </c>
      <c r="N1308" s="6" t="s">
        <v>8272</v>
      </c>
      <c r="O1308" s="5">
        <f t="shared" si="120"/>
        <v>0.65246363636363636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41947.249236111107</v>
      </c>
      <c r="T1308" s="11">
        <f t="shared" si="125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14">
        <v>50000</v>
      </c>
      <c r="E1309" s="14">
        <v>5757</v>
      </c>
      <c r="F1309" s="6" t="s">
        <v>8306</v>
      </c>
      <c r="G1309" s="6" t="s">
        <v>8223</v>
      </c>
      <c r="H1309" s="6" t="s">
        <v>8245</v>
      </c>
      <c r="I1309" s="6">
        <v>1455710679</v>
      </c>
      <c r="J1309" s="6">
        <v>1453118679</v>
      </c>
      <c r="K1309" s="6" t="b">
        <v>0</v>
      </c>
      <c r="L1309" s="6">
        <v>45</v>
      </c>
      <c r="M1309" s="6" t="b">
        <v>0</v>
      </c>
      <c r="N1309" s="6" t="s">
        <v>8272</v>
      </c>
      <c r="O1309" s="5">
        <f t="shared" si="120"/>
        <v>0.11514000000000001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42387.294895833336</v>
      </c>
      <c r="T1309" s="11">
        <f t="shared" si="125"/>
        <v>42417.294895833336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14">
        <v>10000</v>
      </c>
      <c r="E1310" s="14">
        <v>1136</v>
      </c>
      <c r="F1310" s="6" t="s">
        <v>8306</v>
      </c>
      <c r="G1310" s="6" t="s">
        <v>8223</v>
      </c>
      <c r="H1310" s="6" t="s">
        <v>8245</v>
      </c>
      <c r="I1310" s="6">
        <v>1475937812</v>
      </c>
      <c r="J1310" s="6">
        <v>1472481812</v>
      </c>
      <c r="K1310" s="6" t="b">
        <v>0</v>
      </c>
      <c r="L1310" s="6">
        <v>38</v>
      </c>
      <c r="M1310" s="6" t="b">
        <v>0</v>
      </c>
      <c r="N1310" s="6" t="s">
        <v>8272</v>
      </c>
      <c r="O1310" s="5">
        <f t="shared" si="120"/>
        <v>0.11360000000000001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42611.405231481483</v>
      </c>
      <c r="T1310" s="11">
        <f t="shared" si="125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14">
        <v>11500</v>
      </c>
      <c r="E1311" s="14">
        <v>12879</v>
      </c>
      <c r="F1311" s="6" t="s">
        <v>8306</v>
      </c>
      <c r="G1311" s="6" t="s">
        <v>8223</v>
      </c>
      <c r="H1311" s="6" t="s">
        <v>8245</v>
      </c>
      <c r="I1311" s="6">
        <v>1444943468</v>
      </c>
      <c r="J1311" s="6">
        <v>1441919468</v>
      </c>
      <c r="K1311" s="6" t="b">
        <v>0</v>
      </c>
      <c r="L1311" s="6">
        <v>35</v>
      </c>
      <c r="M1311" s="6" t="b">
        <v>0</v>
      </c>
      <c r="N1311" s="6" t="s">
        <v>8272</v>
      </c>
      <c r="O1311" s="5">
        <f t="shared" si="120"/>
        <v>1.1199130434782609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42257.674398148149</v>
      </c>
      <c r="T1311" s="11">
        <f t="shared" si="125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14">
        <v>20000</v>
      </c>
      <c r="E1312" s="14">
        <v>3100</v>
      </c>
      <c r="F1312" s="6" t="s">
        <v>8306</v>
      </c>
      <c r="G1312" s="6" t="s">
        <v>8223</v>
      </c>
      <c r="H1312" s="6" t="s">
        <v>8245</v>
      </c>
      <c r="I1312" s="6">
        <v>1471622450</v>
      </c>
      <c r="J1312" s="6">
        <v>1467734450</v>
      </c>
      <c r="K1312" s="6" t="b">
        <v>0</v>
      </c>
      <c r="L1312" s="6">
        <v>24</v>
      </c>
      <c r="M1312" s="6" t="b">
        <v>0</v>
      </c>
      <c r="N1312" s="6" t="s">
        <v>8272</v>
      </c>
      <c r="O1312" s="5">
        <f t="shared" si="120"/>
        <v>0.155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42556.458912037029</v>
      </c>
      <c r="T1312" s="11">
        <f t="shared" si="125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14">
        <v>250000</v>
      </c>
      <c r="E1313" s="14">
        <v>80070</v>
      </c>
      <c r="F1313" s="6" t="s">
        <v>8306</v>
      </c>
      <c r="G1313" s="6" t="s">
        <v>8223</v>
      </c>
      <c r="H1313" s="6" t="s">
        <v>8245</v>
      </c>
      <c r="I1313" s="6">
        <v>1480536919</v>
      </c>
      <c r="J1313" s="6">
        <v>1477509319</v>
      </c>
      <c r="K1313" s="6" t="b">
        <v>0</v>
      </c>
      <c r="L1313" s="6">
        <v>100</v>
      </c>
      <c r="M1313" s="6" t="b">
        <v>0</v>
      </c>
      <c r="N1313" s="6" t="s">
        <v>8272</v>
      </c>
      <c r="O1313" s="5">
        <f t="shared" si="120"/>
        <v>0.32028000000000001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42669.593969907401</v>
      </c>
      <c r="T1313" s="11">
        <f t="shared" si="125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14">
        <v>4600</v>
      </c>
      <c r="E1314" s="14">
        <v>28</v>
      </c>
      <c r="F1314" s="6" t="s">
        <v>8306</v>
      </c>
      <c r="G1314" s="6" t="s">
        <v>8223</v>
      </c>
      <c r="H1314" s="6" t="s">
        <v>8245</v>
      </c>
      <c r="I1314" s="6">
        <v>1429375922</v>
      </c>
      <c r="J1314" s="6">
        <v>1426783922</v>
      </c>
      <c r="K1314" s="6" t="b">
        <v>0</v>
      </c>
      <c r="L1314" s="6">
        <v>1</v>
      </c>
      <c r="M1314" s="6" t="b">
        <v>0</v>
      </c>
      <c r="N1314" s="6" t="s">
        <v>8272</v>
      </c>
      <c r="O1314" s="5">
        <f t="shared" si="120"/>
        <v>6.0869565217391303E-3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42082.494467592587</v>
      </c>
      <c r="T1314" s="11">
        <f t="shared" si="125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14">
        <v>40000</v>
      </c>
      <c r="E1315" s="14">
        <v>12446</v>
      </c>
      <c r="F1315" s="6" t="s">
        <v>8306</v>
      </c>
      <c r="G1315" s="6" t="s">
        <v>8223</v>
      </c>
      <c r="H1315" s="6" t="s">
        <v>8245</v>
      </c>
      <c r="I1315" s="6">
        <v>1457024514</v>
      </c>
      <c r="J1315" s="6">
        <v>1454432514</v>
      </c>
      <c r="K1315" s="6" t="b">
        <v>0</v>
      </c>
      <c r="L1315" s="6">
        <v>122</v>
      </c>
      <c r="M1315" s="6" t="b">
        <v>0</v>
      </c>
      <c r="N1315" s="6" t="s">
        <v>8272</v>
      </c>
      <c r="O1315" s="5">
        <f t="shared" si="120"/>
        <v>0.31114999999999998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42402.50131944444</v>
      </c>
      <c r="T1315" s="11">
        <f t="shared" si="125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14">
        <v>180000</v>
      </c>
      <c r="E1316" s="14">
        <v>2028</v>
      </c>
      <c r="F1316" s="6" t="s">
        <v>8306</v>
      </c>
      <c r="G1316" s="6" t="s">
        <v>8223</v>
      </c>
      <c r="H1316" s="6" t="s">
        <v>8245</v>
      </c>
      <c r="I1316" s="6">
        <v>1477065860</v>
      </c>
      <c r="J1316" s="6">
        <v>1471881860</v>
      </c>
      <c r="K1316" s="6" t="b">
        <v>0</v>
      </c>
      <c r="L1316" s="6">
        <v>11</v>
      </c>
      <c r="M1316" s="6" t="b">
        <v>0</v>
      </c>
      <c r="N1316" s="6" t="s">
        <v>8272</v>
      </c>
      <c r="O1316" s="5">
        <f t="shared" si="120"/>
        <v>1.1266666666666666E-2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42604.461342592585</v>
      </c>
      <c r="T1316" s="11">
        <f t="shared" si="125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14">
        <v>100000</v>
      </c>
      <c r="E1317" s="14">
        <v>40404</v>
      </c>
      <c r="F1317" s="6" t="s">
        <v>8306</v>
      </c>
      <c r="G1317" s="6" t="s">
        <v>8223</v>
      </c>
      <c r="H1317" s="6" t="s">
        <v>8245</v>
      </c>
      <c r="I1317" s="6">
        <v>1446771600</v>
      </c>
      <c r="J1317" s="6">
        <v>1443700648</v>
      </c>
      <c r="K1317" s="6" t="b">
        <v>0</v>
      </c>
      <c r="L1317" s="6">
        <v>248</v>
      </c>
      <c r="M1317" s="6" t="b">
        <v>0</v>
      </c>
      <c r="N1317" s="6" t="s">
        <v>8272</v>
      </c>
      <c r="O1317" s="5">
        <f t="shared" si="120"/>
        <v>0.40404000000000001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42278.289907407401</v>
      </c>
      <c r="T1317" s="11">
        <f t="shared" si="125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14">
        <v>75000</v>
      </c>
      <c r="E1318" s="14">
        <v>1</v>
      </c>
      <c r="F1318" s="6" t="s">
        <v>8306</v>
      </c>
      <c r="G1318" s="6" t="s">
        <v>8223</v>
      </c>
      <c r="H1318" s="6" t="s">
        <v>8245</v>
      </c>
      <c r="I1318" s="6">
        <v>1456700709</v>
      </c>
      <c r="J1318" s="6">
        <v>1453676709</v>
      </c>
      <c r="K1318" s="6" t="b">
        <v>0</v>
      </c>
      <c r="L1318" s="6">
        <v>1</v>
      </c>
      <c r="M1318" s="6" t="b">
        <v>0</v>
      </c>
      <c r="N1318" s="6" t="s">
        <v>8272</v>
      </c>
      <c r="O1318" s="5">
        <f t="shared" si="120"/>
        <v>1.3333333333333333E-5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42393.753576388888</v>
      </c>
      <c r="T1318" s="11">
        <f t="shared" si="125"/>
        <v>42428.753576388888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14">
        <v>200000</v>
      </c>
      <c r="E1319" s="14">
        <v>11467</v>
      </c>
      <c r="F1319" s="6" t="s">
        <v>8306</v>
      </c>
      <c r="G1319" s="6" t="s">
        <v>8231</v>
      </c>
      <c r="H1319" s="6" t="s">
        <v>8252</v>
      </c>
      <c r="I1319" s="6">
        <v>1469109600</v>
      </c>
      <c r="J1319" s="6">
        <v>1464586746</v>
      </c>
      <c r="K1319" s="6" t="b">
        <v>0</v>
      </c>
      <c r="L1319" s="6">
        <v>19</v>
      </c>
      <c r="M1319" s="6" t="b">
        <v>0</v>
      </c>
      <c r="N1319" s="6" t="s">
        <v>8272</v>
      </c>
      <c r="O1319" s="5">
        <f t="shared" si="120"/>
        <v>5.7334999999999997E-2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42520.027152777773</v>
      </c>
      <c r="T1319" s="11">
        <f t="shared" si="125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14">
        <v>40000</v>
      </c>
      <c r="E1320" s="14">
        <v>6130</v>
      </c>
      <c r="F1320" s="6" t="s">
        <v>8306</v>
      </c>
      <c r="G1320" s="6" t="s">
        <v>8223</v>
      </c>
      <c r="H1320" s="6" t="s">
        <v>8245</v>
      </c>
      <c r="I1320" s="6">
        <v>1420938172</v>
      </c>
      <c r="J1320" s="6">
        <v>1418346172</v>
      </c>
      <c r="K1320" s="6" t="b">
        <v>0</v>
      </c>
      <c r="L1320" s="6">
        <v>135</v>
      </c>
      <c r="M1320" s="6" t="b">
        <v>0</v>
      </c>
      <c r="N1320" s="6" t="s">
        <v>8272</v>
      </c>
      <c r="O1320" s="5">
        <f t="shared" si="120"/>
        <v>0.15325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41984.835324074076</v>
      </c>
      <c r="T1320" s="11">
        <f t="shared" si="125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14">
        <v>5800</v>
      </c>
      <c r="E1321" s="14">
        <v>876</v>
      </c>
      <c r="F1321" s="6" t="s">
        <v>8306</v>
      </c>
      <c r="G1321" s="6" t="s">
        <v>8224</v>
      </c>
      <c r="H1321" s="6" t="s">
        <v>8246</v>
      </c>
      <c r="I1321" s="6">
        <v>1405094400</v>
      </c>
      <c r="J1321" s="6">
        <v>1403810965</v>
      </c>
      <c r="K1321" s="6" t="b">
        <v>0</v>
      </c>
      <c r="L1321" s="6">
        <v>9</v>
      </c>
      <c r="M1321" s="6" t="b">
        <v>0</v>
      </c>
      <c r="N1321" s="6" t="s">
        <v>8272</v>
      </c>
      <c r="O1321" s="5">
        <f t="shared" si="120"/>
        <v>0.15103448275862069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41816.603761574072</v>
      </c>
      <c r="T1321" s="11">
        <f t="shared" si="125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14">
        <v>100000</v>
      </c>
      <c r="E1322" s="14">
        <v>503</v>
      </c>
      <c r="F1322" s="6" t="s">
        <v>8306</v>
      </c>
      <c r="G1322" s="6" t="s">
        <v>8232</v>
      </c>
      <c r="H1322" s="6" t="s">
        <v>8248</v>
      </c>
      <c r="I1322" s="6">
        <v>1483138800</v>
      </c>
      <c r="J1322" s="6">
        <v>1480610046</v>
      </c>
      <c r="K1322" s="6" t="b">
        <v>0</v>
      </c>
      <c r="L1322" s="6">
        <v>3</v>
      </c>
      <c r="M1322" s="6" t="b">
        <v>0</v>
      </c>
      <c r="N1322" s="6" t="s">
        <v>8272</v>
      </c>
      <c r="O1322" s="5">
        <f t="shared" si="120"/>
        <v>5.0299999999999997E-3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42705.482013888883</v>
      </c>
      <c r="T1322" s="11">
        <f t="shared" si="125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14">
        <v>462000</v>
      </c>
      <c r="E1323" s="14">
        <v>6019</v>
      </c>
      <c r="F1323" s="6" t="s">
        <v>8306</v>
      </c>
      <c r="G1323" s="6" t="s">
        <v>8234</v>
      </c>
      <c r="H1323" s="6" t="s">
        <v>8254</v>
      </c>
      <c r="I1323" s="6">
        <v>1482515937</v>
      </c>
      <c r="J1323" s="6">
        <v>1479923937</v>
      </c>
      <c r="K1323" s="6" t="b">
        <v>0</v>
      </c>
      <c r="L1323" s="6">
        <v>7</v>
      </c>
      <c r="M1323" s="6" t="b">
        <v>0</v>
      </c>
      <c r="N1323" s="6" t="s">
        <v>8272</v>
      </c>
      <c r="O1323" s="5">
        <f t="shared" si="120"/>
        <v>1.3028138528138528E-2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42697.540937499994</v>
      </c>
      <c r="T1323" s="11">
        <f t="shared" si="125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14">
        <v>35000</v>
      </c>
      <c r="E1324" s="14">
        <v>106</v>
      </c>
      <c r="F1324" s="6" t="s">
        <v>8306</v>
      </c>
      <c r="G1324" s="6" t="s">
        <v>8224</v>
      </c>
      <c r="H1324" s="6" t="s">
        <v>8246</v>
      </c>
      <c r="I1324" s="6">
        <v>1432223125</v>
      </c>
      <c r="J1324" s="6">
        <v>1429631125</v>
      </c>
      <c r="K1324" s="6" t="b">
        <v>0</v>
      </c>
      <c r="L1324" s="6">
        <v>4</v>
      </c>
      <c r="M1324" s="6" t="b">
        <v>0</v>
      </c>
      <c r="N1324" s="6" t="s">
        <v>8272</v>
      </c>
      <c r="O1324" s="5">
        <f t="shared" si="120"/>
        <v>3.0285714285714286E-3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42115.448206018518</v>
      </c>
      <c r="T1324" s="11">
        <f t="shared" si="125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14">
        <v>15000</v>
      </c>
      <c r="E1325" s="14">
        <v>1332</v>
      </c>
      <c r="F1325" s="6" t="s">
        <v>8306</v>
      </c>
      <c r="G1325" s="6" t="s">
        <v>8223</v>
      </c>
      <c r="H1325" s="6" t="s">
        <v>8245</v>
      </c>
      <c r="I1325" s="6">
        <v>1461653700</v>
      </c>
      <c r="J1325" s="6">
        <v>1458665146</v>
      </c>
      <c r="K1325" s="6" t="b">
        <v>0</v>
      </c>
      <c r="L1325" s="6">
        <v>44</v>
      </c>
      <c r="M1325" s="6" t="b">
        <v>0</v>
      </c>
      <c r="N1325" s="6" t="s">
        <v>8272</v>
      </c>
      <c r="O1325" s="5">
        <f t="shared" si="120"/>
        <v>8.8800000000000004E-2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42451.490115740737</v>
      </c>
      <c r="T1325" s="11">
        <f t="shared" si="125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14">
        <v>50000</v>
      </c>
      <c r="E1326" s="14">
        <v>4920</v>
      </c>
      <c r="F1326" s="6" t="s">
        <v>8306</v>
      </c>
      <c r="G1326" s="6" t="s">
        <v>8223</v>
      </c>
      <c r="H1326" s="6" t="s">
        <v>8245</v>
      </c>
      <c r="I1326" s="6">
        <v>1476371552</v>
      </c>
      <c r="J1326" s="6">
        <v>1473779552</v>
      </c>
      <c r="K1326" s="6" t="b">
        <v>0</v>
      </c>
      <c r="L1326" s="6">
        <v>90</v>
      </c>
      <c r="M1326" s="6" t="b">
        <v>0</v>
      </c>
      <c r="N1326" s="6" t="s">
        <v>8272</v>
      </c>
      <c r="O1326" s="5">
        <f t="shared" si="120"/>
        <v>9.8400000000000001E-2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42626.425370370365</v>
      </c>
      <c r="T1326" s="11">
        <f t="shared" si="125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14">
        <v>20000</v>
      </c>
      <c r="E1327" s="14">
        <v>486</v>
      </c>
      <c r="F1327" s="6" t="s">
        <v>8306</v>
      </c>
      <c r="G1327" s="6" t="s">
        <v>8223</v>
      </c>
      <c r="H1327" s="6" t="s">
        <v>8245</v>
      </c>
      <c r="I1327" s="6">
        <v>1483063435</v>
      </c>
      <c r="J1327" s="6">
        <v>1480471435</v>
      </c>
      <c r="K1327" s="6" t="b">
        <v>0</v>
      </c>
      <c r="L1327" s="6">
        <v>8</v>
      </c>
      <c r="M1327" s="6" t="b">
        <v>0</v>
      </c>
      <c r="N1327" s="6" t="s">
        <v>8272</v>
      </c>
      <c r="O1327" s="5">
        <f t="shared" si="120"/>
        <v>2.4299999999999999E-2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42703.877719907403</v>
      </c>
      <c r="T1327" s="11">
        <f t="shared" si="125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14">
        <v>100000</v>
      </c>
      <c r="E1328" s="14">
        <v>1130</v>
      </c>
      <c r="F1328" s="6" t="s">
        <v>8306</v>
      </c>
      <c r="G1328" s="6" t="s">
        <v>8223</v>
      </c>
      <c r="H1328" s="6" t="s">
        <v>8245</v>
      </c>
      <c r="I1328" s="6">
        <v>1421348428</v>
      </c>
      <c r="J1328" s="6">
        <v>1417460428</v>
      </c>
      <c r="K1328" s="6" t="b">
        <v>0</v>
      </c>
      <c r="L1328" s="6">
        <v>11</v>
      </c>
      <c r="M1328" s="6" t="b">
        <v>0</v>
      </c>
      <c r="N1328" s="6" t="s">
        <v>8272</v>
      </c>
      <c r="O1328" s="5">
        <f t="shared" si="120"/>
        <v>1.1299999999999999E-2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41974.583657407406</v>
      </c>
      <c r="T1328" s="11">
        <f t="shared" si="125"/>
        <v>42019.583657407406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14">
        <v>48000</v>
      </c>
      <c r="E1329" s="14">
        <v>1705</v>
      </c>
      <c r="F1329" s="6" t="s">
        <v>8306</v>
      </c>
      <c r="G1329" s="6" t="s">
        <v>8223</v>
      </c>
      <c r="H1329" s="6" t="s">
        <v>8245</v>
      </c>
      <c r="I1329" s="6">
        <v>1432916235</v>
      </c>
      <c r="J1329" s="6">
        <v>1430324235</v>
      </c>
      <c r="K1329" s="6" t="b">
        <v>0</v>
      </c>
      <c r="L1329" s="6">
        <v>41</v>
      </c>
      <c r="M1329" s="6" t="b">
        <v>0</v>
      </c>
      <c r="N1329" s="6" t="s">
        <v>8272</v>
      </c>
      <c r="O1329" s="5">
        <f t="shared" si="120"/>
        <v>3.5520833333333335E-2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42123.470312500001</v>
      </c>
      <c r="T1329" s="11">
        <f t="shared" si="125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14">
        <v>75000</v>
      </c>
      <c r="E1330" s="14">
        <v>1748</v>
      </c>
      <c r="F1330" s="6" t="s">
        <v>8306</v>
      </c>
      <c r="G1330" s="6" t="s">
        <v>8223</v>
      </c>
      <c r="H1330" s="6" t="s">
        <v>8245</v>
      </c>
      <c r="I1330" s="6">
        <v>1476458734</v>
      </c>
      <c r="J1330" s="6">
        <v>1472570734</v>
      </c>
      <c r="K1330" s="6" t="b">
        <v>0</v>
      </c>
      <c r="L1330" s="6">
        <v>15</v>
      </c>
      <c r="M1330" s="6" t="b">
        <v>0</v>
      </c>
      <c r="N1330" s="6" t="s">
        <v>8272</v>
      </c>
      <c r="O1330" s="5">
        <f t="shared" si="120"/>
        <v>2.3306666666666667E-2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42612.434421296297</v>
      </c>
      <c r="T1330" s="11">
        <f t="shared" si="125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14">
        <v>50000</v>
      </c>
      <c r="E1331" s="14">
        <v>408</v>
      </c>
      <c r="F1331" s="6" t="s">
        <v>8306</v>
      </c>
      <c r="G1331" s="6" t="s">
        <v>8223</v>
      </c>
      <c r="H1331" s="6" t="s">
        <v>8245</v>
      </c>
      <c r="I1331" s="6">
        <v>1417501145</v>
      </c>
      <c r="J1331" s="6">
        <v>1414041545</v>
      </c>
      <c r="K1331" s="6" t="b">
        <v>0</v>
      </c>
      <c r="L1331" s="6">
        <v>9</v>
      </c>
      <c r="M1331" s="6" t="b">
        <v>0</v>
      </c>
      <c r="N1331" s="6" t="s">
        <v>8272</v>
      </c>
      <c r="O1331" s="5">
        <f t="shared" si="120"/>
        <v>8.1600000000000006E-3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41935.013252314813</v>
      </c>
      <c r="T1331" s="11">
        <f t="shared" si="125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14">
        <v>35000</v>
      </c>
      <c r="E1332" s="14">
        <v>7873</v>
      </c>
      <c r="F1332" s="6" t="s">
        <v>8306</v>
      </c>
      <c r="G1332" s="6" t="s">
        <v>8223</v>
      </c>
      <c r="H1332" s="6" t="s">
        <v>8245</v>
      </c>
      <c r="I1332" s="6">
        <v>1467432000</v>
      </c>
      <c r="J1332" s="6">
        <v>1464763109</v>
      </c>
      <c r="K1332" s="6" t="b">
        <v>0</v>
      </c>
      <c r="L1332" s="6">
        <v>50</v>
      </c>
      <c r="M1332" s="6" t="b">
        <v>0</v>
      </c>
      <c r="N1332" s="6" t="s">
        <v>8272</v>
      </c>
      <c r="O1332" s="5">
        <f t="shared" si="120"/>
        <v>0.22494285714285714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42522.068391203698</v>
      </c>
      <c r="T1332" s="11">
        <f t="shared" si="125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14">
        <v>250000</v>
      </c>
      <c r="E1333" s="14">
        <v>3417</v>
      </c>
      <c r="F1333" s="6" t="s">
        <v>8306</v>
      </c>
      <c r="G1333" s="6" t="s">
        <v>8223</v>
      </c>
      <c r="H1333" s="6" t="s">
        <v>8245</v>
      </c>
      <c r="I1333" s="6">
        <v>1471435554</v>
      </c>
      <c r="J1333" s="6">
        <v>1468843554</v>
      </c>
      <c r="K1333" s="6" t="b">
        <v>0</v>
      </c>
      <c r="L1333" s="6">
        <v>34</v>
      </c>
      <c r="M1333" s="6" t="b">
        <v>0</v>
      </c>
      <c r="N1333" s="6" t="s">
        <v>8272</v>
      </c>
      <c r="O1333" s="5">
        <f t="shared" si="120"/>
        <v>1.3668E-2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42569.295763888884</v>
      </c>
      <c r="T1333" s="11">
        <f t="shared" si="125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14">
        <v>10115</v>
      </c>
      <c r="E1334" s="14">
        <v>0</v>
      </c>
      <c r="F1334" s="6" t="s">
        <v>8306</v>
      </c>
      <c r="G1334" s="6" t="s">
        <v>8239</v>
      </c>
      <c r="H1334" s="6" t="s">
        <v>8256</v>
      </c>
      <c r="I1334" s="6">
        <v>1485480408</v>
      </c>
      <c r="J1334" s="6">
        <v>1482888408</v>
      </c>
      <c r="K1334" s="6" t="b">
        <v>0</v>
      </c>
      <c r="L1334" s="6">
        <v>0</v>
      </c>
      <c r="M1334" s="6" t="b">
        <v>0</v>
      </c>
      <c r="N1334" s="6" t="s">
        <v>8272</v>
      </c>
      <c r="O1334" s="5">
        <f t="shared" si="120"/>
        <v>0</v>
      </c>
      <c r="P1334" s="7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42731.851944444446</v>
      </c>
      <c r="T1334" s="11">
        <f t="shared" si="125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14">
        <v>2500</v>
      </c>
      <c r="E1335" s="14">
        <v>0</v>
      </c>
      <c r="F1335" s="6" t="s">
        <v>8306</v>
      </c>
      <c r="G1335" s="6" t="s">
        <v>8225</v>
      </c>
      <c r="H1335" s="6" t="s">
        <v>8247</v>
      </c>
      <c r="I1335" s="6">
        <v>1405478025</v>
      </c>
      <c r="J1335" s="6">
        <v>1402886025</v>
      </c>
      <c r="K1335" s="6" t="b">
        <v>0</v>
      </c>
      <c r="L1335" s="6">
        <v>0</v>
      </c>
      <c r="M1335" s="6" t="b">
        <v>0</v>
      </c>
      <c r="N1335" s="6" t="s">
        <v>8272</v>
      </c>
      <c r="O1335" s="5">
        <f t="shared" si="120"/>
        <v>0</v>
      </c>
      <c r="P1335" s="7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41805.8984375</v>
      </c>
      <c r="T1335" s="11">
        <f t="shared" si="125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14">
        <v>133000</v>
      </c>
      <c r="E1336" s="14">
        <v>14303</v>
      </c>
      <c r="F1336" s="6" t="s">
        <v>8306</v>
      </c>
      <c r="G1336" s="6" t="s">
        <v>8223</v>
      </c>
      <c r="H1336" s="6" t="s">
        <v>8245</v>
      </c>
      <c r="I1336" s="6">
        <v>1457721287</v>
      </c>
      <c r="J1336" s="6">
        <v>1455129287</v>
      </c>
      <c r="K1336" s="6" t="b">
        <v>0</v>
      </c>
      <c r="L1336" s="6">
        <v>276</v>
      </c>
      <c r="M1336" s="6" t="b">
        <v>0</v>
      </c>
      <c r="N1336" s="6" t="s">
        <v>8272</v>
      </c>
      <c r="O1336" s="5">
        <f t="shared" si="120"/>
        <v>0.10754135338345865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42410.565821759257</v>
      </c>
      <c r="T1336" s="11">
        <f t="shared" si="125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14">
        <v>25000</v>
      </c>
      <c r="E1337" s="14">
        <v>4940</v>
      </c>
      <c r="F1337" s="6" t="s">
        <v>8306</v>
      </c>
      <c r="G1337" s="6" t="s">
        <v>8223</v>
      </c>
      <c r="H1337" s="6" t="s">
        <v>8245</v>
      </c>
      <c r="I1337" s="6">
        <v>1449354502</v>
      </c>
      <c r="J1337" s="6">
        <v>1446762502</v>
      </c>
      <c r="K1337" s="6" t="b">
        <v>0</v>
      </c>
      <c r="L1337" s="6">
        <v>16</v>
      </c>
      <c r="M1337" s="6" t="b">
        <v>0</v>
      </c>
      <c r="N1337" s="6" t="s">
        <v>8272</v>
      </c>
      <c r="O1337" s="5">
        <f t="shared" si="120"/>
        <v>0.1976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42313.728032407402</v>
      </c>
      <c r="T1337" s="11">
        <f t="shared" si="125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14">
        <v>100000</v>
      </c>
      <c r="E1338" s="14">
        <v>84947</v>
      </c>
      <c r="F1338" s="6" t="s">
        <v>8306</v>
      </c>
      <c r="G1338" s="6" t="s">
        <v>8223</v>
      </c>
      <c r="H1338" s="6" t="s">
        <v>8245</v>
      </c>
      <c r="I1338" s="6">
        <v>1418849028</v>
      </c>
      <c r="J1338" s="6">
        <v>1415825028</v>
      </c>
      <c r="K1338" s="6" t="b">
        <v>0</v>
      </c>
      <c r="L1338" s="6">
        <v>224</v>
      </c>
      <c r="M1338" s="6" t="b">
        <v>0</v>
      </c>
      <c r="N1338" s="6" t="s">
        <v>8272</v>
      </c>
      <c r="O1338" s="5">
        <f t="shared" si="120"/>
        <v>0.84946999999999995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41955.655416666668</v>
      </c>
      <c r="T1338" s="11">
        <f t="shared" si="125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14">
        <v>50000</v>
      </c>
      <c r="E1339" s="14">
        <v>24691</v>
      </c>
      <c r="F1339" s="6" t="s">
        <v>8306</v>
      </c>
      <c r="G1339" s="6" t="s">
        <v>8223</v>
      </c>
      <c r="H1339" s="6" t="s">
        <v>8245</v>
      </c>
      <c r="I1339" s="6">
        <v>1488549079</v>
      </c>
      <c r="J1339" s="6">
        <v>1485957079</v>
      </c>
      <c r="K1339" s="6" t="b">
        <v>0</v>
      </c>
      <c r="L1339" s="6">
        <v>140</v>
      </c>
      <c r="M1339" s="6" t="b">
        <v>0</v>
      </c>
      <c r="N1339" s="6" t="s">
        <v>8272</v>
      </c>
      <c r="O1339" s="5">
        <f t="shared" si="120"/>
        <v>0.49381999999999998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42767.368969907409</v>
      </c>
      <c r="T1339" s="11">
        <f t="shared" si="125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14">
        <v>30000</v>
      </c>
      <c r="E1340" s="14">
        <v>991</v>
      </c>
      <c r="F1340" s="6" t="s">
        <v>8306</v>
      </c>
      <c r="G1340" s="6" t="s">
        <v>8223</v>
      </c>
      <c r="H1340" s="6" t="s">
        <v>8245</v>
      </c>
      <c r="I1340" s="6">
        <v>1438543033</v>
      </c>
      <c r="J1340" s="6">
        <v>1435951033</v>
      </c>
      <c r="K1340" s="6" t="b">
        <v>0</v>
      </c>
      <c r="L1340" s="6">
        <v>15</v>
      </c>
      <c r="M1340" s="6" t="b">
        <v>0</v>
      </c>
      <c r="N1340" s="6" t="s">
        <v>8272</v>
      </c>
      <c r="O1340" s="5">
        <f t="shared" si="120"/>
        <v>3.3033333333333331E-2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42188.595289351848</v>
      </c>
      <c r="T1340" s="11">
        <f t="shared" si="125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14">
        <v>50000</v>
      </c>
      <c r="E1341" s="14">
        <v>3317</v>
      </c>
      <c r="F1341" s="6" t="s">
        <v>8306</v>
      </c>
      <c r="G1341" s="6" t="s">
        <v>8223</v>
      </c>
      <c r="H1341" s="6" t="s">
        <v>8245</v>
      </c>
      <c r="I1341" s="6">
        <v>1418056315</v>
      </c>
      <c r="J1341" s="6">
        <v>1414164715</v>
      </c>
      <c r="K1341" s="6" t="b">
        <v>0</v>
      </c>
      <c r="L1341" s="6">
        <v>37</v>
      </c>
      <c r="M1341" s="6" t="b">
        <v>0</v>
      </c>
      <c r="N1341" s="6" t="s">
        <v>8272</v>
      </c>
      <c r="O1341" s="5">
        <f t="shared" si="120"/>
        <v>6.6339999999999996E-2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41936.438831018517</v>
      </c>
      <c r="T1341" s="11">
        <f t="shared" si="125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14">
        <v>1680</v>
      </c>
      <c r="E1342" s="14">
        <v>0</v>
      </c>
      <c r="F1342" s="6" t="s">
        <v>8306</v>
      </c>
      <c r="G1342" s="6" t="s">
        <v>8223</v>
      </c>
      <c r="H1342" s="6" t="s">
        <v>8245</v>
      </c>
      <c r="I1342" s="6">
        <v>1408112253</v>
      </c>
      <c r="J1342" s="6">
        <v>1405520253</v>
      </c>
      <c r="K1342" s="6" t="b">
        <v>0</v>
      </c>
      <c r="L1342" s="6">
        <v>0</v>
      </c>
      <c r="M1342" s="6" t="b">
        <v>0</v>
      </c>
      <c r="N1342" s="6" t="s">
        <v>8272</v>
      </c>
      <c r="O1342" s="5">
        <f t="shared" si="120"/>
        <v>0</v>
      </c>
      <c r="P1342" s="7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41836.387187499997</v>
      </c>
      <c r="T1342" s="11">
        <f t="shared" si="125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14">
        <v>25000</v>
      </c>
      <c r="E1343" s="14">
        <v>17590</v>
      </c>
      <c r="F1343" s="6" t="s">
        <v>8306</v>
      </c>
      <c r="G1343" s="6" t="s">
        <v>8224</v>
      </c>
      <c r="H1343" s="6" t="s">
        <v>8246</v>
      </c>
      <c r="I1343" s="6">
        <v>1475333917</v>
      </c>
      <c r="J1343" s="6">
        <v>1472569117</v>
      </c>
      <c r="K1343" s="6" t="b">
        <v>0</v>
      </c>
      <c r="L1343" s="6">
        <v>46</v>
      </c>
      <c r="M1343" s="6" t="b">
        <v>0</v>
      </c>
      <c r="N1343" s="6" t="s">
        <v>8272</v>
      </c>
      <c r="O1343" s="5">
        <f t="shared" si="120"/>
        <v>0.7036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42612.415706018517</v>
      </c>
      <c r="T1343" s="11">
        <f t="shared" si="125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14">
        <v>50000</v>
      </c>
      <c r="E1344" s="14">
        <v>100</v>
      </c>
      <c r="F1344" s="6" t="s">
        <v>8306</v>
      </c>
      <c r="G1344" s="6" t="s">
        <v>8223</v>
      </c>
      <c r="H1344" s="6" t="s">
        <v>8245</v>
      </c>
      <c r="I1344" s="6">
        <v>1437161739</v>
      </c>
      <c r="J1344" s="6">
        <v>1434569739</v>
      </c>
      <c r="K1344" s="6" t="b">
        <v>0</v>
      </c>
      <c r="L1344" s="6">
        <v>1</v>
      </c>
      <c r="M1344" s="6" t="b">
        <v>0</v>
      </c>
      <c r="N1344" s="6" t="s">
        <v>8272</v>
      </c>
      <c r="O1344" s="5">
        <f t="shared" si="120"/>
        <v>2E-3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42172.608090277776</v>
      </c>
      <c r="T1344" s="11">
        <f t="shared" si="125"/>
        <v>42202.608090277776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14">
        <v>50000</v>
      </c>
      <c r="E1345" s="14">
        <v>51149</v>
      </c>
      <c r="F1345" s="6" t="s">
        <v>8306</v>
      </c>
      <c r="G1345" s="6" t="s">
        <v>8223</v>
      </c>
      <c r="H1345" s="6" t="s">
        <v>8245</v>
      </c>
      <c r="I1345" s="6">
        <v>1471579140</v>
      </c>
      <c r="J1345" s="6">
        <v>1466512683</v>
      </c>
      <c r="K1345" s="6" t="b">
        <v>0</v>
      </c>
      <c r="L1345" s="6">
        <v>323</v>
      </c>
      <c r="M1345" s="6" t="b">
        <v>0</v>
      </c>
      <c r="N1345" s="6" t="s">
        <v>8272</v>
      </c>
      <c r="O1345" s="5">
        <f t="shared" si="120"/>
        <v>1.02298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42542.318090277775</v>
      </c>
      <c r="T1345" s="11">
        <f t="shared" si="125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14">
        <v>1500</v>
      </c>
      <c r="E1346" s="14">
        <v>5666</v>
      </c>
      <c r="F1346" s="6" t="s">
        <v>8219</v>
      </c>
      <c r="G1346" s="6" t="s">
        <v>8228</v>
      </c>
      <c r="H1346" s="6" t="s">
        <v>8250</v>
      </c>
      <c r="I1346" s="6">
        <v>1467313039</v>
      </c>
      <c r="J1346" s="6">
        <v>1464807439</v>
      </c>
      <c r="K1346" s="6" t="b">
        <v>0</v>
      </c>
      <c r="L1346" s="6">
        <v>139</v>
      </c>
      <c r="M1346" s="6" t="b">
        <v>1</v>
      </c>
      <c r="N1346" s="6" t="s">
        <v>8273</v>
      </c>
      <c r="O1346" s="5">
        <f t="shared" si="120"/>
        <v>3.7773333333333334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42522.581469907404</v>
      </c>
      <c r="T1346" s="11">
        <f t="shared" si="125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14">
        <v>300</v>
      </c>
      <c r="E1347" s="14">
        <v>375</v>
      </c>
      <c r="F1347" s="6" t="s">
        <v>8219</v>
      </c>
      <c r="G1347" s="6" t="s">
        <v>8223</v>
      </c>
      <c r="H1347" s="6" t="s">
        <v>8245</v>
      </c>
      <c r="I1347" s="6">
        <v>1405366359</v>
      </c>
      <c r="J1347" s="6">
        <v>1402342359</v>
      </c>
      <c r="K1347" s="6" t="b">
        <v>0</v>
      </c>
      <c r="L1347" s="6">
        <v>7</v>
      </c>
      <c r="M1347" s="6" t="b">
        <v>1</v>
      </c>
      <c r="N1347" s="6" t="s">
        <v>8273</v>
      </c>
      <c r="O1347" s="5">
        <f t="shared" ref="O1347:O1410" si="126">E1347/D1347</f>
        <v>1.25</v>
      </c>
      <c r="P1347" s="7">
        <f t="shared" ref="P1347:P1410" si="127">IFERROR(E1347/L1347,0)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1">
        <f t="shared" ref="S1347:S1410" si="130">(J1347/86400)+25569+(-5/24)</f>
        <v>41799.606006944443</v>
      </c>
      <c r="T1347" s="11">
        <f t="shared" ref="T1347:T1410" si="131">(I1347/86400)+25569+(-5/24)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14">
        <v>4900</v>
      </c>
      <c r="E1348" s="14">
        <v>7219</v>
      </c>
      <c r="F1348" s="6" t="s">
        <v>8219</v>
      </c>
      <c r="G1348" s="6" t="s">
        <v>8223</v>
      </c>
      <c r="H1348" s="6" t="s">
        <v>8245</v>
      </c>
      <c r="I1348" s="6">
        <v>1372297751</v>
      </c>
      <c r="J1348" s="6">
        <v>1369705751</v>
      </c>
      <c r="K1348" s="6" t="b">
        <v>0</v>
      </c>
      <c r="L1348" s="6">
        <v>149</v>
      </c>
      <c r="M1348" s="6" t="b">
        <v>1</v>
      </c>
      <c r="N1348" s="6" t="s">
        <v>8273</v>
      </c>
      <c r="O1348" s="5">
        <f t="shared" si="126"/>
        <v>1.473265306122449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41421.867488425924</v>
      </c>
      <c r="T1348" s="11">
        <f t="shared" si="131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14">
        <v>2500</v>
      </c>
      <c r="E1349" s="14">
        <v>2555</v>
      </c>
      <c r="F1349" s="6" t="s">
        <v>8219</v>
      </c>
      <c r="G1349" s="6" t="s">
        <v>8223</v>
      </c>
      <c r="H1349" s="6" t="s">
        <v>8245</v>
      </c>
      <c r="I1349" s="6">
        <v>1425741525</v>
      </c>
      <c r="J1349" s="6">
        <v>1423149525</v>
      </c>
      <c r="K1349" s="6" t="b">
        <v>0</v>
      </c>
      <c r="L1349" s="6">
        <v>31</v>
      </c>
      <c r="M1349" s="6" t="b">
        <v>1</v>
      </c>
      <c r="N1349" s="6" t="s">
        <v>8273</v>
      </c>
      <c r="O1349" s="5">
        <f t="shared" si="126"/>
        <v>1.022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42040.429687499993</v>
      </c>
      <c r="T1349" s="11">
        <f t="shared" si="131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14">
        <v>5875</v>
      </c>
      <c r="E1350" s="14">
        <v>5985</v>
      </c>
      <c r="F1350" s="6" t="s">
        <v>8219</v>
      </c>
      <c r="G1350" s="6" t="s">
        <v>8223</v>
      </c>
      <c r="H1350" s="6" t="s">
        <v>8245</v>
      </c>
      <c r="I1350" s="6">
        <v>1418904533</v>
      </c>
      <c r="J1350" s="6">
        <v>1416485333</v>
      </c>
      <c r="K1350" s="6" t="b">
        <v>0</v>
      </c>
      <c r="L1350" s="6">
        <v>26</v>
      </c>
      <c r="M1350" s="6" t="b">
        <v>1</v>
      </c>
      <c r="N1350" s="6" t="s">
        <v>8273</v>
      </c>
      <c r="O1350" s="5">
        <f t="shared" si="126"/>
        <v>1.018723404255319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41963.297835648147</v>
      </c>
      <c r="T1350" s="11">
        <f t="shared" si="131"/>
        <v>41991.297835648147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14">
        <v>5000</v>
      </c>
      <c r="E1351" s="14">
        <v>10210</v>
      </c>
      <c r="F1351" s="6" t="s">
        <v>8219</v>
      </c>
      <c r="G1351" s="6" t="s">
        <v>8228</v>
      </c>
      <c r="H1351" s="6" t="s">
        <v>8250</v>
      </c>
      <c r="I1351" s="6">
        <v>1450249140</v>
      </c>
      <c r="J1351" s="6">
        <v>1447055935</v>
      </c>
      <c r="K1351" s="6" t="b">
        <v>0</v>
      </c>
      <c r="L1351" s="6">
        <v>172</v>
      </c>
      <c r="M1351" s="6" t="b">
        <v>1</v>
      </c>
      <c r="N1351" s="6" t="s">
        <v>8273</v>
      </c>
      <c r="O1351" s="5">
        <f t="shared" si="126"/>
        <v>2.0419999999999998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42317.124247685184</v>
      </c>
      <c r="T1351" s="11">
        <f t="shared" si="131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14">
        <v>5000</v>
      </c>
      <c r="E1352" s="14">
        <v>5202.5</v>
      </c>
      <c r="F1352" s="6" t="s">
        <v>8219</v>
      </c>
      <c r="G1352" s="6" t="s">
        <v>8223</v>
      </c>
      <c r="H1352" s="6" t="s">
        <v>8245</v>
      </c>
      <c r="I1352" s="6">
        <v>1451089134</v>
      </c>
      <c r="J1352" s="6">
        <v>1448497134</v>
      </c>
      <c r="K1352" s="6" t="b">
        <v>0</v>
      </c>
      <c r="L1352" s="6">
        <v>78</v>
      </c>
      <c r="M1352" s="6" t="b">
        <v>1</v>
      </c>
      <c r="N1352" s="6" t="s">
        <v>8273</v>
      </c>
      <c r="O1352" s="5">
        <f t="shared" si="126"/>
        <v>1.0405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42333.804791666662</v>
      </c>
      <c r="T1352" s="11">
        <f t="shared" si="131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14">
        <v>20000</v>
      </c>
      <c r="E1353" s="14">
        <v>20253</v>
      </c>
      <c r="F1353" s="6" t="s">
        <v>8219</v>
      </c>
      <c r="G1353" s="6" t="s">
        <v>8223</v>
      </c>
      <c r="H1353" s="6" t="s">
        <v>8245</v>
      </c>
      <c r="I1353" s="6">
        <v>1455299144</v>
      </c>
      <c r="J1353" s="6">
        <v>1452707144</v>
      </c>
      <c r="K1353" s="6" t="b">
        <v>0</v>
      </c>
      <c r="L1353" s="6">
        <v>120</v>
      </c>
      <c r="M1353" s="6" t="b">
        <v>1</v>
      </c>
      <c r="N1353" s="6" t="s">
        <v>8273</v>
      </c>
      <c r="O1353" s="5">
        <f t="shared" si="126"/>
        <v>1.0126500000000001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42382.531759259255</v>
      </c>
      <c r="T1353" s="11">
        <f t="shared" si="131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14">
        <v>10000</v>
      </c>
      <c r="E1354" s="14">
        <v>13614</v>
      </c>
      <c r="F1354" s="6" t="s">
        <v>8219</v>
      </c>
      <c r="G1354" s="6" t="s">
        <v>8223</v>
      </c>
      <c r="H1354" s="6" t="s">
        <v>8245</v>
      </c>
      <c r="I1354" s="6">
        <v>1441425540</v>
      </c>
      <c r="J1354" s="6">
        <v>1436968366</v>
      </c>
      <c r="K1354" s="6" t="b">
        <v>0</v>
      </c>
      <c r="L1354" s="6">
        <v>227</v>
      </c>
      <c r="M1354" s="6" t="b">
        <v>1</v>
      </c>
      <c r="N1354" s="6" t="s">
        <v>8273</v>
      </c>
      <c r="O1354" s="5">
        <f t="shared" si="126"/>
        <v>1.3613999999999999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42200.369976851849</v>
      </c>
      <c r="T1354" s="11">
        <f t="shared" si="131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14">
        <v>1000</v>
      </c>
      <c r="E1355" s="14">
        <v>1336</v>
      </c>
      <c r="F1355" s="6" t="s">
        <v>8219</v>
      </c>
      <c r="G1355" s="6" t="s">
        <v>8223</v>
      </c>
      <c r="H1355" s="6" t="s">
        <v>8245</v>
      </c>
      <c r="I1355" s="6">
        <v>1362960000</v>
      </c>
      <c r="J1355" s="6">
        <v>1359946188</v>
      </c>
      <c r="K1355" s="6" t="b">
        <v>0</v>
      </c>
      <c r="L1355" s="6">
        <v>42</v>
      </c>
      <c r="M1355" s="6" t="b">
        <v>1</v>
      </c>
      <c r="N1355" s="6" t="s">
        <v>8273</v>
      </c>
      <c r="O1355" s="5">
        <f t="shared" si="126"/>
        <v>1.3360000000000001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41308.909583333334</v>
      </c>
      <c r="T1355" s="11">
        <f t="shared" si="131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14">
        <v>1200</v>
      </c>
      <c r="E1356" s="14">
        <v>1563</v>
      </c>
      <c r="F1356" s="6" t="s">
        <v>8219</v>
      </c>
      <c r="G1356" s="6" t="s">
        <v>8224</v>
      </c>
      <c r="H1356" s="6" t="s">
        <v>8246</v>
      </c>
      <c r="I1356" s="6">
        <v>1465672979</v>
      </c>
      <c r="J1356" s="6">
        <v>1463080979</v>
      </c>
      <c r="K1356" s="6" t="b">
        <v>0</v>
      </c>
      <c r="L1356" s="6">
        <v>64</v>
      </c>
      <c r="M1356" s="6" t="b">
        <v>1</v>
      </c>
      <c r="N1356" s="6" t="s">
        <v>8273</v>
      </c>
      <c r="O1356" s="5">
        <f t="shared" si="126"/>
        <v>1.3025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42502.599293981482</v>
      </c>
      <c r="T1356" s="11">
        <f t="shared" si="131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14">
        <v>2500</v>
      </c>
      <c r="E1357" s="14">
        <v>3067</v>
      </c>
      <c r="F1357" s="6" t="s">
        <v>8219</v>
      </c>
      <c r="G1357" s="6" t="s">
        <v>8224</v>
      </c>
      <c r="H1357" s="6" t="s">
        <v>8246</v>
      </c>
      <c r="I1357" s="6">
        <v>1354269600</v>
      </c>
      <c r="J1357" s="6">
        <v>1351663605</v>
      </c>
      <c r="K1357" s="6" t="b">
        <v>0</v>
      </c>
      <c r="L1357" s="6">
        <v>121</v>
      </c>
      <c r="M1357" s="6" t="b">
        <v>1</v>
      </c>
      <c r="N1357" s="6" t="s">
        <v>8273</v>
      </c>
      <c r="O1357" s="5">
        <f t="shared" si="126"/>
        <v>1.2267999999999999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41213.046354166661</v>
      </c>
      <c r="T1357" s="11">
        <f t="shared" si="131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14">
        <v>3400</v>
      </c>
      <c r="E1358" s="14">
        <v>6215.56</v>
      </c>
      <c r="F1358" s="6" t="s">
        <v>8219</v>
      </c>
      <c r="G1358" s="6" t="s">
        <v>8223</v>
      </c>
      <c r="H1358" s="6" t="s">
        <v>8245</v>
      </c>
      <c r="I1358" s="6">
        <v>1372985760</v>
      </c>
      <c r="J1358" s="6">
        <v>1370393760</v>
      </c>
      <c r="K1358" s="6" t="b">
        <v>0</v>
      </c>
      <c r="L1358" s="6">
        <v>87</v>
      </c>
      <c r="M1358" s="6" t="b">
        <v>1</v>
      </c>
      <c r="N1358" s="6" t="s">
        <v>8273</v>
      </c>
      <c r="O1358" s="5">
        <f t="shared" si="126"/>
        <v>1.8281058823529412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41429.830555555549</v>
      </c>
      <c r="T1358" s="11">
        <f t="shared" si="131"/>
        <v>41459.830555555549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14">
        <v>2000</v>
      </c>
      <c r="E1359" s="14">
        <v>2506</v>
      </c>
      <c r="F1359" s="6" t="s">
        <v>8219</v>
      </c>
      <c r="G1359" s="6" t="s">
        <v>8223</v>
      </c>
      <c r="H1359" s="6" t="s">
        <v>8245</v>
      </c>
      <c r="I1359" s="6">
        <v>1362117540</v>
      </c>
      <c r="J1359" s="6">
        <v>1359587137</v>
      </c>
      <c r="K1359" s="6" t="b">
        <v>0</v>
      </c>
      <c r="L1359" s="6">
        <v>65</v>
      </c>
      <c r="M1359" s="6" t="b">
        <v>1</v>
      </c>
      <c r="N1359" s="6" t="s">
        <v>8273</v>
      </c>
      <c r="O1359" s="5">
        <f t="shared" si="126"/>
        <v>1.2529999999999999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41304.753900462958</v>
      </c>
      <c r="T1359" s="11">
        <f t="shared" si="131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14">
        <v>3000</v>
      </c>
      <c r="E1360" s="14">
        <v>3350</v>
      </c>
      <c r="F1360" s="6" t="s">
        <v>8219</v>
      </c>
      <c r="G1360" s="6" t="s">
        <v>8223</v>
      </c>
      <c r="H1360" s="6" t="s">
        <v>8245</v>
      </c>
      <c r="I1360" s="6">
        <v>1309009323</v>
      </c>
      <c r="J1360" s="6">
        <v>1306417323</v>
      </c>
      <c r="K1360" s="6" t="b">
        <v>0</v>
      </c>
      <c r="L1360" s="6">
        <v>49</v>
      </c>
      <c r="M1360" s="6" t="b">
        <v>1</v>
      </c>
      <c r="N1360" s="6" t="s">
        <v>8273</v>
      </c>
      <c r="O1360" s="5">
        <f t="shared" si="126"/>
        <v>1.1166666666666667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40689.362534722219</v>
      </c>
      <c r="T1360" s="11">
        <f t="shared" si="131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14">
        <v>660</v>
      </c>
      <c r="E1361" s="14">
        <v>764</v>
      </c>
      <c r="F1361" s="6" t="s">
        <v>8219</v>
      </c>
      <c r="G1361" s="6" t="s">
        <v>8223</v>
      </c>
      <c r="H1361" s="6" t="s">
        <v>8245</v>
      </c>
      <c r="I1361" s="6">
        <v>1309980790</v>
      </c>
      <c r="J1361" s="6">
        <v>1304623990</v>
      </c>
      <c r="K1361" s="6" t="b">
        <v>0</v>
      </c>
      <c r="L1361" s="6">
        <v>19</v>
      </c>
      <c r="M1361" s="6" t="b">
        <v>1</v>
      </c>
      <c r="N1361" s="6" t="s">
        <v>8273</v>
      </c>
      <c r="O1361" s="5">
        <f t="shared" si="126"/>
        <v>1.1575757575757575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40668.606365740736</v>
      </c>
      <c r="T1361" s="11">
        <f t="shared" si="131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14">
        <v>1500</v>
      </c>
      <c r="E1362" s="14">
        <v>2598</v>
      </c>
      <c r="F1362" s="6" t="s">
        <v>8219</v>
      </c>
      <c r="G1362" s="6" t="s">
        <v>8223</v>
      </c>
      <c r="H1362" s="6" t="s">
        <v>8245</v>
      </c>
      <c r="I1362" s="6">
        <v>1343943420</v>
      </c>
      <c r="J1362" s="6">
        <v>1341524220</v>
      </c>
      <c r="K1362" s="6" t="b">
        <v>0</v>
      </c>
      <c r="L1362" s="6">
        <v>81</v>
      </c>
      <c r="M1362" s="6" t="b">
        <v>1</v>
      </c>
      <c r="N1362" s="6" t="s">
        <v>8273</v>
      </c>
      <c r="O1362" s="5">
        <f t="shared" si="126"/>
        <v>1.732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41095.692361111105</v>
      </c>
      <c r="T1362" s="11">
        <f t="shared" si="131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14">
        <v>6000</v>
      </c>
      <c r="E1363" s="14">
        <v>7559</v>
      </c>
      <c r="F1363" s="6" t="s">
        <v>8219</v>
      </c>
      <c r="G1363" s="6" t="s">
        <v>8224</v>
      </c>
      <c r="H1363" s="6" t="s">
        <v>8246</v>
      </c>
      <c r="I1363" s="6">
        <v>1403370772</v>
      </c>
      <c r="J1363" s="6">
        <v>1400778772</v>
      </c>
      <c r="K1363" s="6" t="b">
        <v>0</v>
      </c>
      <c r="L1363" s="6">
        <v>264</v>
      </c>
      <c r="M1363" s="6" t="b">
        <v>1</v>
      </c>
      <c r="N1363" s="6" t="s">
        <v>8273</v>
      </c>
      <c r="O1363" s="5">
        <f t="shared" si="126"/>
        <v>1.2598333333333334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41781.508935185186</v>
      </c>
      <c r="T1363" s="11">
        <f t="shared" si="131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14">
        <v>1000</v>
      </c>
      <c r="E1364" s="14">
        <v>1091</v>
      </c>
      <c r="F1364" s="6" t="s">
        <v>8219</v>
      </c>
      <c r="G1364" s="6" t="s">
        <v>8223</v>
      </c>
      <c r="H1364" s="6" t="s">
        <v>8245</v>
      </c>
      <c r="I1364" s="6">
        <v>1378592731</v>
      </c>
      <c r="J1364" s="6">
        <v>1373408731</v>
      </c>
      <c r="K1364" s="6" t="b">
        <v>0</v>
      </c>
      <c r="L1364" s="6">
        <v>25</v>
      </c>
      <c r="M1364" s="6" t="b">
        <v>1</v>
      </c>
      <c r="N1364" s="6" t="s">
        <v>8273</v>
      </c>
      <c r="O1364" s="5">
        <f t="shared" si="126"/>
        <v>1.091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41464.726053240738</v>
      </c>
      <c r="T1364" s="11">
        <f t="shared" si="131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14">
        <v>200</v>
      </c>
      <c r="E1365" s="14">
        <v>200</v>
      </c>
      <c r="F1365" s="6" t="s">
        <v>8219</v>
      </c>
      <c r="G1365" s="6" t="s">
        <v>8223</v>
      </c>
      <c r="H1365" s="6" t="s">
        <v>8245</v>
      </c>
      <c r="I1365" s="6">
        <v>1455523140</v>
      </c>
      <c r="J1365" s="6">
        <v>1453925727</v>
      </c>
      <c r="K1365" s="6" t="b">
        <v>0</v>
      </c>
      <c r="L1365" s="6">
        <v>5</v>
      </c>
      <c r="M1365" s="6" t="b">
        <v>1</v>
      </c>
      <c r="N1365" s="6" t="s">
        <v>8273</v>
      </c>
      <c r="O1365" s="5">
        <f t="shared" si="126"/>
        <v>1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42396.635729166665</v>
      </c>
      <c r="T1365" s="11">
        <f t="shared" si="131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14">
        <v>42000</v>
      </c>
      <c r="E1366" s="14">
        <v>49830</v>
      </c>
      <c r="F1366" s="6" t="s">
        <v>8219</v>
      </c>
      <c r="G1366" s="6" t="s">
        <v>8231</v>
      </c>
      <c r="H1366" s="6" t="s">
        <v>8252</v>
      </c>
      <c r="I1366" s="6">
        <v>1420648906</v>
      </c>
      <c r="J1366" s="6">
        <v>1415464906</v>
      </c>
      <c r="K1366" s="6" t="b">
        <v>0</v>
      </c>
      <c r="L1366" s="6">
        <v>144</v>
      </c>
      <c r="M1366" s="6" t="b">
        <v>1</v>
      </c>
      <c r="N1366" s="6" t="s">
        <v>8275</v>
      </c>
      <c r="O1366" s="5">
        <f t="shared" si="126"/>
        <v>1.1864285714285714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41951.487337962964</v>
      </c>
      <c r="T1366" s="11">
        <f t="shared" si="131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14">
        <v>7500</v>
      </c>
      <c r="E1367" s="14">
        <v>7520</v>
      </c>
      <c r="F1367" s="6" t="s">
        <v>8219</v>
      </c>
      <c r="G1367" s="6" t="s">
        <v>8223</v>
      </c>
      <c r="H1367" s="6" t="s">
        <v>8245</v>
      </c>
      <c r="I1367" s="6">
        <v>1426523752</v>
      </c>
      <c r="J1367" s="6">
        <v>1423935352</v>
      </c>
      <c r="K1367" s="6" t="b">
        <v>0</v>
      </c>
      <c r="L1367" s="6">
        <v>92</v>
      </c>
      <c r="M1367" s="6" t="b">
        <v>1</v>
      </c>
      <c r="N1367" s="6" t="s">
        <v>8275</v>
      </c>
      <c r="O1367" s="5">
        <f t="shared" si="126"/>
        <v>1.0026666666666666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42049.524907407402</v>
      </c>
      <c r="T1367" s="11">
        <f t="shared" si="131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14">
        <v>7500</v>
      </c>
      <c r="E1368" s="14">
        <v>9486.69</v>
      </c>
      <c r="F1368" s="6" t="s">
        <v>8219</v>
      </c>
      <c r="G1368" s="6" t="s">
        <v>8223</v>
      </c>
      <c r="H1368" s="6" t="s">
        <v>8245</v>
      </c>
      <c r="I1368" s="6">
        <v>1417049663</v>
      </c>
      <c r="J1368" s="6">
        <v>1413158063</v>
      </c>
      <c r="K1368" s="6" t="b">
        <v>0</v>
      </c>
      <c r="L1368" s="6">
        <v>147</v>
      </c>
      <c r="M1368" s="6" t="b">
        <v>1</v>
      </c>
      <c r="N1368" s="6" t="s">
        <v>8275</v>
      </c>
      <c r="O1368" s="5">
        <f t="shared" si="126"/>
        <v>1.2648920000000001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41924.787766203699</v>
      </c>
      <c r="T1368" s="11">
        <f t="shared" si="131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14">
        <v>5000</v>
      </c>
      <c r="E1369" s="14">
        <v>5713</v>
      </c>
      <c r="F1369" s="6" t="s">
        <v>8219</v>
      </c>
      <c r="G1369" s="6" t="s">
        <v>8223</v>
      </c>
      <c r="H1369" s="6" t="s">
        <v>8245</v>
      </c>
      <c r="I1369" s="6">
        <v>1447463050</v>
      </c>
      <c r="J1369" s="6">
        <v>1444867450</v>
      </c>
      <c r="K1369" s="6" t="b">
        <v>0</v>
      </c>
      <c r="L1369" s="6">
        <v>90</v>
      </c>
      <c r="M1369" s="6" t="b">
        <v>1</v>
      </c>
      <c r="N1369" s="6" t="s">
        <v>8275</v>
      </c>
      <c r="O1369" s="5">
        <f t="shared" si="126"/>
        <v>1.1426000000000001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42291.794560185182</v>
      </c>
      <c r="T1369" s="11">
        <f t="shared" si="131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14">
        <v>5000</v>
      </c>
      <c r="E1370" s="14">
        <v>5535</v>
      </c>
      <c r="F1370" s="6" t="s">
        <v>8219</v>
      </c>
      <c r="G1370" s="6" t="s">
        <v>8223</v>
      </c>
      <c r="H1370" s="6" t="s">
        <v>8245</v>
      </c>
      <c r="I1370" s="6">
        <v>1434342894</v>
      </c>
      <c r="J1370" s="6">
        <v>1432269294</v>
      </c>
      <c r="K1370" s="6" t="b">
        <v>0</v>
      </c>
      <c r="L1370" s="6">
        <v>87</v>
      </c>
      <c r="M1370" s="6" t="b">
        <v>1</v>
      </c>
      <c r="N1370" s="6" t="s">
        <v>8275</v>
      </c>
      <c r="O1370" s="5">
        <f t="shared" si="126"/>
        <v>1.107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42145.982569444437</v>
      </c>
      <c r="T1370" s="11">
        <f t="shared" si="131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14">
        <v>32360</v>
      </c>
      <c r="E1371" s="14">
        <v>34090.629999999997</v>
      </c>
      <c r="F1371" s="6" t="s">
        <v>8219</v>
      </c>
      <c r="G1371" s="6" t="s">
        <v>8223</v>
      </c>
      <c r="H1371" s="6" t="s">
        <v>8245</v>
      </c>
      <c r="I1371" s="6">
        <v>1397225746</v>
      </c>
      <c r="J1371" s="6">
        <v>1394633746</v>
      </c>
      <c r="K1371" s="6" t="b">
        <v>0</v>
      </c>
      <c r="L1371" s="6">
        <v>406</v>
      </c>
      <c r="M1371" s="6" t="b">
        <v>1</v>
      </c>
      <c r="N1371" s="6" t="s">
        <v>8275</v>
      </c>
      <c r="O1371" s="5">
        <f t="shared" si="126"/>
        <v>1.0534805315203954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41710.385949074072</v>
      </c>
      <c r="T1371" s="11">
        <f t="shared" si="131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14">
        <v>1500</v>
      </c>
      <c r="E1372" s="14">
        <v>1555</v>
      </c>
      <c r="F1372" s="6" t="s">
        <v>8219</v>
      </c>
      <c r="G1372" s="6" t="s">
        <v>8223</v>
      </c>
      <c r="H1372" s="6" t="s">
        <v>8245</v>
      </c>
      <c r="I1372" s="6">
        <v>1381881890</v>
      </c>
      <c r="J1372" s="6">
        <v>1380585890</v>
      </c>
      <c r="K1372" s="6" t="b">
        <v>0</v>
      </c>
      <c r="L1372" s="6">
        <v>20</v>
      </c>
      <c r="M1372" s="6" t="b">
        <v>1</v>
      </c>
      <c r="N1372" s="6" t="s">
        <v>8275</v>
      </c>
      <c r="O1372" s="5">
        <f t="shared" si="126"/>
        <v>1.0366666666666666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41547.795023148145</v>
      </c>
      <c r="T1372" s="11">
        <f t="shared" si="131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14">
        <v>6999</v>
      </c>
      <c r="E1373" s="14">
        <v>7495</v>
      </c>
      <c r="F1373" s="6" t="s">
        <v>8219</v>
      </c>
      <c r="G1373" s="6" t="s">
        <v>8223</v>
      </c>
      <c r="H1373" s="6" t="s">
        <v>8245</v>
      </c>
      <c r="I1373" s="6">
        <v>1431022342</v>
      </c>
      <c r="J1373" s="6">
        <v>1428430342</v>
      </c>
      <c r="K1373" s="6" t="b">
        <v>0</v>
      </c>
      <c r="L1373" s="6">
        <v>70</v>
      </c>
      <c r="M1373" s="6" t="b">
        <v>1</v>
      </c>
      <c r="N1373" s="6" t="s">
        <v>8275</v>
      </c>
      <c r="O1373" s="5">
        <f t="shared" si="126"/>
        <v>1.0708672667523933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42101.550254629627</v>
      </c>
      <c r="T1373" s="11">
        <f t="shared" si="131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14">
        <v>500</v>
      </c>
      <c r="E1374" s="14">
        <v>620</v>
      </c>
      <c r="F1374" s="6" t="s">
        <v>8219</v>
      </c>
      <c r="G1374" s="6" t="s">
        <v>8223</v>
      </c>
      <c r="H1374" s="6" t="s">
        <v>8245</v>
      </c>
      <c r="I1374" s="6">
        <v>1342115132</v>
      </c>
      <c r="J1374" s="6">
        <v>1339523132</v>
      </c>
      <c r="K1374" s="6" t="b">
        <v>0</v>
      </c>
      <c r="L1374" s="6">
        <v>16</v>
      </c>
      <c r="M1374" s="6" t="b">
        <v>1</v>
      </c>
      <c r="N1374" s="6" t="s">
        <v>8275</v>
      </c>
      <c r="O1374" s="5">
        <f t="shared" si="126"/>
        <v>1.24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41072.53162037037</v>
      </c>
      <c r="T1374" s="11">
        <f t="shared" si="131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14">
        <v>10000</v>
      </c>
      <c r="E1375" s="14">
        <v>10501</v>
      </c>
      <c r="F1375" s="6" t="s">
        <v>8219</v>
      </c>
      <c r="G1375" s="6" t="s">
        <v>8223</v>
      </c>
      <c r="H1375" s="6" t="s">
        <v>8245</v>
      </c>
      <c r="I1375" s="6">
        <v>1483138233</v>
      </c>
      <c r="J1375" s="6">
        <v>1480546233</v>
      </c>
      <c r="K1375" s="6" t="b">
        <v>0</v>
      </c>
      <c r="L1375" s="6">
        <v>52</v>
      </c>
      <c r="M1375" s="6" t="b">
        <v>1</v>
      </c>
      <c r="N1375" s="6" t="s">
        <v>8275</v>
      </c>
      <c r="O1375" s="5">
        <f t="shared" si="126"/>
        <v>1.0501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42704.743437499994</v>
      </c>
      <c r="T1375" s="11">
        <f t="shared" si="131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14">
        <v>1500</v>
      </c>
      <c r="E1376" s="14">
        <v>2842</v>
      </c>
      <c r="F1376" s="6" t="s">
        <v>8219</v>
      </c>
      <c r="G1376" s="6" t="s">
        <v>8223</v>
      </c>
      <c r="H1376" s="6" t="s">
        <v>8245</v>
      </c>
      <c r="I1376" s="6">
        <v>1458874388</v>
      </c>
      <c r="J1376" s="6">
        <v>1456285988</v>
      </c>
      <c r="K1376" s="6" t="b">
        <v>0</v>
      </c>
      <c r="L1376" s="6">
        <v>66</v>
      </c>
      <c r="M1376" s="6" t="b">
        <v>1</v>
      </c>
      <c r="N1376" s="6" t="s">
        <v>8275</v>
      </c>
      <c r="O1376" s="5">
        <f t="shared" si="126"/>
        <v>1.8946666666666667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42423.953564814808</v>
      </c>
      <c r="T1376" s="11">
        <f t="shared" si="131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14">
        <v>4000</v>
      </c>
      <c r="E1377" s="14">
        <v>6853</v>
      </c>
      <c r="F1377" s="6" t="s">
        <v>8219</v>
      </c>
      <c r="G1377" s="6" t="s">
        <v>8229</v>
      </c>
      <c r="H1377" s="6" t="s">
        <v>8248</v>
      </c>
      <c r="I1377" s="6">
        <v>1484444119</v>
      </c>
      <c r="J1377" s="6">
        <v>1481852119</v>
      </c>
      <c r="K1377" s="6" t="b">
        <v>0</v>
      </c>
      <c r="L1377" s="6">
        <v>109</v>
      </c>
      <c r="M1377" s="6" t="b">
        <v>1</v>
      </c>
      <c r="N1377" s="6" t="s">
        <v>8275</v>
      </c>
      <c r="O1377" s="5">
        <f t="shared" si="126"/>
        <v>1.7132499999999999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42719.857858796291</v>
      </c>
      <c r="T1377" s="11">
        <f t="shared" si="131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14">
        <v>3700</v>
      </c>
      <c r="E1378" s="14">
        <v>9342</v>
      </c>
      <c r="F1378" s="6" t="s">
        <v>8219</v>
      </c>
      <c r="G1378" s="6" t="s">
        <v>8224</v>
      </c>
      <c r="H1378" s="6" t="s">
        <v>8246</v>
      </c>
      <c r="I1378" s="6">
        <v>1480784606</v>
      </c>
      <c r="J1378" s="6">
        <v>1478189006</v>
      </c>
      <c r="K1378" s="6" t="b">
        <v>0</v>
      </c>
      <c r="L1378" s="6">
        <v>168</v>
      </c>
      <c r="M1378" s="6" t="b">
        <v>1</v>
      </c>
      <c r="N1378" s="6" t="s">
        <v>8275</v>
      </c>
      <c r="O1378" s="5">
        <f t="shared" si="126"/>
        <v>2.5248648648648651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42677.460717592585</v>
      </c>
      <c r="T1378" s="11">
        <f t="shared" si="131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14">
        <v>1300</v>
      </c>
      <c r="E1379" s="14">
        <v>1510</v>
      </c>
      <c r="F1379" s="6" t="s">
        <v>8219</v>
      </c>
      <c r="G1379" s="6" t="s">
        <v>8223</v>
      </c>
      <c r="H1379" s="6" t="s">
        <v>8245</v>
      </c>
      <c r="I1379" s="6">
        <v>1486095060</v>
      </c>
      <c r="J1379" s="6">
        <v>1484198170</v>
      </c>
      <c r="K1379" s="6" t="b">
        <v>0</v>
      </c>
      <c r="L1379" s="6">
        <v>31</v>
      </c>
      <c r="M1379" s="6" t="b">
        <v>1</v>
      </c>
      <c r="N1379" s="6" t="s">
        <v>8275</v>
      </c>
      <c r="O1379" s="5">
        <f t="shared" si="126"/>
        <v>1.1615384615384616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42747.01122685185</v>
      </c>
      <c r="T1379" s="11">
        <f t="shared" si="131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14">
        <v>2000</v>
      </c>
      <c r="E1380" s="14">
        <v>4067</v>
      </c>
      <c r="F1380" s="6" t="s">
        <v>8219</v>
      </c>
      <c r="G1380" s="6" t="s">
        <v>8224</v>
      </c>
      <c r="H1380" s="6" t="s">
        <v>8246</v>
      </c>
      <c r="I1380" s="6">
        <v>1470075210</v>
      </c>
      <c r="J1380" s="6">
        <v>1468779210</v>
      </c>
      <c r="K1380" s="6" t="b">
        <v>0</v>
      </c>
      <c r="L1380" s="6">
        <v>133</v>
      </c>
      <c r="M1380" s="6" t="b">
        <v>1</v>
      </c>
      <c r="N1380" s="6" t="s">
        <v>8275</v>
      </c>
      <c r="O1380" s="5">
        <f t="shared" si="126"/>
        <v>2.0335000000000001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42568.551041666666</v>
      </c>
      <c r="T1380" s="11">
        <f t="shared" si="131"/>
        <v>42583.551041666666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14">
        <v>10000</v>
      </c>
      <c r="E1381" s="14">
        <v>11160</v>
      </c>
      <c r="F1381" s="6" t="s">
        <v>8219</v>
      </c>
      <c r="G1381" s="6" t="s">
        <v>8223</v>
      </c>
      <c r="H1381" s="6" t="s">
        <v>8245</v>
      </c>
      <c r="I1381" s="6">
        <v>1433504876</v>
      </c>
      <c r="J1381" s="6">
        <v>1430912876</v>
      </c>
      <c r="K1381" s="6" t="b">
        <v>0</v>
      </c>
      <c r="L1381" s="6">
        <v>151</v>
      </c>
      <c r="M1381" s="6" t="b">
        <v>1</v>
      </c>
      <c r="N1381" s="6" t="s">
        <v>8275</v>
      </c>
      <c r="O1381" s="5">
        <f t="shared" si="126"/>
        <v>1.1160000000000001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42130.283287037033</v>
      </c>
      <c r="T1381" s="11">
        <f t="shared" si="131"/>
        <v>42160.283287037033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14">
        <v>25</v>
      </c>
      <c r="E1382" s="14">
        <v>106</v>
      </c>
      <c r="F1382" s="6" t="s">
        <v>8219</v>
      </c>
      <c r="G1382" s="6" t="s">
        <v>8223</v>
      </c>
      <c r="H1382" s="6" t="s">
        <v>8245</v>
      </c>
      <c r="I1382" s="6">
        <v>1433815200</v>
      </c>
      <c r="J1382" s="6">
        <v>1431886706</v>
      </c>
      <c r="K1382" s="6" t="b">
        <v>0</v>
      </c>
      <c r="L1382" s="6">
        <v>5</v>
      </c>
      <c r="M1382" s="6" t="b">
        <v>1</v>
      </c>
      <c r="N1382" s="6" t="s">
        <v>8275</v>
      </c>
      <c r="O1382" s="5">
        <f t="shared" si="126"/>
        <v>4.24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42141.554467592585</v>
      </c>
      <c r="T1382" s="11">
        <f t="shared" si="131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14">
        <v>5000</v>
      </c>
      <c r="E1383" s="14">
        <v>5355</v>
      </c>
      <c r="F1383" s="6" t="s">
        <v>8219</v>
      </c>
      <c r="G1383" s="6" t="s">
        <v>8223</v>
      </c>
      <c r="H1383" s="6" t="s">
        <v>8245</v>
      </c>
      <c r="I1383" s="6">
        <v>1482988125</v>
      </c>
      <c r="J1383" s="6">
        <v>1480396125</v>
      </c>
      <c r="K1383" s="6" t="b">
        <v>0</v>
      </c>
      <c r="L1383" s="6">
        <v>73</v>
      </c>
      <c r="M1383" s="6" t="b">
        <v>1</v>
      </c>
      <c r="N1383" s="6" t="s">
        <v>8275</v>
      </c>
      <c r="O1383" s="5">
        <f t="shared" si="126"/>
        <v>1.071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42703.006076388883</v>
      </c>
      <c r="T1383" s="11">
        <f t="shared" si="131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14">
        <v>8000</v>
      </c>
      <c r="E1384" s="14">
        <v>8349</v>
      </c>
      <c r="F1384" s="6" t="s">
        <v>8219</v>
      </c>
      <c r="G1384" s="6" t="s">
        <v>8223</v>
      </c>
      <c r="H1384" s="6" t="s">
        <v>8245</v>
      </c>
      <c r="I1384" s="6">
        <v>1367867536</v>
      </c>
      <c r="J1384" s="6">
        <v>1365275536</v>
      </c>
      <c r="K1384" s="6" t="b">
        <v>0</v>
      </c>
      <c r="L1384" s="6">
        <v>148</v>
      </c>
      <c r="M1384" s="6" t="b">
        <v>1</v>
      </c>
      <c r="N1384" s="6" t="s">
        <v>8275</v>
      </c>
      <c r="O1384" s="5">
        <f t="shared" si="126"/>
        <v>1.043625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41370.591851851852</v>
      </c>
      <c r="T1384" s="11">
        <f t="shared" si="131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14">
        <v>2200</v>
      </c>
      <c r="E1385" s="14">
        <v>4673</v>
      </c>
      <c r="F1385" s="6" t="s">
        <v>8219</v>
      </c>
      <c r="G1385" s="6" t="s">
        <v>8228</v>
      </c>
      <c r="H1385" s="6" t="s">
        <v>8250</v>
      </c>
      <c r="I1385" s="6">
        <v>1482457678</v>
      </c>
      <c r="J1385" s="6">
        <v>1480729678</v>
      </c>
      <c r="K1385" s="6" t="b">
        <v>0</v>
      </c>
      <c r="L1385" s="6">
        <v>93</v>
      </c>
      <c r="M1385" s="6" t="b">
        <v>1</v>
      </c>
      <c r="N1385" s="6" t="s">
        <v>8275</v>
      </c>
      <c r="O1385" s="5">
        <f t="shared" si="126"/>
        <v>2.124090909090909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42706.866643518515</v>
      </c>
      <c r="T1385" s="11">
        <f t="shared" si="131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14">
        <v>3500</v>
      </c>
      <c r="E1386" s="14">
        <v>4343</v>
      </c>
      <c r="F1386" s="6" t="s">
        <v>8219</v>
      </c>
      <c r="G1386" s="6" t="s">
        <v>8223</v>
      </c>
      <c r="H1386" s="6" t="s">
        <v>8245</v>
      </c>
      <c r="I1386" s="6">
        <v>1436117922</v>
      </c>
      <c r="J1386" s="6">
        <v>1433525922</v>
      </c>
      <c r="K1386" s="6" t="b">
        <v>0</v>
      </c>
      <c r="L1386" s="6">
        <v>63</v>
      </c>
      <c r="M1386" s="6" t="b">
        <v>1</v>
      </c>
      <c r="N1386" s="6" t="s">
        <v>8275</v>
      </c>
      <c r="O1386" s="5">
        <f t="shared" si="126"/>
        <v>1.2408571428571429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42160.526874999996</v>
      </c>
      <c r="T1386" s="11">
        <f t="shared" si="131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14">
        <v>8000</v>
      </c>
      <c r="E1387" s="14">
        <v>8832.49</v>
      </c>
      <c r="F1387" s="6" t="s">
        <v>8219</v>
      </c>
      <c r="G1387" s="6" t="s">
        <v>8235</v>
      </c>
      <c r="H1387" s="6" t="s">
        <v>8248</v>
      </c>
      <c r="I1387" s="6">
        <v>1461931860</v>
      </c>
      <c r="J1387" s="6">
        <v>1457109121</v>
      </c>
      <c r="K1387" s="6" t="b">
        <v>0</v>
      </c>
      <c r="L1387" s="6">
        <v>134</v>
      </c>
      <c r="M1387" s="6" t="b">
        <v>1</v>
      </c>
      <c r="N1387" s="6" t="s">
        <v>8275</v>
      </c>
      <c r="O1387" s="5">
        <f t="shared" si="126"/>
        <v>1.10406125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42433.480567129627</v>
      </c>
      <c r="T1387" s="11">
        <f t="shared" si="131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14">
        <v>400</v>
      </c>
      <c r="E1388" s="14">
        <v>875</v>
      </c>
      <c r="F1388" s="6" t="s">
        <v>8219</v>
      </c>
      <c r="G1388" s="6" t="s">
        <v>8223</v>
      </c>
      <c r="H1388" s="6" t="s">
        <v>8245</v>
      </c>
      <c r="I1388" s="6">
        <v>1438183889</v>
      </c>
      <c r="J1388" s="6">
        <v>1435591889</v>
      </c>
      <c r="K1388" s="6" t="b">
        <v>0</v>
      </c>
      <c r="L1388" s="6">
        <v>14</v>
      </c>
      <c r="M1388" s="6" t="b">
        <v>1</v>
      </c>
      <c r="N1388" s="6" t="s">
        <v>8275</v>
      </c>
      <c r="O1388" s="5">
        <f t="shared" si="126"/>
        <v>2.1875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42184.438530092586</v>
      </c>
      <c r="T1388" s="11">
        <f t="shared" si="131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14">
        <v>4000</v>
      </c>
      <c r="E1389" s="14">
        <v>5465</v>
      </c>
      <c r="F1389" s="6" t="s">
        <v>8219</v>
      </c>
      <c r="G1389" s="6" t="s">
        <v>8223</v>
      </c>
      <c r="H1389" s="6" t="s">
        <v>8245</v>
      </c>
      <c r="I1389" s="6">
        <v>1433305800</v>
      </c>
      <c r="J1389" s="6">
        <v>1430604395</v>
      </c>
      <c r="K1389" s="6" t="b">
        <v>0</v>
      </c>
      <c r="L1389" s="6">
        <v>78</v>
      </c>
      <c r="M1389" s="6" t="b">
        <v>1</v>
      </c>
      <c r="N1389" s="6" t="s">
        <v>8275</v>
      </c>
      <c r="O1389" s="5">
        <f t="shared" si="126"/>
        <v>1.36625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42126.712905092594</v>
      </c>
      <c r="T1389" s="11">
        <f t="shared" si="131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14">
        <v>5000</v>
      </c>
      <c r="E1390" s="14">
        <v>6740.37</v>
      </c>
      <c r="F1390" s="6" t="s">
        <v>8219</v>
      </c>
      <c r="G1390" s="6" t="s">
        <v>8223</v>
      </c>
      <c r="H1390" s="6" t="s">
        <v>8245</v>
      </c>
      <c r="I1390" s="6">
        <v>1476720840</v>
      </c>
      <c r="J1390" s="6">
        <v>1474469117</v>
      </c>
      <c r="K1390" s="6" t="b">
        <v>0</v>
      </c>
      <c r="L1390" s="6">
        <v>112</v>
      </c>
      <c r="M1390" s="6" t="b">
        <v>1</v>
      </c>
      <c r="N1390" s="6" t="s">
        <v>8275</v>
      </c>
      <c r="O1390" s="5">
        <f t="shared" si="126"/>
        <v>1.348074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42634.406446759262</v>
      </c>
      <c r="T1390" s="11">
        <f t="shared" si="131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14">
        <v>500</v>
      </c>
      <c r="E1391" s="14">
        <v>727</v>
      </c>
      <c r="F1391" s="6" t="s">
        <v>8219</v>
      </c>
      <c r="G1391" s="6" t="s">
        <v>8224</v>
      </c>
      <c r="H1391" s="6" t="s">
        <v>8246</v>
      </c>
      <c r="I1391" s="6">
        <v>1471087957</v>
      </c>
      <c r="J1391" s="6">
        <v>1468495957</v>
      </c>
      <c r="K1391" s="6" t="b">
        <v>0</v>
      </c>
      <c r="L1391" s="6">
        <v>34</v>
      </c>
      <c r="M1391" s="6" t="b">
        <v>1</v>
      </c>
      <c r="N1391" s="6" t="s">
        <v>8275</v>
      </c>
      <c r="O1391" s="5">
        <f t="shared" si="126"/>
        <v>1.454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42565.272650462961</v>
      </c>
      <c r="T1391" s="11">
        <f t="shared" si="131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14">
        <v>2800</v>
      </c>
      <c r="E1392" s="14">
        <v>3055</v>
      </c>
      <c r="F1392" s="6" t="s">
        <v>8219</v>
      </c>
      <c r="G1392" s="6" t="s">
        <v>8223</v>
      </c>
      <c r="H1392" s="6" t="s">
        <v>8245</v>
      </c>
      <c r="I1392" s="6">
        <v>1430154720</v>
      </c>
      <c r="J1392" s="6">
        <v>1427224606</v>
      </c>
      <c r="K1392" s="6" t="b">
        <v>0</v>
      </c>
      <c r="L1392" s="6">
        <v>19</v>
      </c>
      <c r="M1392" s="6" t="b">
        <v>1</v>
      </c>
      <c r="N1392" s="6" t="s">
        <v>8275</v>
      </c>
      <c r="O1392" s="5">
        <f t="shared" si="126"/>
        <v>1.0910714285714285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42087.594976851855</v>
      </c>
      <c r="T1392" s="11">
        <f t="shared" si="131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14">
        <v>500</v>
      </c>
      <c r="E1393" s="14">
        <v>551</v>
      </c>
      <c r="F1393" s="6" t="s">
        <v>8219</v>
      </c>
      <c r="G1393" s="6" t="s">
        <v>8223</v>
      </c>
      <c r="H1393" s="6" t="s">
        <v>8245</v>
      </c>
      <c r="I1393" s="6">
        <v>1440219540</v>
      </c>
      <c r="J1393" s="6">
        <v>1436369818</v>
      </c>
      <c r="K1393" s="6" t="b">
        <v>0</v>
      </c>
      <c r="L1393" s="6">
        <v>13</v>
      </c>
      <c r="M1393" s="6" t="b">
        <v>1</v>
      </c>
      <c r="N1393" s="6" t="s">
        <v>8275</v>
      </c>
      <c r="O1393" s="5">
        <f t="shared" si="126"/>
        <v>1.1020000000000001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42193.442337962959</v>
      </c>
      <c r="T1393" s="11">
        <f t="shared" si="131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14">
        <v>2500</v>
      </c>
      <c r="E1394" s="14">
        <v>2841</v>
      </c>
      <c r="F1394" s="6" t="s">
        <v>8219</v>
      </c>
      <c r="G1394" s="6" t="s">
        <v>8223</v>
      </c>
      <c r="H1394" s="6" t="s">
        <v>8245</v>
      </c>
      <c r="I1394" s="6">
        <v>1456976586</v>
      </c>
      <c r="J1394" s="6">
        <v>1454298186</v>
      </c>
      <c r="K1394" s="6" t="b">
        <v>0</v>
      </c>
      <c r="L1394" s="6">
        <v>104</v>
      </c>
      <c r="M1394" s="6" t="b">
        <v>1</v>
      </c>
      <c r="N1394" s="6" t="s">
        <v>8275</v>
      </c>
      <c r="O1394" s="5">
        <f t="shared" si="126"/>
        <v>1.1364000000000001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42400.946597222217</v>
      </c>
      <c r="T1394" s="11">
        <f t="shared" si="131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14">
        <v>10000</v>
      </c>
      <c r="E1395" s="14">
        <v>10235</v>
      </c>
      <c r="F1395" s="6" t="s">
        <v>8219</v>
      </c>
      <c r="G1395" s="6" t="s">
        <v>8223</v>
      </c>
      <c r="H1395" s="6" t="s">
        <v>8245</v>
      </c>
      <c r="I1395" s="6">
        <v>1470068523</v>
      </c>
      <c r="J1395" s="6">
        <v>1467476523</v>
      </c>
      <c r="K1395" s="6" t="b">
        <v>0</v>
      </c>
      <c r="L1395" s="6">
        <v>52</v>
      </c>
      <c r="M1395" s="6" t="b">
        <v>1</v>
      </c>
      <c r="N1395" s="6" t="s">
        <v>8275</v>
      </c>
      <c r="O1395" s="5">
        <f t="shared" si="126"/>
        <v>1.0235000000000001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42553.473645833328</v>
      </c>
      <c r="T1395" s="11">
        <f t="shared" si="131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14">
        <v>750</v>
      </c>
      <c r="E1396" s="14">
        <v>916</v>
      </c>
      <c r="F1396" s="6" t="s">
        <v>8219</v>
      </c>
      <c r="G1396" s="6" t="s">
        <v>8223</v>
      </c>
      <c r="H1396" s="6" t="s">
        <v>8245</v>
      </c>
      <c r="I1396" s="6">
        <v>1488337200</v>
      </c>
      <c r="J1396" s="6">
        <v>1484623726</v>
      </c>
      <c r="K1396" s="6" t="b">
        <v>0</v>
      </c>
      <c r="L1396" s="6">
        <v>17</v>
      </c>
      <c r="M1396" s="6" t="b">
        <v>1</v>
      </c>
      <c r="N1396" s="6" t="s">
        <v>8275</v>
      </c>
      <c r="O1396" s="5">
        <f t="shared" si="126"/>
        <v>1.2213333333333334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42751.936643518515</v>
      </c>
      <c r="T1396" s="11">
        <f t="shared" si="131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14">
        <v>3500</v>
      </c>
      <c r="E1397" s="14">
        <v>3916</v>
      </c>
      <c r="F1397" s="6" t="s">
        <v>8219</v>
      </c>
      <c r="G1397" s="6" t="s">
        <v>8223</v>
      </c>
      <c r="H1397" s="6" t="s">
        <v>8245</v>
      </c>
      <c r="I1397" s="6">
        <v>1484430481</v>
      </c>
      <c r="J1397" s="6">
        <v>1481838481</v>
      </c>
      <c r="K1397" s="6" t="b">
        <v>0</v>
      </c>
      <c r="L1397" s="6">
        <v>82</v>
      </c>
      <c r="M1397" s="6" t="b">
        <v>1</v>
      </c>
      <c r="N1397" s="6" t="s">
        <v>8275</v>
      </c>
      <c r="O1397" s="5">
        <f t="shared" si="126"/>
        <v>1.1188571428571428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42719.700011574074</v>
      </c>
      <c r="T1397" s="11">
        <f t="shared" si="131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14">
        <v>6000</v>
      </c>
      <c r="E1398" s="14">
        <v>6438</v>
      </c>
      <c r="F1398" s="6" t="s">
        <v>8219</v>
      </c>
      <c r="G1398" s="6" t="s">
        <v>8223</v>
      </c>
      <c r="H1398" s="6" t="s">
        <v>8245</v>
      </c>
      <c r="I1398" s="6">
        <v>1423871882</v>
      </c>
      <c r="J1398" s="6">
        <v>1421279882</v>
      </c>
      <c r="K1398" s="6" t="b">
        <v>0</v>
      </c>
      <c r="L1398" s="6">
        <v>73</v>
      </c>
      <c r="M1398" s="6" t="b">
        <v>1</v>
      </c>
      <c r="N1398" s="6" t="s">
        <v>8275</v>
      </c>
      <c r="O1398" s="5">
        <f t="shared" si="126"/>
        <v>1.073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42018.790300925924</v>
      </c>
      <c r="T1398" s="11">
        <f t="shared" si="131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14">
        <v>10000</v>
      </c>
      <c r="E1399" s="14">
        <v>11385</v>
      </c>
      <c r="F1399" s="6" t="s">
        <v>8219</v>
      </c>
      <c r="G1399" s="6" t="s">
        <v>8223</v>
      </c>
      <c r="H1399" s="6" t="s">
        <v>8245</v>
      </c>
      <c r="I1399" s="6">
        <v>1477603140</v>
      </c>
      <c r="J1399" s="6">
        <v>1475013710</v>
      </c>
      <c r="K1399" s="6" t="b">
        <v>0</v>
      </c>
      <c r="L1399" s="6">
        <v>158</v>
      </c>
      <c r="M1399" s="6" t="b">
        <v>1</v>
      </c>
      <c r="N1399" s="6" t="s">
        <v>8275</v>
      </c>
      <c r="O1399" s="5">
        <f t="shared" si="126"/>
        <v>1.1385000000000001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42640.709606481476</v>
      </c>
      <c r="T1399" s="11">
        <f t="shared" si="131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14">
        <v>4400</v>
      </c>
      <c r="E1400" s="14">
        <v>4826</v>
      </c>
      <c r="F1400" s="6" t="s">
        <v>8219</v>
      </c>
      <c r="G1400" s="6" t="s">
        <v>8223</v>
      </c>
      <c r="H1400" s="6" t="s">
        <v>8245</v>
      </c>
      <c r="I1400" s="6">
        <v>1467752334</v>
      </c>
      <c r="J1400" s="6">
        <v>1465160334</v>
      </c>
      <c r="K1400" s="6" t="b">
        <v>0</v>
      </c>
      <c r="L1400" s="6">
        <v>65</v>
      </c>
      <c r="M1400" s="6" t="b">
        <v>1</v>
      </c>
      <c r="N1400" s="6" t="s">
        <v>8275</v>
      </c>
      <c r="O1400" s="5">
        <f t="shared" si="126"/>
        <v>1.0968181818181819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42526.665902777771</v>
      </c>
      <c r="T1400" s="11">
        <f t="shared" si="131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14">
        <v>9000</v>
      </c>
      <c r="E1401" s="14">
        <v>11353</v>
      </c>
      <c r="F1401" s="6" t="s">
        <v>8219</v>
      </c>
      <c r="G1401" s="6" t="s">
        <v>8223</v>
      </c>
      <c r="H1401" s="6" t="s">
        <v>8245</v>
      </c>
      <c r="I1401" s="6">
        <v>1412640373</v>
      </c>
      <c r="J1401" s="6">
        <v>1410048373</v>
      </c>
      <c r="K1401" s="6" t="b">
        <v>0</v>
      </c>
      <c r="L1401" s="6">
        <v>184</v>
      </c>
      <c r="M1401" s="6" t="b">
        <v>1</v>
      </c>
      <c r="N1401" s="6" t="s">
        <v>8275</v>
      </c>
      <c r="O1401" s="5">
        <f t="shared" si="126"/>
        <v>1.2614444444444444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41888.795983796292</v>
      </c>
      <c r="T1401" s="11">
        <f t="shared" si="131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14">
        <v>350</v>
      </c>
      <c r="E1402" s="14">
        <v>586</v>
      </c>
      <c r="F1402" s="6" t="s">
        <v>8219</v>
      </c>
      <c r="G1402" s="6" t="s">
        <v>8224</v>
      </c>
      <c r="H1402" s="6" t="s">
        <v>8246</v>
      </c>
      <c r="I1402" s="6">
        <v>1465709400</v>
      </c>
      <c r="J1402" s="6">
        <v>1462695073</v>
      </c>
      <c r="K1402" s="6" t="b">
        <v>0</v>
      </c>
      <c r="L1402" s="6">
        <v>34</v>
      </c>
      <c r="M1402" s="6" t="b">
        <v>1</v>
      </c>
      <c r="N1402" s="6" t="s">
        <v>8275</v>
      </c>
      <c r="O1402" s="5">
        <f t="shared" si="126"/>
        <v>1.6742857142857144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42498.132789351854</v>
      </c>
      <c r="T1402" s="11">
        <f t="shared" si="131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14">
        <v>2500</v>
      </c>
      <c r="E1403" s="14">
        <v>12413</v>
      </c>
      <c r="F1403" s="6" t="s">
        <v>8219</v>
      </c>
      <c r="G1403" s="6" t="s">
        <v>8223</v>
      </c>
      <c r="H1403" s="6" t="s">
        <v>8245</v>
      </c>
      <c r="I1403" s="6">
        <v>1369612474</v>
      </c>
      <c r="J1403" s="6">
        <v>1367798074</v>
      </c>
      <c r="K1403" s="6" t="b">
        <v>0</v>
      </c>
      <c r="L1403" s="6">
        <v>240</v>
      </c>
      <c r="M1403" s="6" t="b">
        <v>1</v>
      </c>
      <c r="N1403" s="6" t="s">
        <v>8275</v>
      </c>
      <c r="O1403" s="5">
        <f t="shared" si="126"/>
        <v>4.9652000000000003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41399.787893518514</v>
      </c>
      <c r="T1403" s="11">
        <f t="shared" si="131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14">
        <v>2500</v>
      </c>
      <c r="E1404" s="14">
        <v>2729</v>
      </c>
      <c r="F1404" s="6" t="s">
        <v>8219</v>
      </c>
      <c r="G1404" s="6" t="s">
        <v>8224</v>
      </c>
      <c r="H1404" s="6" t="s">
        <v>8246</v>
      </c>
      <c r="I1404" s="6">
        <v>1430439411</v>
      </c>
      <c r="J1404" s="6">
        <v>1425259011</v>
      </c>
      <c r="K1404" s="6" t="b">
        <v>0</v>
      </c>
      <c r="L1404" s="6">
        <v>113</v>
      </c>
      <c r="M1404" s="6" t="b">
        <v>1</v>
      </c>
      <c r="N1404" s="6" t="s">
        <v>8275</v>
      </c>
      <c r="O1404" s="5">
        <f t="shared" si="126"/>
        <v>1.0915999999999999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42064.845034722217</v>
      </c>
      <c r="T1404" s="11">
        <f t="shared" si="131"/>
        <v>42124.803368055553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14">
        <v>4000</v>
      </c>
      <c r="E1405" s="14">
        <v>4103</v>
      </c>
      <c r="F1405" s="6" t="s">
        <v>8219</v>
      </c>
      <c r="G1405" s="6" t="s">
        <v>8223</v>
      </c>
      <c r="H1405" s="6" t="s">
        <v>8245</v>
      </c>
      <c r="I1405" s="6">
        <v>1374802235</v>
      </c>
      <c r="J1405" s="6">
        <v>1372210235</v>
      </c>
      <c r="K1405" s="6" t="b">
        <v>0</v>
      </c>
      <c r="L1405" s="6">
        <v>66</v>
      </c>
      <c r="M1405" s="6" t="b">
        <v>1</v>
      </c>
      <c r="N1405" s="6" t="s">
        <v>8275</v>
      </c>
      <c r="O1405" s="5">
        <f t="shared" si="126"/>
        <v>1.0257499999999999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41450.854571759257</v>
      </c>
      <c r="T1405" s="11">
        <f t="shared" si="131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14">
        <v>14500</v>
      </c>
      <c r="E1406" s="14">
        <v>241</v>
      </c>
      <c r="F1406" s="6" t="s">
        <v>8220</v>
      </c>
      <c r="G1406" s="6" t="s">
        <v>8224</v>
      </c>
      <c r="H1406" s="6" t="s">
        <v>8246</v>
      </c>
      <c r="I1406" s="6">
        <v>1424607285</v>
      </c>
      <c r="J1406" s="6">
        <v>1422447285</v>
      </c>
      <c r="K1406" s="6" t="b">
        <v>1</v>
      </c>
      <c r="L1406" s="6">
        <v>5</v>
      </c>
      <c r="M1406" s="6" t="b">
        <v>0</v>
      </c>
      <c r="N1406" s="6" t="s">
        <v>8286</v>
      </c>
      <c r="O1406" s="5">
        <f t="shared" si="126"/>
        <v>1.6620689655172414E-2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42032.30190972222</v>
      </c>
      <c r="T1406" s="11">
        <f t="shared" si="131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14">
        <v>25000</v>
      </c>
      <c r="E1407" s="14">
        <v>105</v>
      </c>
      <c r="F1407" s="6" t="s">
        <v>8220</v>
      </c>
      <c r="G1407" s="6" t="s">
        <v>8223</v>
      </c>
      <c r="H1407" s="6" t="s">
        <v>8245</v>
      </c>
      <c r="I1407" s="6">
        <v>1417195201</v>
      </c>
      <c r="J1407" s="6">
        <v>1414599601</v>
      </c>
      <c r="K1407" s="6" t="b">
        <v>1</v>
      </c>
      <c r="L1407" s="6">
        <v>17</v>
      </c>
      <c r="M1407" s="6" t="b">
        <v>0</v>
      </c>
      <c r="N1407" s="6" t="s">
        <v>8286</v>
      </c>
      <c r="O1407" s="5">
        <f t="shared" si="126"/>
        <v>4.1999999999999997E-3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41941.472233796296</v>
      </c>
      <c r="T1407" s="11">
        <f t="shared" si="131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14">
        <v>12000</v>
      </c>
      <c r="E1408" s="14">
        <v>15</v>
      </c>
      <c r="F1408" s="6" t="s">
        <v>8220</v>
      </c>
      <c r="G1408" s="6" t="s">
        <v>8236</v>
      </c>
      <c r="H1408" s="6" t="s">
        <v>8248</v>
      </c>
      <c r="I1408" s="6">
        <v>1449914400</v>
      </c>
      <c r="J1408" s="6">
        <v>1445336607</v>
      </c>
      <c r="K1408" s="6" t="b">
        <v>0</v>
      </c>
      <c r="L1408" s="6">
        <v>3</v>
      </c>
      <c r="M1408" s="6" t="b">
        <v>0</v>
      </c>
      <c r="N1408" s="6" t="s">
        <v>8286</v>
      </c>
      <c r="O1408" s="5">
        <f t="shared" si="126"/>
        <v>1.25E-3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42297.224618055552</v>
      </c>
      <c r="T1408" s="11">
        <f t="shared" si="131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14">
        <v>3000</v>
      </c>
      <c r="E1409" s="14">
        <v>15</v>
      </c>
      <c r="F1409" s="6" t="s">
        <v>8220</v>
      </c>
      <c r="G1409" s="6" t="s">
        <v>8223</v>
      </c>
      <c r="H1409" s="6" t="s">
        <v>8245</v>
      </c>
      <c r="I1409" s="6">
        <v>1407847978</v>
      </c>
      <c r="J1409" s="6">
        <v>1405687978</v>
      </c>
      <c r="K1409" s="6" t="b">
        <v>0</v>
      </c>
      <c r="L1409" s="6">
        <v>2</v>
      </c>
      <c r="M1409" s="6" t="b">
        <v>0</v>
      </c>
      <c r="N1409" s="6" t="s">
        <v>8286</v>
      </c>
      <c r="O1409" s="5">
        <f t="shared" si="126"/>
        <v>5.0000000000000001E-3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41838.32844907407</v>
      </c>
      <c r="T1409" s="11">
        <f t="shared" si="131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14">
        <v>1000</v>
      </c>
      <c r="E1410" s="14">
        <v>72</v>
      </c>
      <c r="F1410" s="6" t="s">
        <v>8220</v>
      </c>
      <c r="G1410" s="6" t="s">
        <v>8224</v>
      </c>
      <c r="H1410" s="6" t="s">
        <v>8246</v>
      </c>
      <c r="I1410" s="6">
        <v>1447451756</v>
      </c>
      <c r="J1410" s="6">
        <v>1444856156</v>
      </c>
      <c r="K1410" s="6" t="b">
        <v>0</v>
      </c>
      <c r="L1410" s="6">
        <v>6</v>
      </c>
      <c r="M1410" s="6" t="b">
        <v>0</v>
      </c>
      <c r="N1410" s="6" t="s">
        <v>8286</v>
      </c>
      <c r="O1410" s="5">
        <f t="shared" si="126"/>
        <v>7.1999999999999995E-2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42291.663842592585</v>
      </c>
      <c r="T1410" s="11">
        <f t="shared" si="131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14">
        <v>4000</v>
      </c>
      <c r="E1411" s="14">
        <v>0</v>
      </c>
      <c r="F1411" s="6" t="s">
        <v>8220</v>
      </c>
      <c r="G1411" s="6" t="s">
        <v>8223</v>
      </c>
      <c r="H1411" s="6" t="s">
        <v>8245</v>
      </c>
      <c r="I1411" s="6">
        <v>1420085535</v>
      </c>
      <c r="J1411" s="6">
        <v>1414897935</v>
      </c>
      <c r="K1411" s="6" t="b">
        <v>0</v>
      </c>
      <c r="L1411" s="6">
        <v>0</v>
      </c>
      <c r="M1411" s="6" t="b">
        <v>0</v>
      </c>
      <c r="N1411" s="6" t="s">
        <v>8286</v>
      </c>
      <c r="O1411" s="5">
        <f t="shared" ref="O1411:O1474" si="132">E1411/D1411</f>
        <v>0</v>
      </c>
      <c r="P1411" s="7">
        <f t="shared" ref="P1411:P1474" si="133">IFERROR(E1411/L1411,0)</f>
        <v>0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1">
        <f t="shared" ref="S1411:S1474" si="136">(J1411/86400)+25569+(-5/24)</f>
        <v>41944.925173611111</v>
      </c>
      <c r="T1411" s="11">
        <f t="shared" ref="T1411:T1474" si="137">(I1411/86400)+25569+(-5/24)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14">
        <v>6000</v>
      </c>
      <c r="E1412" s="14">
        <v>1</v>
      </c>
      <c r="F1412" s="6" t="s">
        <v>8220</v>
      </c>
      <c r="G1412" s="6" t="s">
        <v>8236</v>
      </c>
      <c r="H1412" s="6" t="s">
        <v>8248</v>
      </c>
      <c r="I1412" s="6">
        <v>1464939520</v>
      </c>
      <c r="J1412" s="6">
        <v>1461051520</v>
      </c>
      <c r="K1412" s="6" t="b">
        <v>0</v>
      </c>
      <c r="L1412" s="6">
        <v>1</v>
      </c>
      <c r="M1412" s="6" t="b">
        <v>0</v>
      </c>
      <c r="N1412" s="6" t="s">
        <v>8286</v>
      </c>
      <c r="O1412" s="5">
        <f t="shared" si="132"/>
        <v>1.6666666666666666E-4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42479.110185185178</v>
      </c>
      <c r="T1412" s="11">
        <f t="shared" si="137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14">
        <v>3000</v>
      </c>
      <c r="E1413" s="14">
        <v>7</v>
      </c>
      <c r="F1413" s="6" t="s">
        <v>8220</v>
      </c>
      <c r="G1413" s="6" t="s">
        <v>8224</v>
      </c>
      <c r="H1413" s="6" t="s">
        <v>8246</v>
      </c>
      <c r="I1413" s="6">
        <v>1423185900</v>
      </c>
      <c r="J1413" s="6">
        <v>1420766700</v>
      </c>
      <c r="K1413" s="6" t="b">
        <v>0</v>
      </c>
      <c r="L1413" s="6">
        <v>3</v>
      </c>
      <c r="M1413" s="6" t="b">
        <v>0</v>
      </c>
      <c r="N1413" s="6" t="s">
        <v>8286</v>
      </c>
      <c r="O1413" s="5">
        <f t="shared" si="132"/>
        <v>2.3333333333333335E-3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42012.850694444445</v>
      </c>
      <c r="T1413" s="11">
        <f t="shared" si="137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14">
        <v>7000</v>
      </c>
      <c r="E1414" s="14">
        <v>320</v>
      </c>
      <c r="F1414" s="6" t="s">
        <v>8220</v>
      </c>
      <c r="G1414" s="6" t="s">
        <v>8223</v>
      </c>
      <c r="H1414" s="6" t="s">
        <v>8245</v>
      </c>
      <c r="I1414" s="6">
        <v>1417656699</v>
      </c>
      <c r="J1414" s="6">
        <v>1415064699</v>
      </c>
      <c r="K1414" s="6" t="b">
        <v>0</v>
      </c>
      <c r="L1414" s="6">
        <v>13</v>
      </c>
      <c r="M1414" s="6" t="b">
        <v>0</v>
      </c>
      <c r="N1414" s="6" t="s">
        <v>8286</v>
      </c>
      <c r="O1414" s="5">
        <f t="shared" si="132"/>
        <v>4.5714285714285714E-2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41946.855312499996</v>
      </c>
      <c r="T1414" s="11">
        <f t="shared" si="137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14">
        <v>2000</v>
      </c>
      <c r="E1415" s="14">
        <v>100</v>
      </c>
      <c r="F1415" s="6" t="s">
        <v>8220</v>
      </c>
      <c r="G1415" s="6" t="s">
        <v>8236</v>
      </c>
      <c r="H1415" s="6" t="s">
        <v>8248</v>
      </c>
      <c r="I1415" s="6">
        <v>1455964170</v>
      </c>
      <c r="J1415" s="6">
        <v>1450780170</v>
      </c>
      <c r="K1415" s="6" t="b">
        <v>0</v>
      </c>
      <c r="L1415" s="6">
        <v>1</v>
      </c>
      <c r="M1415" s="6" t="b">
        <v>0</v>
      </c>
      <c r="N1415" s="6" t="s">
        <v>8286</v>
      </c>
      <c r="O1415" s="5">
        <f t="shared" si="132"/>
        <v>0.05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42360.228819444441</v>
      </c>
      <c r="T1415" s="11">
        <f t="shared" si="137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14">
        <v>500</v>
      </c>
      <c r="E1416" s="14">
        <v>1</v>
      </c>
      <c r="F1416" s="6" t="s">
        <v>8220</v>
      </c>
      <c r="G1416" s="6" t="s">
        <v>8223</v>
      </c>
      <c r="H1416" s="6" t="s">
        <v>8245</v>
      </c>
      <c r="I1416" s="6">
        <v>1483423467</v>
      </c>
      <c r="J1416" s="6">
        <v>1480831467</v>
      </c>
      <c r="K1416" s="6" t="b">
        <v>0</v>
      </c>
      <c r="L1416" s="6">
        <v>1</v>
      </c>
      <c r="M1416" s="6" t="b">
        <v>0</v>
      </c>
      <c r="N1416" s="6" t="s">
        <v>8286</v>
      </c>
      <c r="O1416" s="5">
        <f t="shared" si="132"/>
        <v>2E-3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42708.044756944444</v>
      </c>
      <c r="T1416" s="11">
        <f t="shared" si="137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14">
        <v>4400</v>
      </c>
      <c r="E1417" s="14">
        <v>800</v>
      </c>
      <c r="F1417" s="6" t="s">
        <v>8220</v>
      </c>
      <c r="G1417" s="6" t="s">
        <v>8223</v>
      </c>
      <c r="H1417" s="6" t="s">
        <v>8245</v>
      </c>
      <c r="I1417" s="6">
        <v>1439741591</v>
      </c>
      <c r="J1417" s="6">
        <v>1436285591</v>
      </c>
      <c r="K1417" s="6" t="b">
        <v>0</v>
      </c>
      <c r="L1417" s="6">
        <v>9</v>
      </c>
      <c r="M1417" s="6" t="b">
        <v>0</v>
      </c>
      <c r="N1417" s="6" t="s">
        <v>8286</v>
      </c>
      <c r="O1417" s="5">
        <f t="shared" si="132"/>
        <v>0.18181818181818182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42192.467488425922</v>
      </c>
      <c r="T1417" s="11">
        <f t="shared" si="137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14">
        <v>50000</v>
      </c>
      <c r="E1418" s="14">
        <v>0</v>
      </c>
      <c r="F1418" s="6" t="s">
        <v>8220</v>
      </c>
      <c r="G1418" s="6" t="s">
        <v>8223</v>
      </c>
      <c r="H1418" s="6" t="s">
        <v>8245</v>
      </c>
      <c r="I1418" s="6">
        <v>1448147619</v>
      </c>
      <c r="J1418" s="6">
        <v>1445552019</v>
      </c>
      <c r="K1418" s="6" t="b">
        <v>0</v>
      </c>
      <c r="L1418" s="6">
        <v>0</v>
      </c>
      <c r="M1418" s="6" t="b">
        <v>0</v>
      </c>
      <c r="N1418" s="6" t="s">
        <v>8286</v>
      </c>
      <c r="O1418" s="5">
        <f t="shared" si="132"/>
        <v>0</v>
      </c>
      <c r="P1418" s="7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42299.717812499999</v>
      </c>
      <c r="T1418" s="11">
        <f t="shared" si="137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14">
        <v>4500</v>
      </c>
      <c r="E1419" s="14">
        <v>55</v>
      </c>
      <c r="F1419" s="6" t="s">
        <v>8220</v>
      </c>
      <c r="G1419" s="6" t="s">
        <v>8223</v>
      </c>
      <c r="H1419" s="6" t="s">
        <v>8245</v>
      </c>
      <c r="I1419" s="6">
        <v>1442315460</v>
      </c>
      <c r="J1419" s="6">
        <v>1439696174</v>
      </c>
      <c r="K1419" s="6" t="b">
        <v>0</v>
      </c>
      <c r="L1419" s="6">
        <v>2</v>
      </c>
      <c r="M1419" s="6" t="b">
        <v>0</v>
      </c>
      <c r="N1419" s="6" t="s">
        <v>8286</v>
      </c>
      <c r="O1419" s="5">
        <f t="shared" si="132"/>
        <v>1.2222222222222223E-2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42231.941828703704</v>
      </c>
      <c r="T1419" s="11">
        <f t="shared" si="137"/>
        <v>42262.257638888885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14">
        <v>3000</v>
      </c>
      <c r="E1420" s="14">
        <v>6</v>
      </c>
      <c r="F1420" s="6" t="s">
        <v>8220</v>
      </c>
      <c r="G1420" s="6" t="s">
        <v>8226</v>
      </c>
      <c r="H1420" s="6" t="s">
        <v>8248</v>
      </c>
      <c r="I1420" s="6">
        <v>1456397834</v>
      </c>
      <c r="J1420" s="6">
        <v>1453805834</v>
      </c>
      <c r="K1420" s="6" t="b">
        <v>0</v>
      </c>
      <c r="L1420" s="6">
        <v>1</v>
      </c>
      <c r="M1420" s="6" t="b">
        <v>0</v>
      </c>
      <c r="N1420" s="6" t="s">
        <v>8286</v>
      </c>
      <c r="O1420" s="5">
        <f t="shared" si="132"/>
        <v>2E-3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42395.248078703698</v>
      </c>
      <c r="T1420" s="11">
        <f t="shared" si="137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14">
        <v>6300</v>
      </c>
      <c r="E1421" s="14">
        <v>445</v>
      </c>
      <c r="F1421" s="6" t="s">
        <v>8220</v>
      </c>
      <c r="G1421" s="6" t="s">
        <v>8223</v>
      </c>
      <c r="H1421" s="6" t="s">
        <v>8245</v>
      </c>
      <c r="I1421" s="6">
        <v>1476010619</v>
      </c>
      <c r="J1421" s="6">
        <v>1473418619</v>
      </c>
      <c r="K1421" s="6" t="b">
        <v>0</v>
      </c>
      <c r="L1421" s="6">
        <v>10</v>
      </c>
      <c r="M1421" s="6" t="b">
        <v>0</v>
      </c>
      <c r="N1421" s="6" t="s">
        <v>8286</v>
      </c>
      <c r="O1421" s="5">
        <f t="shared" si="132"/>
        <v>7.0634920634920634E-2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42622.24790509259</v>
      </c>
      <c r="T1421" s="11">
        <f t="shared" si="137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14">
        <v>110</v>
      </c>
      <c r="E1422" s="14">
        <v>3</v>
      </c>
      <c r="F1422" s="6" t="s">
        <v>8220</v>
      </c>
      <c r="G1422" s="6" t="s">
        <v>8223</v>
      </c>
      <c r="H1422" s="6" t="s">
        <v>8245</v>
      </c>
      <c r="I1422" s="6">
        <v>1467129686</v>
      </c>
      <c r="J1422" s="6">
        <v>1464969686</v>
      </c>
      <c r="K1422" s="6" t="b">
        <v>0</v>
      </c>
      <c r="L1422" s="6">
        <v>3</v>
      </c>
      <c r="M1422" s="6" t="b">
        <v>0</v>
      </c>
      <c r="N1422" s="6" t="s">
        <v>8286</v>
      </c>
      <c r="O1422" s="5">
        <f t="shared" si="132"/>
        <v>2.7272727272727271E-2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42524.459328703706</v>
      </c>
      <c r="T1422" s="11">
        <f t="shared" si="137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14">
        <v>200000</v>
      </c>
      <c r="E1423" s="14">
        <v>200</v>
      </c>
      <c r="F1423" s="6" t="s">
        <v>8220</v>
      </c>
      <c r="G1423" s="6" t="s">
        <v>8234</v>
      </c>
      <c r="H1423" s="6" t="s">
        <v>8254</v>
      </c>
      <c r="I1423" s="6">
        <v>1423432709</v>
      </c>
      <c r="J1423" s="6">
        <v>1420840709</v>
      </c>
      <c r="K1423" s="6" t="b">
        <v>0</v>
      </c>
      <c r="L1423" s="6">
        <v>2</v>
      </c>
      <c r="M1423" s="6" t="b">
        <v>0</v>
      </c>
      <c r="N1423" s="6" t="s">
        <v>8286</v>
      </c>
      <c r="O1423" s="5">
        <f t="shared" si="132"/>
        <v>1E-3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42013.707280092589</v>
      </c>
      <c r="T1423" s="11">
        <f t="shared" si="137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14">
        <v>25000</v>
      </c>
      <c r="E1424" s="14">
        <v>26</v>
      </c>
      <c r="F1424" s="6" t="s">
        <v>8220</v>
      </c>
      <c r="G1424" s="6" t="s">
        <v>8227</v>
      </c>
      <c r="H1424" s="6" t="s">
        <v>8249</v>
      </c>
      <c r="I1424" s="6">
        <v>1474436704</v>
      </c>
      <c r="J1424" s="6">
        <v>1471844704</v>
      </c>
      <c r="K1424" s="6" t="b">
        <v>0</v>
      </c>
      <c r="L1424" s="6">
        <v>2</v>
      </c>
      <c r="M1424" s="6" t="b">
        <v>0</v>
      </c>
      <c r="N1424" s="6" t="s">
        <v>8286</v>
      </c>
      <c r="O1424" s="5">
        <f t="shared" si="132"/>
        <v>1.0399999999999999E-3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42604.031296296293</v>
      </c>
      <c r="T1424" s="11">
        <f t="shared" si="137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14">
        <v>30000</v>
      </c>
      <c r="E1425" s="14">
        <v>100</v>
      </c>
      <c r="F1425" s="6" t="s">
        <v>8220</v>
      </c>
      <c r="G1425" s="6" t="s">
        <v>8225</v>
      </c>
      <c r="H1425" s="6" t="s">
        <v>8247</v>
      </c>
      <c r="I1425" s="6">
        <v>1451637531</v>
      </c>
      <c r="J1425" s="6">
        <v>1449045531</v>
      </c>
      <c r="K1425" s="6" t="b">
        <v>0</v>
      </c>
      <c r="L1425" s="6">
        <v>1</v>
      </c>
      <c r="M1425" s="6" t="b">
        <v>0</v>
      </c>
      <c r="N1425" s="6" t="s">
        <v>8286</v>
      </c>
      <c r="O1425" s="5">
        <f t="shared" si="132"/>
        <v>3.3333333333333335E-3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42340.151979166665</v>
      </c>
      <c r="T1425" s="11">
        <f t="shared" si="137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14">
        <v>7500</v>
      </c>
      <c r="E1426" s="14">
        <v>1527</v>
      </c>
      <c r="F1426" s="6" t="s">
        <v>8220</v>
      </c>
      <c r="G1426" s="6" t="s">
        <v>8223</v>
      </c>
      <c r="H1426" s="6" t="s">
        <v>8245</v>
      </c>
      <c r="I1426" s="6">
        <v>1479233602</v>
      </c>
      <c r="J1426" s="6">
        <v>1478106802</v>
      </c>
      <c r="K1426" s="6" t="b">
        <v>0</v>
      </c>
      <c r="L1426" s="6">
        <v>14</v>
      </c>
      <c r="M1426" s="6" t="b">
        <v>0</v>
      </c>
      <c r="N1426" s="6" t="s">
        <v>8286</v>
      </c>
      <c r="O1426" s="5">
        <f t="shared" si="132"/>
        <v>0.2036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42676.509282407402</v>
      </c>
      <c r="T1426" s="11">
        <f t="shared" si="137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14">
        <v>13000</v>
      </c>
      <c r="E1427" s="14">
        <v>0</v>
      </c>
      <c r="F1427" s="6" t="s">
        <v>8220</v>
      </c>
      <c r="G1427" s="6" t="s">
        <v>8223</v>
      </c>
      <c r="H1427" s="6" t="s">
        <v>8245</v>
      </c>
      <c r="I1427" s="6">
        <v>1430276959</v>
      </c>
      <c r="J1427" s="6">
        <v>1427684959</v>
      </c>
      <c r="K1427" s="6" t="b">
        <v>0</v>
      </c>
      <c r="L1427" s="6">
        <v>0</v>
      </c>
      <c r="M1427" s="6" t="b">
        <v>0</v>
      </c>
      <c r="N1427" s="6" t="s">
        <v>8286</v>
      </c>
      <c r="O1427" s="5">
        <f t="shared" si="132"/>
        <v>0</v>
      </c>
      <c r="P1427" s="7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42092.923136574071</v>
      </c>
      <c r="T1427" s="11">
        <f t="shared" si="137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14">
        <v>1000</v>
      </c>
      <c r="E1428" s="14">
        <v>0</v>
      </c>
      <c r="F1428" s="6" t="s">
        <v>8220</v>
      </c>
      <c r="G1428" s="6" t="s">
        <v>8235</v>
      </c>
      <c r="H1428" s="6" t="s">
        <v>8248</v>
      </c>
      <c r="I1428" s="6">
        <v>1440408120</v>
      </c>
      <c r="J1428" s="6">
        <v>1435224120</v>
      </c>
      <c r="K1428" s="6" t="b">
        <v>0</v>
      </c>
      <c r="L1428" s="6">
        <v>0</v>
      </c>
      <c r="M1428" s="6" t="b">
        <v>0</v>
      </c>
      <c r="N1428" s="6" t="s">
        <v>8286</v>
      </c>
      <c r="O1428" s="5">
        <f t="shared" si="132"/>
        <v>0</v>
      </c>
      <c r="P1428" s="7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42180.181944444441</v>
      </c>
      <c r="T1428" s="11">
        <f t="shared" si="137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14">
        <v>5000</v>
      </c>
      <c r="E1429" s="14">
        <v>419</v>
      </c>
      <c r="F1429" s="6" t="s">
        <v>8220</v>
      </c>
      <c r="G1429" s="6" t="s">
        <v>8235</v>
      </c>
      <c r="H1429" s="6" t="s">
        <v>8248</v>
      </c>
      <c r="I1429" s="6">
        <v>1474230385</v>
      </c>
      <c r="J1429" s="6">
        <v>1471638385</v>
      </c>
      <c r="K1429" s="6" t="b">
        <v>0</v>
      </c>
      <c r="L1429" s="6">
        <v>4</v>
      </c>
      <c r="M1429" s="6" t="b">
        <v>0</v>
      </c>
      <c r="N1429" s="6" t="s">
        <v>8286</v>
      </c>
      <c r="O1429" s="5">
        <f t="shared" si="132"/>
        <v>8.3799999999999999E-2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42601.643344907403</v>
      </c>
      <c r="T1429" s="11">
        <f t="shared" si="137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14">
        <v>1000</v>
      </c>
      <c r="E1430" s="14">
        <v>45</v>
      </c>
      <c r="F1430" s="6" t="s">
        <v>8220</v>
      </c>
      <c r="G1430" s="6" t="s">
        <v>8226</v>
      </c>
      <c r="H1430" s="6" t="s">
        <v>8248</v>
      </c>
      <c r="I1430" s="6">
        <v>1459584417</v>
      </c>
      <c r="J1430" s="6">
        <v>1456996017</v>
      </c>
      <c r="K1430" s="6" t="b">
        <v>0</v>
      </c>
      <c r="L1430" s="6">
        <v>3</v>
      </c>
      <c r="M1430" s="6" t="b">
        <v>0</v>
      </c>
      <c r="N1430" s="6" t="s">
        <v>8286</v>
      </c>
      <c r="O1430" s="5">
        <f t="shared" si="132"/>
        <v>4.4999999999999998E-2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42432.171493055554</v>
      </c>
      <c r="T1430" s="11">
        <f t="shared" si="137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14">
        <v>10000</v>
      </c>
      <c r="E1431" s="14">
        <v>0</v>
      </c>
      <c r="F1431" s="6" t="s">
        <v>8220</v>
      </c>
      <c r="G1431" s="6" t="s">
        <v>8223</v>
      </c>
      <c r="H1431" s="6" t="s">
        <v>8245</v>
      </c>
      <c r="I1431" s="6">
        <v>1428629242</v>
      </c>
      <c r="J1431" s="6">
        <v>1426037242</v>
      </c>
      <c r="K1431" s="6" t="b">
        <v>0</v>
      </c>
      <c r="L1431" s="6">
        <v>0</v>
      </c>
      <c r="M1431" s="6" t="b">
        <v>0</v>
      </c>
      <c r="N1431" s="6" t="s">
        <v>8286</v>
      </c>
      <c r="O1431" s="5">
        <f t="shared" si="132"/>
        <v>0</v>
      </c>
      <c r="P1431" s="7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42073.852337962962</v>
      </c>
      <c r="T1431" s="11">
        <f t="shared" si="137"/>
        <v>42103.852337962962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14">
        <v>5000</v>
      </c>
      <c r="E1432" s="14">
        <v>403</v>
      </c>
      <c r="F1432" s="6" t="s">
        <v>8220</v>
      </c>
      <c r="G1432" s="6" t="s">
        <v>8223</v>
      </c>
      <c r="H1432" s="6" t="s">
        <v>8245</v>
      </c>
      <c r="I1432" s="6">
        <v>1419017488</v>
      </c>
      <c r="J1432" s="6">
        <v>1416339088</v>
      </c>
      <c r="K1432" s="6" t="b">
        <v>0</v>
      </c>
      <c r="L1432" s="6">
        <v>5</v>
      </c>
      <c r="M1432" s="6" t="b">
        <v>0</v>
      </c>
      <c r="N1432" s="6" t="s">
        <v>8286</v>
      </c>
      <c r="O1432" s="5">
        <f t="shared" si="132"/>
        <v>8.0600000000000005E-2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41961.605185185188</v>
      </c>
      <c r="T1432" s="11">
        <f t="shared" si="137"/>
        <v>41992.605185185188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14">
        <v>17000</v>
      </c>
      <c r="E1433" s="14">
        <v>5431</v>
      </c>
      <c r="F1433" s="6" t="s">
        <v>8220</v>
      </c>
      <c r="G1433" s="6" t="s">
        <v>8223</v>
      </c>
      <c r="H1433" s="6" t="s">
        <v>8245</v>
      </c>
      <c r="I1433" s="6">
        <v>1448517816</v>
      </c>
      <c r="J1433" s="6">
        <v>1445922216</v>
      </c>
      <c r="K1433" s="6" t="b">
        <v>0</v>
      </c>
      <c r="L1433" s="6">
        <v>47</v>
      </c>
      <c r="M1433" s="6" t="b">
        <v>0</v>
      </c>
      <c r="N1433" s="6" t="s">
        <v>8286</v>
      </c>
      <c r="O1433" s="5">
        <f t="shared" si="132"/>
        <v>0.31947058823529412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42304.002499999995</v>
      </c>
      <c r="T1433" s="11">
        <f t="shared" si="137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14">
        <v>40000</v>
      </c>
      <c r="E1434" s="14">
        <v>0</v>
      </c>
      <c r="F1434" s="6" t="s">
        <v>8220</v>
      </c>
      <c r="G1434" s="6" t="s">
        <v>8223</v>
      </c>
      <c r="H1434" s="6" t="s">
        <v>8245</v>
      </c>
      <c r="I1434" s="6">
        <v>1437417828</v>
      </c>
      <c r="J1434" s="6">
        <v>1434825828</v>
      </c>
      <c r="K1434" s="6" t="b">
        <v>0</v>
      </c>
      <c r="L1434" s="6">
        <v>0</v>
      </c>
      <c r="M1434" s="6" t="b">
        <v>0</v>
      </c>
      <c r="N1434" s="6" t="s">
        <v>8286</v>
      </c>
      <c r="O1434" s="5">
        <f t="shared" si="132"/>
        <v>0</v>
      </c>
      <c r="P1434" s="7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42175.572083333333</v>
      </c>
      <c r="T1434" s="11">
        <f t="shared" si="137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14">
        <v>12000</v>
      </c>
      <c r="E1435" s="14">
        <v>805</v>
      </c>
      <c r="F1435" s="6" t="s">
        <v>8220</v>
      </c>
      <c r="G1435" s="6" t="s">
        <v>8236</v>
      </c>
      <c r="H1435" s="6" t="s">
        <v>8248</v>
      </c>
      <c r="I1435" s="6">
        <v>1481367600</v>
      </c>
      <c r="J1435" s="6">
        <v>1477839675</v>
      </c>
      <c r="K1435" s="6" t="b">
        <v>0</v>
      </c>
      <c r="L1435" s="6">
        <v>10</v>
      </c>
      <c r="M1435" s="6" t="b">
        <v>0</v>
      </c>
      <c r="N1435" s="6" t="s">
        <v>8286</v>
      </c>
      <c r="O1435" s="5">
        <f t="shared" si="132"/>
        <v>6.7083333333333328E-2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42673.417534722219</v>
      </c>
      <c r="T1435" s="11">
        <f t="shared" si="137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14">
        <v>82000</v>
      </c>
      <c r="E1436" s="14">
        <v>8190</v>
      </c>
      <c r="F1436" s="6" t="s">
        <v>8220</v>
      </c>
      <c r="G1436" s="6" t="s">
        <v>8231</v>
      </c>
      <c r="H1436" s="6" t="s">
        <v>8252</v>
      </c>
      <c r="I1436" s="6">
        <v>1433775600</v>
      </c>
      <c r="J1436" s="6">
        <v>1431973478</v>
      </c>
      <c r="K1436" s="6" t="b">
        <v>0</v>
      </c>
      <c r="L1436" s="6">
        <v>11</v>
      </c>
      <c r="M1436" s="6" t="b">
        <v>0</v>
      </c>
      <c r="N1436" s="6" t="s">
        <v>8286</v>
      </c>
      <c r="O1436" s="5">
        <f t="shared" si="132"/>
        <v>9.987804878048781E-2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42142.558773148143</v>
      </c>
      <c r="T1436" s="11">
        <f t="shared" si="137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14">
        <v>15000</v>
      </c>
      <c r="E1437" s="14">
        <v>15</v>
      </c>
      <c r="F1437" s="6" t="s">
        <v>8220</v>
      </c>
      <c r="G1437" s="6" t="s">
        <v>8236</v>
      </c>
      <c r="H1437" s="6" t="s">
        <v>8248</v>
      </c>
      <c r="I1437" s="6">
        <v>1444589020</v>
      </c>
      <c r="J1437" s="6">
        <v>1441997020</v>
      </c>
      <c r="K1437" s="6" t="b">
        <v>0</v>
      </c>
      <c r="L1437" s="6">
        <v>2</v>
      </c>
      <c r="M1437" s="6" t="b">
        <v>0</v>
      </c>
      <c r="N1437" s="6" t="s">
        <v>8286</v>
      </c>
      <c r="O1437" s="5">
        <f t="shared" si="132"/>
        <v>1E-3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42258.57199074074</v>
      </c>
      <c r="T1437" s="11">
        <f t="shared" si="137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14">
        <v>10000</v>
      </c>
      <c r="E1438" s="14">
        <v>77</v>
      </c>
      <c r="F1438" s="6" t="s">
        <v>8220</v>
      </c>
      <c r="G1438" s="6" t="s">
        <v>8235</v>
      </c>
      <c r="H1438" s="6" t="s">
        <v>8248</v>
      </c>
      <c r="I1438" s="6">
        <v>1456043057</v>
      </c>
      <c r="J1438" s="6">
        <v>1453451057</v>
      </c>
      <c r="K1438" s="6" t="b">
        <v>0</v>
      </c>
      <c r="L1438" s="6">
        <v>2</v>
      </c>
      <c r="M1438" s="6" t="b">
        <v>0</v>
      </c>
      <c r="N1438" s="6" t="s">
        <v>8286</v>
      </c>
      <c r="O1438" s="5">
        <f t="shared" si="132"/>
        <v>7.7000000000000002E-3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42391.141863425924</v>
      </c>
      <c r="T1438" s="11">
        <f t="shared" si="137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14">
        <v>3000</v>
      </c>
      <c r="E1439" s="14">
        <v>807</v>
      </c>
      <c r="F1439" s="6" t="s">
        <v>8220</v>
      </c>
      <c r="G1439" s="6" t="s">
        <v>8223</v>
      </c>
      <c r="H1439" s="6" t="s">
        <v>8245</v>
      </c>
      <c r="I1439" s="6">
        <v>1405227540</v>
      </c>
      <c r="J1439" s="6">
        <v>1402058739</v>
      </c>
      <c r="K1439" s="6" t="b">
        <v>0</v>
      </c>
      <c r="L1439" s="6">
        <v>22</v>
      </c>
      <c r="M1439" s="6" t="b">
        <v>0</v>
      </c>
      <c r="N1439" s="6" t="s">
        <v>8286</v>
      </c>
      <c r="O1439" s="5">
        <f t="shared" si="132"/>
        <v>0.26900000000000002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41796.32336805555</v>
      </c>
      <c r="T1439" s="11">
        <f t="shared" si="137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14">
        <v>20000</v>
      </c>
      <c r="E1440" s="14">
        <v>600</v>
      </c>
      <c r="F1440" s="6" t="s">
        <v>8220</v>
      </c>
      <c r="G1440" s="6" t="s">
        <v>8231</v>
      </c>
      <c r="H1440" s="6" t="s">
        <v>8252</v>
      </c>
      <c r="I1440" s="6">
        <v>1461765300</v>
      </c>
      <c r="J1440" s="6">
        <v>1459198499</v>
      </c>
      <c r="K1440" s="6" t="b">
        <v>0</v>
      </c>
      <c r="L1440" s="6">
        <v>8</v>
      </c>
      <c r="M1440" s="6" t="b">
        <v>0</v>
      </c>
      <c r="N1440" s="6" t="s">
        <v>8286</v>
      </c>
      <c r="O1440" s="5">
        <f t="shared" si="132"/>
        <v>0.03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42457.663182870368</v>
      </c>
      <c r="T1440" s="11">
        <f t="shared" si="137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14">
        <v>2725</v>
      </c>
      <c r="E1441" s="14">
        <v>180</v>
      </c>
      <c r="F1441" s="6" t="s">
        <v>8220</v>
      </c>
      <c r="G1441" s="6" t="s">
        <v>8228</v>
      </c>
      <c r="H1441" s="6" t="s">
        <v>8250</v>
      </c>
      <c r="I1441" s="6">
        <v>1425758101</v>
      </c>
      <c r="J1441" s="6">
        <v>1423166101</v>
      </c>
      <c r="K1441" s="6" t="b">
        <v>0</v>
      </c>
      <c r="L1441" s="6">
        <v>6</v>
      </c>
      <c r="M1441" s="6" t="b">
        <v>0</v>
      </c>
      <c r="N1441" s="6" t="s">
        <v>8286</v>
      </c>
      <c r="O1441" s="5">
        <f t="shared" si="132"/>
        <v>6.6055045871559637E-2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42040.621539351851</v>
      </c>
      <c r="T1441" s="11">
        <f t="shared" si="137"/>
        <v>42070.621539351851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14">
        <v>13000</v>
      </c>
      <c r="E1442" s="14">
        <v>1</v>
      </c>
      <c r="F1442" s="6" t="s">
        <v>8220</v>
      </c>
      <c r="G1442" s="6" t="s">
        <v>8236</v>
      </c>
      <c r="H1442" s="6" t="s">
        <v>8248</v>
      </c>
      <c r="I1442" s="6">
        <v>1464285463</v>
      </c>
      <c r="J1442" s="6">
        <v>1461693463</v>
      </c>
      <c r="K1442" s="6" t="b">
        <v>0</v>
      </c>
      <c r="L1442" s="6">
        <v>1</v>
      </c>
      <c r="M1442" s="6" t="b">
        <v>0</v>
      </c>
      <c r="N1442" s="6" t="s">
        <v>8286</v>
      </c>
      <c r="O1442" s="5">
        <f t="shared" si="132"/>
        <v>7.6923076923076926E-5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42486.540081018517</v>
      </c>
      <c r="T1442" s="11">
        <f t="shared" si="137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14">
        <v>180000</v>
      </c>
      <c r="E1443" s="14">
        <v>2020</v>
      </c>
      <c r="F1443" s="6" t="s">
        <v>8220</v>
      </c>
      <c r="G1443" s="6" t="s">
        <v>8224</v>
      </c>
      <c r="H1443" s="6" t="s">
        <v>8246</v>
      </c>
      <c r="I1443" s="6">
        <v>1441995769</v>
      </c>
      <c r="J1443" s="6">
        <v>1436811769</v>
      </c>
      <c r="K1443" s="6" t="b">
        <v>0</v>
      </c>
      <c r="L1443" s="6">
        <v>3</v>
      </c>
      <c r="M1443" s="6" t="b">
        <v>0</v>
      </c>
      <c r="N1443" s="6" t="s">
        <v>8286</v>
      </c>
      <c r="O1443" s="5">
        <f t="shared" si="132"/>
        <v>1.1222222222222222E-2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42198.557511574072</v>
      </c>
      <c r="T1443" s="11">
        <f t="shared" si="137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14">
        <v>1500</v>
      </c>
      <c r="E1444" s="14">
        <v>0</v>
      </c>
      <c r="F1444" s="6" t="s">
        <v>8220</v>
      </c>
      <c r="G1444" s="6" t="s">
        <v>8223</v>
      </c>
      <c r="H1444" s="6" t="s">
        <v>8245</v>
      </c>
      <c r="I1444" s="6">
        <v>1464190158</v>
      </c>
      <c r="J1444" s="6">
        <v>1461598158</v>
      </c>
      <c r="K1444" s="6" t="b">
        <v>0</v>
      </c>
      <c r="L1444" s="6">
        <v>0</v>
      </c>
      <c r="M1444" s="6" t="b">
        <v>0</v>
      </c>
      <c r="N1444" s="6" t="s">
        <v>8286</v>
      </c>
      <c r="O1444" s="5">
        <f t="shared" si="132"/>
        <v>0</v>
      </c>
      <c r="P1444" s="7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42485.437013888884</v>
      </c>
      <c r="T1444" s="11">
        <f t="shared" si="137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14">
        <v>13000</v>
      </c>
      <c r="E1445" s="14">
        <v>0</v>
      </c>
      <c r="F1445" s="6" t="s">
        <v>8220</v>
      </c>
      <c r="G1445" s="6" t="s">
        <v>8229</v>
      </c>
      <c r="H1445" s="6" t="s">
        <v>8248</v>
      </c>
      <c r="I1445" s="6">
        <v>1483395209</v>
      </c>
      <c r="J1445" s="6">
        <v>1480803209</v>
      </c>
      <c r="K1445" s="6" t="b">
        <v>0</v>
      </c>
      <c r="L1445" s="6">
        <v>0</v>
      </c>
      <c r="M1445" s="6" t="b">
        <v>0</v>
      </c>
      <c r="N1445" s="6" t="s">
        <v>8286</v>
      </c>
      <c r="O1445" s="5">
        <f t="shared" si="132"/>
        <v>0</v>
      </c>
      <c r="P1445" s="7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42707.71769675926</v>
      </c>
      <c r="T1445" s="11">
        <f t="shared" si="137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14">
        <v>4950</v>
      </c>
      <c r="E1446" s="14">
        <v>0</v>
      </c>
      <c r="F1446" s="6" t="s">
        <v>8220</v>
      </c>
      <c r="G1446" s="6" t="s">
        <v>8235</v>
      </c>
      <c r="H1446" s="6" t="s">
        <v>8248</v>
      </c>
      <c r="I1446" s="6">
        <v>1442091462</v>
      </c>
      <c r="J1446" s="6">
        <v>1436907462</v>
      </c>
      <c r="K1446" s="6" t="b">
        <v>0</v>
      </c>
      <c r="L1446" s="6">
        <v>0</v>
      </c>
      <c r="M1446" s="6" t="b">
        <v>0</v>
      </c>
      <c r="N1446" s="6" t="s">
        <v>8286</v>
      </c>
      <c r="O1446" s="5">
        <f t="shared" si="132"/>
        <v>0</v>
      </c>
      <c r="P1446" s="7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42199.665069444447</v>
      </c>
      <c r="T1446" s="11">
        <f t="shared" si="137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14">
        <v>130000</v>
      </c>
      <c r="E1447" s="14">
        <v>0</v>
      </c>
      <c r="F1447" s="6" t="s">
        <v>8220</v>
      </c>
      <c r="G1447" s="6" t="s">
        <v>8235</v>
      </c>
      <c r="H1447" s="6" t="s">
        <v>8248</v>
      </c>
      <c r="I1447" s="6">
        <v>1434286855</v>
      </c>
      <c r="J1447" s="6">
        <v>1431694855</v>
      </c>
      <c r="K1447" s="6" t="b">
        <v>0</v>
      </c>
      <c r="L1447" s="6">
        <v>0</v>
      </c>
      <c r="M1447" s="6" t="b">
        <v>0</v>
      </c>
      <c r="N1447" s="6" t="s">
        <v>8286</v>
      </c>
      <c r="O1447" s="5">
        <f t="shared" si="132"/>
        <v>0</v>
      </c>
      <c r="P1447" s="7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42139.333969907406</v>
      </c>
      <c r="T1447" s="11">
        <f t="shared" si="137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14">
        <v>900</v>
      </c>
      <c r="E1448" s="14">
        <v>0</v>
      </c>
      <c r="F1448" s="6" t="s">
        <v>8220</v>
      </c>
      <c r="G1448" s="6" t="s">
        <v>8236</v>
      </c>
      <c r="H1448" s="6" t="s">
        <v>8248</v>
      </c>
      <c r="I1448" s="6">
        <v>1461235478</v>
      </c>
      <c r="J1448" s="6">
        <v>1459507478</v>
      </c>
      <c r="K1448" s="6" t="b">
        <v>0</v>
      </c>
      <c r="L1448" s="6">
        <v>0</v>
      </c>
      <c r="M1448" s="6" t="b">
        <v>0</v>
      </c>
      <c r="N1448" s="6" t="s">
        <v>8286</v>
      </c>
      <c r="O1448" s="5">
        <f t="shared" si="132"/>
        <v>0</v>
      </c>
      <c r="P1448" s="7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42461.239328703705</v>
      </c>
      <c r="T1448" s="11">
        <f t="shared" si="137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14">
        <v>500000</v>
      </c>
      <c r="E1449" s="14">
        <v>75</v>
      </c>
      <c r="F1449" s="6" t="s">
        <v>8220</v>
      </c>
      <c r="G1449" s="6" t="s">
        <v>8223</v>
      </c>
      <c r="H1449" s="6" t="s">
        <v>8245</v>
      </c>
      <c r="I1449" s="6">
        <v>1467999134</v>
      </c>
      <c r="J1449" s="6">
        <v>1465407134</v>
      </c>
      <c r="K1449" s="6" t="b">
        <v>0</v>
      </c>
      <c r="L1449" s="6">
        <v>3</v>
      </c>
      <c r="M1449" s="6" t="b">
        <v>0</v>
      </c>
      <c r="N1449" s="6" t="s">
        <v>8286</v>
      </c>
      <c r="O1449" s="5">
        <f t="shared" si="132"/>
        <v>1.4999999999999999E-4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42529.52238425926</v>
      </c>
      <c r="T1449" s="11">
        <f t="shared" si="137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14">
        <v>200000</v>
      </c>
      <c r="E1450" s="14">
        <v>0</v>
      </c>
      <c r="F1450" s="6" t="s">
        <v>8220</v>
      </c>
      <c r="G1450" s="6" t="s">
        <v>8225</v>
      </c>
      <c r="H1450" s="6" t="s">
        <v>8247</v>
      </c>
      <c r="I1450" s="6">
        <v>1432272300</v>
      </c>
      <c r="J1450" s="6">
        <v>1429655318</v>
      </c>
      <c r="K1450" s="6" t="b">
        <v>0</v>
      </c>
      <c r="L1450" s="6">
        <v>0</v>
      </c>
      <c r="M1450" s="6" t="b">
        <v>0</v>
      </c>
      <c r="N1450" s="6" t="s">
        <v>8286</v>
      </c>
      <c r="O1450" s="5">
        <f t="shared" si="132"/>
        <v>0</v>
      </c>
      <c r="P1450" s="7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42115.728217592587</v>
      </c>
      <c r="T1450" s="11">
        <f t="shared" si="137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14">
        <v>8888</v>
      </c>
      <c r="E1451" s="14">
        <v>0</v>
      </c>
      <c r="F1451" s="6" t="s">
        <v>8220</v>
      </c>
      <c r="G1451" s="6" t="s">
        <v>8223</v>
      </c>
      <c r="H1451" s="6" t="s">
        <v>8245</v>
      </c>
      <c r="I1451" s="6">
        <v>1431286105</v>
      </c>
      <c r="J1451" s="6">
        <v>1427138905</v>
      </c>
      <c r="K1451" s="6" t="b">
        <v>0</v>
      </c>
      <c r="L1451" s="6">
        <v>0</v>
      </c>
      <c r="M1451" s="6" t="b">
        <v>0</v>
      </c>
      <c r="N1451" s="6" t="s">
        <v>8286</v>
      </c>
      <c r="O1451" s="5">
        <f t="shared" si="132"/>
        <v>0</v>
      </c>
      <c r="P1451" s="7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42086.603067129625</v>
      </c>
      <c r="T1451" s="11">
        <f t="shared" si="137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14">
        <v>100000</v>
      </c>
      <c r="E1452" s="14">
        <v>1</v>
      </c>
      <c r="F1452" s="6" t="s">
        <v>8220</v>
      </c>
      <c r="G1452" s="6" t="s">
        <v>8223</v>
      </c>
      <c r="H1452" s="6" t="s">
        <v>8245</v>
      </c>
      <c r="I1452" s="6">
        <v>1455941197</v>
      </c>
      <c r="J1452" s="6">
        <v>1453349197</v>
      </c>
      <c r="K1452" s="6" t="b">
        <v>0</v>
      </c>
      <c r="L1452" s="6">
        <v>1</v>
      </c>
      <c r="M1452" s="6" t="b">
        <v>0</v>
      </c>
      <c r="N1452" s="6" t="s">
        <v>8286</v>
      </c>
      <c r="O1452" s="5">
        <f t="shared" si="132"/>
        <v>1.0000000000000001E-5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42389.962928240733</v>
      </c>
      <c r="T1452" s="11">
        <f t="shared" si="137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14">
        <v>18950</v>
      </c>
      <c r="E1453" s="14">
        <v>2</v>
      </c>
      <c r="F1453" s="6" t="s">
        <v>8306</v>
      </c>
      <c r="G1453" s="6" t="s">
        <v>8223</v>
      </c>
      <c r="H1453" s="6" t="s">
        <v>8245</v>
      </c>
      <c r="I1453" s="6">
        <v>1416355259</v>
      </c>
      <c r="J1453" s="6">
        <v>1413759659</v>
      </c>
      <c r="K1453" s="6" t="b">
        <v>0</v>
      </c>
      <c r="L1453" s="6">
        <v>2</v>
      </c>
      <c r="M1453" s="6" t="b">
        <v>0</v>
      </c>
      <c r="N1453" s="6" t="s">
        <v>8286</v>
      </c>
      <c r="O1453" s="5">
        <f t="shared" si="132"/>
        <v>1.0554089709762533E-4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41931.75068287037</v>
      </c>
      <c r="T1453" s="11">
        <f t="shared" si="137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14">
        <v>14000</v>
      </c>
      <c r="E1454" s="14">
        <v>0</v>
      </c>
      <c r="F1454" s="6" t="s">
        <v>8306</v>
      </c>
      <c r="G1454" s="6" t="s">
        <v>8223</v>
      </c>
      <c r="H1454" s="6" t="s">
        <v>8245</v>
      </c>
      <c r="I1454" s="6">
        <v>1406566363</v>
      </c>
      <c r="J1454" s="6">
        <v>1403974363</v>
      </c>
      <c r="K1454" s="6" t="b">
        <v>0</v>
      </c>
      <c r="L1454" s="6">
        <v>0</v>
      </c>
      <c r="M1454" s="6" t="b">
        <v>0</v>
      </c>
      <c r="N1454" s="6" t="s">
        <v>8286</v>
      </c>
      <c r="O1454" s="5">
        <f t="shared" si="132"/>
        <v>0</v>
      </c>
      <c r="P1454" s="7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41818.494942129626</v>
      </c>
      <c r="T1454" s="11">
        <f t="shared" si="137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14">
        <v>25000</v>
      </c>
      <c r="E1455" s="14">
        <v>0</v>
      </c>
      <c r="F1455" s="6" t="s">
        <v>8306</v>
      </c>
      <c r="G1455" s="6" t="s">
        <v>8229</v>
      </c>
      <c r="H1455" s="6" t="s">
        <v>8248</v>
      </c>
      <c r="I1455" s="6">
        <v>1492270947</v>
      </c>
      <c r="J1455" s="6">
        <v>1488386547</v>
      </c>
      <c r="K1455" s="6" t="b">
        <v>0</v>
      </c>
      <c r="L1455" s="6">
        <v>0</v>
      </c>
      <c r="M1455" s="6" t="b">
        <v>0</v>
      </c>
      <c r="N1455" s="6" t="s">
        <v>8286</v>
      </c>
      <c r="O1455" s="5">
        <f t="shared" si="132"/>
        <v>0</v>
      </c>
      <c r="P1455" s="7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42795.487812499996</v>
      </c>
      <c r="T1455" s="11">
        <f t="shared" si="137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14">
        <v>1750</v>
      </c>
      <c r="E1456" s="14">
        <v>15</v>
      </c>
      <c r="F1456" s="6" t="s">
        <v>8306</v>
      </c>
      <c r="G1456" s="6" t="s">
        <v>8226</v>
      </c>
      <c r="H1456" s="6" t="s">
        <v>8248</v>
      </c>
      <c r="I1456" s="6">
        <v>1461535140</v>
      </c>
      <c r="J1456" s="6">
        <v>1459716480</v>
      </c>
      <c r="K1456" s="6" t="b">
        <v>0</v>
      </c>
      <c r="L1456" s="6">
        <v>1</v>
      </c>
      <c r="M1456" s="6" t="b">
        <v>0</v>
      </c>
      <c r="N1456" s="6" t="s">
        <v>8286</v>
      </c>
      <c r="O1456" s="5">
        <f t="shared" si="132"/>
        <v>8.5714285714285719E-3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42463.658333333333</v>
      </c>
      <c r="T1456" s="11">
        <f t="shared" si="137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14">
        <v>15000</v>
      </c>
      <c r="E1457" s="14">
        <v>1575</v>
      </c>
      <c r="F1457" s="6" t="s">
        <v>8306</v>
      </c>
      <c r="G1457" s="6" t="s">
        <v>8223</v>
      </c>
      <c r="H1457" s="6" t="s">
        <v>8245</v>
      </c>
      <c r="I1457" s="6">
        <v>1409924340</v>
      </c>
      <c r="J1457" s="6">
        <v>1405181320</v>
      </c>
      <c r="K1457" s="6" t="b">
        <v>0</v>
      </c>
      <c r="L1457" s="6">
        <v>7</v>
      </c>
      <c r="M1457" s="6" t="b">
        <v>0</v>
      </c>
      <c r="N1457" s="6" t="s">
        <v>8286</v>
      </c>
      <c r="O1457" s="5">
        <f t="shared" si="132"/>
        <v>0.105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41832.46435185185</v>
      </c>
      <c r="T1457" s="11">
        <f t="shared" si="137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14">
        <v>5000</v>
      </c>
      <c r="E1458" s="14">
        <v>145</v>
      </c>
      <c r="F1458" s="6" t="s">
        <v>8306</v>
      </c>
      <c r="G1458" s="6" t="s">
        <v>8236</v>
      </c>
      <c r="H1458" s="6" t="s">
        <v>8248</v>
      </c>
      <c r="I1458" s="6">
        <v>1483459365</v>
      </c>
      <c r="J1458" s="6">
        <v>1480867365</v>
      </c>
      <c r="K1458" s="6" t="b">
        <v>0</v>
      </c>
      <c r="L1458" s="6">
        <v>3</v>
      </c>
      <c r="M1458" s="6" t="b">
        <v>0</v>
      </c>
      <c r="N1458" s="6" t="s">
        <v>8286</v>
      </c>
      <c r="O1458" s="5">
        <f t="shared" si="132"/>
        <v>2.9000000000000001E-2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42708.460243055553</v>
      </c>
      <c r="T1458" s="11">
        <f t="shared" si="137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14">
        <v>6000</v>
      </c>
      <c r="E1459" s="14">
        <v>0</v>
      </c>
      <c r="F1459" s="6" t="s">
        <v>8306</v>
      </c>
      <c r="G1459" s="6" t="s">
        <v>8223</v>
      </c>
      <c r="H1459" s="6" t="s">
        <v>8245</v>
      </c>
      <c r="I1459" s="6">
        <v>1447281044</v>
      </c>
      <c r="J1459" s="6">
        <v>1444685444</v>
      </c>
      <c r="K1459" s="6" t="b">
        <v>0</v>
      </c>
      <c r="L1459" s="6">
        <v>0</v>
      </c>
      <c r="M1459" s="6" t="b">
        <v>0</v>
      </c>
      <c r="N1459" s="6" t="s">
        <v>8286</v>
      </c>
      <c r="O1459" s="5">
        <f t="shared" si="132"/>
        <v>0</v>
      </c>
      <c r="P1459" s="7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42289.688009259255</v>
      </c>
      <c r="T1459" s="11">
        <f t="shared" si="137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14">
        <v>5000</v>
      </c>
      <c r="E1460" s="14">
        <v>0</v>
      </c>
      <c r="F1460" s="6" t="s">
        <v>8306</v>
      </c>
      <c r="G1460" s="6" t="s">
        <v>8223</v>
      </c>
      <c r="H1460" s="6" t="s">
        <v>8245</v>
      </c>
      <c r="I1460" s="6">
        <v>1407729600</v>
      </c>
      <c r="J1460" s="6">
        <v>1405097760</v>
      </c>
      <c r="K1460" s="6" t="b">
        <v>0</v>
      </c>
      <c r="L1460" s="6">
        <v>0</v>
      </c>
      <c r="M1460" s="6" t="b">
        <v>0</v>
      </c>
      <c r="N1460" s="6" t="s">
        <v>8286</v>
      </c>
      <c r="O1460" s="5">
        <f t="shared" si="132"/>
        <v>0</v>
      </c>
      <c r="P1460" s="7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41831.49722222222</v>
      </c>
      <c r="T1460" s="11">
        <f t="shared" si="137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14">
        <v>37000</v>
      </c>
      <c r="E1461" s="14">
        <v>0</v>
      </c>
      <c r="F1461" s="6" t="s">
        <v>8306</v>
      </c>
      <c r="G1461" s="6" t="s">
        <v>8231</v>
      </c>
      <c r="H1461" s="6" t="s">
        <v>8252</v>
      </c>
      <c r="I1461" s="6">
        <v>1449077100</v>
      </c>
      <c r="J1461" s="6">
        <v>1446612896</v>
      </c>
      <c r="K1461" s="6" t="b">
        <v>0</v>
      </c>
      <c r="L1461" s="6">
        <v>0</v>
      </c>
      <c r="M1461" s="6" t="b">
        <v>0</v>
      </c>
      <c r="N1461" s="6" t="s">
        <v>8286</v>
      </c>
      <c r="O1461" s="5">
        <f t="shared" si="132"/>
        <v>0</v>
      </c>
      <c r="P1461" s="7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42311.996481481481</v>
      </c>
      <c r="T1461" s="11">
        <f t="shared" si="137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14">
        <v>25000000</v>
      </c>
      <c r="E1462" s="14">
        <v>0</v>
      </c>
      <c r="F1462" s="6" t="s">
        <v>8306</v>
      </c>
      <c r="G1462" s="6" t="s">
        <v>8223</v>
      </c>
      <c r="H1462" s="6" t="s">
        <v>8245</v>
      </c>
      <c r="I1462" s="6">
        <v>1417391100</v>
      </c>
      <c r="J1462" s="6">
        <v>1412371898</v>
      </c>
      <c r="K1462" s="6" t="b">
        <v>0</v>
      </c>
      <c r="L1462" s="6">
        <v>0</v>
      </c>
      <c r="M1462" s="6" t="b">
        <v>0</v>
      </c>
      <c r="N1462" s="6" t="s">
        <v>8286</v>
      </c>
      <c r="O1462" s="5">
        <f t="shared" si="132"/>
        <v>0</v>
      </c>
      <c r="P1462" s="7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41915.688634259255</v>
      </c>
      <c r="T1462" s="11">
        <f t="shared" si="137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14">
        <v>15000</v>
      </c>
      <c r="E1463" s="14">
        <v>15186.69</v>
      </c>
      <c r="F1463" s="6" t="s">
        <v>8219</v>
      </c>
      <c r="G1463" s="6" t="s">
        <v>8223</v>
      </c>
      <c r="H1463" s="6" t="s">
        <v>8245</v>
      </c>
      <c r="I1463" s="6">
        <v>1413849600</v>
      </c>
      <c r="J1463" s="6">
        <v>1410967754</v>
      </c>
      <c r="K1463" s="6" t="b">
        <v>1</v>
      </c>
      <c r="L1463" s="6">
        <v>340</v>
      </c>
      <c r="M1463" s="6" t="b">
        <v>1</v>
      </c>
      <c r="N1463" s="6" t="s">
        <v>8287</v>
      </c>
      <c r="O1463" s="5">
        <f t="shared" si="132"/>
        <v>1.012446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41899.436967592592</v>
      </c>
      <c r="T1463" s="11">
        <f t="shared" si="137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14">
        <v>4000</v>
      </c>
      <c r="E1464" s="14">
        <v>4340.7</v>
      </c>
      <c r="F1464" s="6" t="s">
        <v>8219</v>
      </c>
      <c r="G1464" s="6" t="s">
        <v>8223</v>
      </c>
      <c r="H1464" s="6" t="s">
        <v>8245</v>
      </c>
      <c r="I1464" s="6">
        <v>1365609271</v>
      </c>
      <c r="J1464" s="6">
        <v>1363017271</v>
      </c>
      <c r="K1464" s="6" t="b">
        <v>1</v>
      </c>
      <c r="L1464" s="6">
        <v>150</v>
      </c>
      <c r="M1464" s="6" t="b">
        <v>1</v>
      </c>
      <c r="N1464" s="6" t="s">
        <v>8287</v>
      </c>
      <c r="O1464" s="5">
        <f t="shared" si="132"/>
        <v>1.085175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41344.454525462963</v>
      </c>
      <c r="T1464" s="11">
        <f t="shared" si="137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14">
        <v>600</v>
      </c>
      <c r="E1465" s="14">
        <v>886</v>
      </c>
      <c r="F1465" s="6" t="s">
        <v>8219</v>
      </c>
      <c r="G1465" s="6" t="s">
        <v>8223</v>
      </c>
      <c r="H1465" s="6" t="s">
        <v>8245</v>
      </c>
      <c r="I1465" s="6">
        <v>1365367938</v>
      </c>
      <c r="J1465" s="6">
        <v>1361483538</v>
      </c>
      <c r="K1465" s="6" t="b">
        <v>1</v>
      </c>
      <c r="L1465" s="6">
        <v>25</v>
      </c>
      <c r="M1465" s="6" t="b">
        <v>1</v>
      </c>
      <c r="N1465" s="6" t="s">
        <v>8287</v>
      </c>
      <c r="O1465" s="5">
        <f t="shared" si="132"/>
        <v>1.4766666666666666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41326.702986111108</v>
      </c>
      <c r="T1465" s="11">
        <f t="shared" si="137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14">
        <v>5000</v>
      </c>
      <c r="E1466" s="14">
        <v>8160</v>
      </c>
      <c r="F1466" s="6" t="s">
        <v>8219</v>
      </c>
      <c r="G1466" s="6" t="s">
        <v>8223</v>
      </c>
      <c r="H1466" s="6" t="s">
        <v>8245</v>
      </c>
      <c r="I1466" s="6">
        <v>1361029958</v>
      </c>
      <c r="J1466" s="6">
        <v>1358437958</v>
      </c>
      <c r="K1466" s="6" t="b">
        <v>1</v>
      </c>
      <c r="L1466" s="6">
        <v>234</v>
      </c>
      <c r="M1466" s="6" t="b">
        <v>1</v>
      </c>
      <c r="N1466" s="6" t="s">
        <v>8287</v>
      </c>
      <c r="O1466" s="5">
        <f t="shared" si="132"/>
        <v>1.6319999999999999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41291.453217592592</v>
      </c>
      <c r="T1466" s="11">
        <f t="shared" si="137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14">
        <v>30000</v>
      </c>
      <c r="E1467" s="14">
        <v>136924.35</v>
      </c>
      <c r="F1467" s="6" t="s">
        <v>8219</v>
      </c>
      <c r="G1467" s="6" t="s">
        <v>8223</v>
      </c>
      <c r="H1467" s="6" t="s">
        <v>8245</v>
      </c>
      <c r="I1467" s="6">
        <v>1332385200</v>
      </c>
      <c r="J1467" s="6">
        <v>1329759452</v>
      </c>
      <c r="K1467" s="6" t="b">
        <v>1</v>
      </c>
      <c r="L1467" s="6">
        <v>2602</v>
      </c>
      <c r="M1467" s="6" t="b">
        <v>1</v>
      </c>
      <c r="N1467" s="6" t="s">
        <v>8287</v>
      </c>
      <c r="O1467" s="5">
        <f t="shared" si="132"/>
        <v>4.5641449999999999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40959.526064814811</v>
      </c>
      <c r="T1467" s="11">
        <f t="shared" si="137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14">
        <v>16000</v>
      </c>
      <c r="E1468" s="14">
        <v>17260.37</v>
      </c>
      <c r="F1468" s="6" t="s">
        <v>8219</v>
      </c>
      <c r="G1468" s="6" t="s">
        <v>8223</v>
      </c>
      <c r="H1468" s="6" t="s">
        <v>8245</v>
      </c>
      <c r="I1468" s="6">
        <v>1452574800</v>
      </c>
      <c r="J1468" s="6">
        <v>1449029266</v>
      </c>
      <c r="K1468" s="6" t="b">
        <v>1</v>
      </c>
      <c r="L1468" s="6">
        <v>248</v>
      </c>
      <c r="M1468" s="6" t="b">
        <v>1</v>
      </c>
      <c r="N1468" s="6" t="s">
        <v>8287</v>
      </c>
      <c r="O1468" s="5">
        <f t="shared" si="132"/>
        <v>1.0787731249999999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42339.963726851849</v>
      </c>
      <c r="T1468" s="11">
        <f t="shared" si="137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14">
        <v>40000</v>
      </c>
      <c r="E1469" s="14">
        <v>46032</v>
      </c>
      <c r="F1469" s="6" t="s">
        <v>8219</v>
      </c>
      <c r="G1469" s="6" t="s">
        <v>8223</v>
      </c>
      <c r="H1469" s="6" t="s">
        <v>8245</v>
      </c>
      <c r="I1469" s="6">
        <v>1332699285</v>
      </c>
      <c r="J1469" s="6">
        <v>1327518885</v>
      </c>
      <c r="K1469" s="6" t="b">
        <v>1</v>
      </c>
      <c r="L1469" s="6">
        <v>600</v>
      </c>
      <c r="M1469" s="6" t="b">
        <v>1</v>
      </c>
      <c r="N1469" s="6" t="s">
        <v>8287</v>
      </c>
      <c r="O1469" s="5">
        <f t="shared" si="132"/>
        <v>1.1508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40933.593576388885</v>
      </c>
      <c r="T1469" s="11">
        <f t="shared" si="137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14">
        <v>9500</v>
      </c>
      <c r="E1470" s="14">
        <v>9725</v>
      </c>
      <c r="F1470" s="6" t="s">
        <v>8219</v>
      </c>
      <c r="G1470" s="6" t="s">
        <v>8223</v>
      </c>
      <c r="H1470" s="6" t="s">
        <v>8245</v>
      </c>
      <c r="I1470" s="6">
        <v>1307838049</v>
      </c>
      <c r="J1470" s="6">
        <v>1302654049</v>
      </c>
      <c r="K1470" s="6" t="b">
        <v>1</v>
      </c>
      <c r="L1470" s="6">
        <v>293</v>
      </c>
      <c r="M1470" s="6" t="b">
        <v>1</v>
      </c>
      <c r="N1470" s="6" t="s">
        <v>8287</v>
      </c>
      <c r="O1470" s="5">
        <f t="shared" si="132"/>
        <v>1.0236842105263158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40645.806122685179</v>
      </c>
      <c r="T1470" s="11">
        <f t="shared" si="137"/>
        <v>40705.806122685179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14">
        <v>44250</v>
      </c>
      <c r="E1471" s="14">
        <v>47978</v>
      </c>
      <c r="F1471" s="6" t="s">
        <v>8219</v>
      </c>
      <c r="G1471" s="6" t="s">
        <v>8223</v>
      </c>
      <c r="H1471" s="6" t="s">
        <v>8245</v>
      </c>
      <c r="I1471" s="6">
        <v>1360938109</v>
      </c>
      <c r="J1471" s="6">
        <v>1358346109</v>
      </c>
      <c r="K1471" s="6" t="b">
        <v>1</v>
      </c>
      <c r="L1471" s="6">
        <v>321</v>
      </c>
      <c r="M1471" s="6" t="b">
        <v>1</v>
      </c>
      <c r="N1471" s="6" t="s">
        <v>8287</v>
      </c>
      <c r="O1471" s="5">
        <f t="shared" si="132"/>
        <v>1.0842485875706214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41290.390150462961</v>
      </c>
      <c r="T1471" s="11">
        <f t="shared" si="137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14">
        <v>1500</v>
      </c>
      <c r="E1472" s="14">
        <v>1877</v>
      </c>
      <c r="F1472" s="6" t="s">
        <v>8219</v>
      </c>
      <c r="G1472" s="6" t="s">
        <v>8223</v>
      </c>
      <c r="H1472" s="6" t="s">
        <v>8245</v>
      </c>
      <c r="I1472" s="6">
        <v>1356724263</v>
      </c>
      <c r="J1472" s="6">
        <v>1354909863</v>
      </c>
      <c r="K1472" s="6" t="b">
        <v>1</v>
      </c>
      <c r="L1472" s="6">
        <v>81</v>
      </c>
      <c r="M1472" s="6" t="b">
        <v>1</v>
      </c>
      <c r="N1472" s="6" t="s">
        <v>8287</v>
      </c>
      <c r="O1472" s="5">
        <f t="shared" si="132"/>
        <v>1.2513333333333334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41250.618784722217</v>
      </c>
      <c r="T1472" s="11">
        <f t="shared" si="137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14">
        <v>32000</v>
      </c>
      <c r="E1473" s="14">
        <v>33229</v>
      </c>
      <c r="F1473" s="6" t="s">
        <v>8219</v>
      </c>
      <c r="G1473" s="6" t="s">
        <v>8223</v>
      </c>
      <c r="H1473" s="6" t="s">
        <v>8245</v>
      </c>
      <c r="I1473" s="6">
        <v>1428620334</v>
      </c>
      <c r="J1473" s="6">
        <v>1426028334</v>
      </c>
      <c r="K1473" s="6" t="b">
        <v>1</v>
      </c>
      <c r="L1473" s="6">
        <v>343</v>
      </c>
      <c r="M1473" s="6" t="b">
        <v>1</v>
      </c>
      <c r="N1473" s="6" t="s">
        <v>8287</v>
      </c>
      <c r="O1473" s="5">
        <f t="shared" si="132"/>
        <v>1.03840625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42073.749236111107</v>
      </c>
      <c r="T1473" s="11">
        <f t="shared" si="137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14">
        <v>25000</v>
      </c>
      <c r="E1474" s="14">
        <v>34676</v>
      </c>
      <c r="F1474" s="6" t="s">
        <v>8219</v>
      </c>
      <c r="G1474" s="6" t="s">
        <v>8223</v>
      </c>
      <c r="H1474" s="6" t="s">
        <v>8245</v>
      </c>
      <c r="I1474" s="6">
        <v>1381928503</v>
      </c>
      <c r="J1474" s="6">
        <v>1379336503</v>
      </c>
      <c r="K1474" s="6" t="b">
        <v>1</v>
      </c>
      <c r="L1474" s="6">
        <v>336</v>
      </c>
      <c r="M1474" s="6" t="b">
        <v>1</v>
      </c>
      <c r="N1474" s="6" t="s">
        <v>8287</v>
      </c>
      <c r="O1474" s="5">
        <f t="shared" si="132"/>
        <v>1.3870400000000001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41533.33452546296</v>
      </c>
      <c r="T1474" s="11">
        <f t="shared" si="137"/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14">
        <v>1500</v>
      </c>
      <c r="E1475" s="14">
        <v>1807.74</v>
      </c>
      <c r="F1475" s="6" t="s">
        <v>8219</v>
      </c>
      <c r="G1475" s="6" t="s">
        <v>8223</v>
      </c>
      <c r="H1475" s="6" t="s">
        <v>8245</v>
      </c>
      <c r="I1475" s="6">
        <v>1330644639</v>
      </c>
      <c r="J1475" s="6">
        <v>1328052639</v>
      </c>
      <c r="K1475" s="6" t="b">
        <v>1</v>
      </c>
      <c r="L1475" s="6">
        <v>47</v>
      </c>
      <c r="M1475" s="6" t="b">
        <v>1</v>
      </c>
      <c r="N1475" s="6" t="s">
        <v>8287</v>
      </c>
      <c r="O1475" s="5">
        <f t="shared" ref="O1475:O1538" si="138">E1475/D1475</f>
        <v>1.20516</v>
      </c>
      <c r="P1475" s="7">
        <f t="shared" ref="P1475:P1538" si="139">IFERROR(E1475/L1475,0)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1">
        <f t="shared" ref="S1475:S1538" si="142">(J1475/86400)+25569+(-5/24)</f>
        <v>40939.771284722221</v>
      </c>
      <c r="T1475" s="11">
        <f t="shared" ref="T1475:T1538" si="143">(I1475/86400)+25569+(-5/24)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14">
        <v>3000</v>
      </c>
      <c r="E1476" s="14">
        <v>3368</v>
      </c>
      <c r="F1476" s="6" t="s">
        <v>8219</v>
      </c>
      <c r="G1476" s="6" t="s">
        <v>8223</v>
      </c>
      <c r="H1476" s="6" t="s">
        <v>8245</v>
      </c>
      <c r="I1476" s="6">
        <v>1379093292</v>
      </c>
      <c r="J1476" s="6">
        <v>1376501292</v>
      </c>
      <c r="K1476" s="6" t="b">
        <v>1</v>
      </c>
      <c r="L1476" s="6">
        <v>76</v>
      </c>
      <c r="M1476" s="6" t="b">
        <v>1</v>
      </c>
      <c r="N1476" s="6" t="s">
        <v>8287</v>
      </c>
      <c r="O1476" s="5">
        <f t="shared" si="138"/>
        <v>1.1226666666666667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41500.519583333335</v>
      </c>
      <c r="T1476" s="11">
        <f t="shared" si="143"/>
        <v>41530.519583333335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14">
        <v>15000</v>
      </c>
      <c r="E1477" s="14">
        <v>28300.45</v>
      </c>
      <c r="F1477" s="6" t="s">
        <v>8219</v>
      </c>
      <c r="G1477" s="6" t="s">
        <v>8223</v>
      </c>
      <c r="H1477" s="6" t="s">
        <v>8245</v>
      </c>
      <c r="I1477" s="6">
        <v>1419051540</v>
      </c>
      <c r="J1477" s="6">
        <v>1416244863</v>
      </c>
      <c r="K1477" s="6" t="b">
        <v>1</v>
      </c>
      <c r="L1477" s="6">
        <v>441</v>
      </c>
      <c r="M1477" s="6" t="b">
        <v>1</v>
      </c>
      <c r="N1477" s="6" t="s">
        <v>8287</v>
      </c>
      <c r="O1477" s="5">
        <f t="shared" si="138"/>
        <v>1.8866966666666667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41960.514618055553</v>
      </c>
      <c r="T1477" s="11">
        <f t="shared" si="143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14">
        <v>6000</v>
      </c>
      <c r="E1478" s="14">
        <v>39693.279999999999</v>
      </c>
      <c r="F1478" s="6" t="s">
        <v>8219</v>
      </c>
      <c r="G1478" s="6" t="s">
        <v>8223</v>
      </c>
      <c r="H1478" s="6" t="s">
        <v>8245</v>
      </c>
      <c r="I1478" s="6">
        <v>1315616422</v>
      </c>
      <c r="J1478" s="6">
        <v>1313024422</v>
      </c>
      <c r="K1478" s="6" t="b">
        <v>1</v>
      </c>
      <c r="L1478" s="6">
        <v>916</v>
      </c>
      <c r="M1478" s="6" t="b">
        <v>1</v>
      </c>
      <c r="N1478" s="6" t="s">
        <v>8287</v>
      </c>
      <c r="O1478" s="5">
        <f t="shared" si="138"/>
        <v>6.6155466666666669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40765.833587962959</v>
      </c>
      <c r="T1478" s="11">
        <f t="shared" si="143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14">
        <v>30000</v>
      </c>
      <c r="E1479" s="14">
        <v>33393</v>
      </c>
      <c r="F1479" s="6" t="s">
        <v>8219</v>
      </c>
      <c r="G1479" s="6" t="s">
        <v>8223</v>
      </c>
      <c r="H1479" s="6" t="s">
        <v>8245</v>
      </c>
      <c r="I1479" s="6">
        <v>1324609200</v>
      </c>
      <c r="J1479" s="6">
        <v>1319467604</v>
      </c>
      <c r="K1479" s="6" t="b">
        <v>1</v>
      </c>
      <c r="L1479" s="6">
        <v>369</v>
      </c>
      <c r="M1479" s="6" t="b">
        <v>1</v>
      </c>
      <c r="N1479" s="6" t="s">
        <v>8287</v>
      </c>
      <c r="O1479" s="5">
        <f t="shared" si="138"/>
        <v>1.1131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40840.407453703701</v>
      </c>
      <c r="T1479" s="11">
        <f t="shared" si="143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14">
        <v>50000</v>
      </c>
      <c r="E1480" s="14">
        <v>590807.11</v>
      </c>
      <c r="F1480" s="6" t="s">
        <v>8219</v>
      </c>
      <c r="G1480" s="6" t="s">
        <v>8223</v>
      </c>
      <c r="H1480" s="6" t="s">
        <v>8245</v>
      </c>
      <c r="I1480" s="6">
        <v>1368564913</v>
      </c>
      <c r="J1480" s="6">
        <v>1367355313</v>
      </c>
      <c r="K1480" s="6" t="b">
        <v>1</v>
      </c>
      <c r="L1480" s="6">
        <v>20242</v>
      </c>
      <c r="M1480" s="6" t="b">
        <v>1</v>
      </c>
      <c r="N1480" s="6" t="s">
        <v>8287</v>
      </c>
      <c r="O1480" s="5">
        <f t="shared" si="138"/>
        <v>11.8161422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41394.663344907407</v>
      </c>
      <c r="T1480" s="11">
        <f t="shared" si="143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14">
        <v>1600</v>
      </c>
      <c r="E1481" s="14">
        <v>2198</v>
      </c>
      <c r="F1481" s="6" t="s">
        <v>8219</v>
      </c>
      <c r="G1481" s="6" t="s">
        <v>8223</v>
      </c>
      <c r="H1481" s="6" t="s">
        <v>8245</v>
      </c>
      <c r="I1481" s="6">
        <v>1399694340</v>
      </c>
      <c r="J1481" s="6">
        <v>1398448389</v>
      </c>
      <c r="K1481" s="6" t="b">
        <v>1</v>
      </c>
      <c r="L1481" s="6">
        <v>71</v>
      </c>
      <c r="M1481" s="6" t="b">
        <v>1</v>
      </c>
      <c r="N1481" s="6" t="s">
        <v>8287</v>
      </c>
      <c r="O1481" s="5">
        <f t="shared" si="138"/>
        <v>1.37375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41754.536909722221</v>
      </c>
      <c r="T1481" s="11">
        <f t="shared" si="143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14">
        <v>50000</v>
      </c>
      <c r="E1482" s="14">
        <v>58520.2</v>
      </c>
      <c r="F1482" s="6" t="s">
        <v>8219</v>
      </c>
      <c r="G1482" s="6" t="s">
        <v>8223</v>
      </c>
      <c r="H1482" s="6" t="s">
        <v>8245</v>
      </c>
      <c r="I1482" s="6">
        <v>1374858000</v>
      </c>
      <c r="J1482" s="6">
        <v>1373408699</v>
      </c>
      <c r="K1482" s="6" t="b">
        <v>1</v>
      </c>
      <c r="L1482" s="6">
        <v>635</v>
      </c>
      <c r="M1482" s="6" t="b">
        <v>1</v>
      </c>
      <c r="N1482" s="6" t="s">
        <v>8287</v>
      </c>
      <c r="O1482" s="5">
        <f t="shared" si="138"/>
        <v>1.170404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41464.725682870368</v>
      </c>
      <c r="T1482" s="11">
        <f t="shared" si="143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14">
        <v>5000</v>
      </c>
      <c r="E1483" s="14">
        <v>105</v>
      </c>
      <c r="F1483" s="6" t="s">
        <v>8220</v>
      </c>
      <c r="G1483" s="6" t="s">
        <v>8228</v>
      </c>
      <c r="H1483" s="6" t="s">
        <v>8250</v>
      </c>
      <c r="I1483" s="6">
        <v>1383430145</v>
      </c>
      <c r="J1483" s="6">
        <v>1380838145</v>
      </c>
      <c r="K1483" s="6" t="b">
        <v>0</v>
      </c>
      <c r="L1483" s="6">
        <v>6</v>
      </c>
      <c r="M1483" s="6" t="b">
        <v>0</v>
      </c>
      <c r="N1483" s="6" t="s">
        <v>8274</v>
      </c>
      <c r="O1483" s="5">
        <f t="shared" si="138"/>
        <v>2.1000000000000001E-2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41550.714641203704</v>
      </c>
      <c r="T1483" s="11">
        <f t="shared" si="143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14">
        <v>5000</v>
      </c>
      <c r="E1484" s="14">
        <v>5</v>
      </c>
      <c r="F1484" s="6" t="s">
        <v>8220</v>
      </c>
      <c r="G1484" s="6" t="s">
        <v>8223</v>
      </c>
      <c r="H1484" s="6" t="s">
        <v>8245</v>
      </c>
      <c r="I1484" s="6">
        <v>1347004260</v>
      </c>
      <c r="J1484" s="6">
        <v>1345062936</v>
      </c>
      <c r="K1484" s="6" t="b">
        <v>0</v>
      </c>
      <c r="L1484" s="6">
        <v>1</v>
      </c>
      <c r="M1484" s="6" t="b">
        <v>0</v>
      </c>
      <c r="N1484" s="6" t="s">
        <v>8274</v>
      </c>
      <c r="O1484" s="5">
        <f t="shared" si="138"/>
        <v>1E-3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41136.649722222217</v>
      </c>
      <c r="T1484" s="11">
        <f t="shared" si="143"/>
        <v>41159.118750000001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14">
        <v>7000</v>
      </c>
      <c r="E1485" s="14">
        <v>50</v>
      </c>
      <c r="F1485" s="6" t="s">
        <v>8220</v>
      </c>
      <c r="G1485" s="6" t="s">
        <v>8223</v>
      </c>
      <c r="H1485" s="6" t="s">
        <v>8245</v>
      </c>
      <c r="I1485" s="6">
        <v>1469162275</v>
      </c>
      <c r="J1485" s="6">
        <v>1467002275</v>
      </c>
      <c r="K1485" s="6" t="b">
        <v>0</v>
      </c>
      <c r="L1485" s="6">
        <v>2</v>
      </c>
      <c r="M1485" s="6" t="b">
        <v>0</v>
      </c>
      <c r="N1485" s="6" t="s">
        <v>8274</v>
      </c>
      <c r="O1485" s="5">
        <f t="shared" si="138"/>
        <v>7.1428571428571426E-3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42547.984664351847</v>
      </c>
      <c r="T1485" s="11">
        <f t="shared" si="143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14">
        <v>2000</v>
      </c>
      <c r="E1486" s="14">
        <v>0</v>
      </c>
      <c r="F1486" s="6" t="s">
        <v>8220</v>
      </c>
      <c r="G1486" s="6" t="s">
        <v>8223</v>
      </c>
      <c r="H1486" s="6" t="s">
        <v>8245</v>
      </c>
      <c r="I1486" s="6">
        <v>1342882260</v>
      </c>
      <c r="J1486" s="6">
        <v>1337834963</v>
      </c>
      <c r="K1486" s="6" t="b">
        <v>0</v>
      </c>
      <c r="L1486" s="6">
        <v>0</v>
      </c>
      <c r="M1486" s="6" t="b">
        <v>0</v>
      </c>
      <c r="N1486" s="6" t="s">
        <v>8274</v>
      </c>
      <c r="O1486" s="5">
        <f t="shared" si="138"/>
        <v>0</v>
      </c>
      <c r="P1486" s="7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41052.992627314808</v>
      </c>
      <c r="T1486" s="11">
        <f t="shared" si="143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14">
        <v>6700</v>
      </c>
      <c r="E1487" s="14">
        <v>150</v>
      </c>
      <c r="F1487" s="6" t="s">
        <v>8220</v>
      </c>
      <c r="G1487" s="6" t="s">
        <v>8223</v>
      </c>
      <c r="H1487" s="6" t="s">
        <v>8245</v>
      </c>
      <c r="I1487" s="6">
        <v>1434827173</v>
      </c>
      <c r="J1487" s="6">
        <v>1430939173</v>
      </c>
      <c r="K1487" s="6" t="b">
        <v>0</v>
      </c>
      <c r="L1487" s="6">
        <v>3</v>
      </c>
      <c r="M1487" s="6" t="b">
        <v>0</v>
      </c>
      <c r="N1487" s="6" t="s">
        <v>8274</v>
      </c>
      <c r="O1487" s="5">
        <f t="shared" si="138"/>
        <v>2.2388059701492536E-2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42130.587650462963</v>
      </c>
      <c r="T1487" s="11">
        <f t="shared" si="143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14">
        <v>20000</v>
      </c>
      <c r="E1488" s="14">
        <v>48</v>
      </c>
      <c r="F1488" s="6" t="s">
        <v>8220</v>
      </c>
      <c r="G1488" s="6" t="s">
        <v>8223</v>
      </c>
      <c r="H1488" s="6" t="s">
        <v>8245</v>
      </c>
      <c r="I1488" s="6">
        <v>1425009761</v>
      </c>
      <c r="J1488" s="6">
        <v>1422417761</v>
      </c>
      <c r="K1488" s="6" t="b">
        <v>0</v>
      </c>
      <c r="L1488" s="6">
        <v>3</v>
      </c>
      <c r="M1488" s="6" t="b">
        <v>0</v>
      </c>
      <c r="N1488" s="6" t="s">
        <v>8274</v>
      </c>
      <c r="O1488" s="5">
        <f t="shared" si="138"/>
        <v>2.3999999999999998E-3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42031.960196759253</v>
      </c>
      <c r="T1488" s="11">
        <f t="shared" si="143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14">
        <v>10000</v>
      </c>
      <c r="E1489" s="14">
        <v>0</v>
      </c>
      <c r="F1489" s="6" t="s">
        <v>8220</v>
      </c>
      <c r="G1489" s="6" t="s">
        <v>8223</v>
      </c>
      <c r="H1489" s="6" t="s">
        <v>8245</v>
      </c>
      <c r="I1489" s="6">
        <v>1470175271</v>
      </c>
      <c r="J1489" s="6">
        <v>1467583271</v>
      </c>
      <c r="K1489" s="6" t="b">
        <v>0</v>
      </c>
      <c r="L1489" s="6">
        <v>0</v>
      </c>
      <c r="M1489" s="6" t="b">
        <v>0</v>
      </c>
      <c r="N1489" s="6" t="s">
        <v>8274</v>
      </c>
      <c r="O1489" s="5">
        <f t="shared" si="138"/>
        <v>0</v>
      </c>
      <c r="P1489" s="7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42554.709155092591</v>
      </c>
      <c r="T1489" s="11">
        <f t="shared" si="143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14">
        <v>15000</v>
      </c>
      <c r="E1490" s="14">
        <v>360</v>
      </c>
      <c r="F1490" s="6" t="s">
        <v>8220</v>
      </c>
      <c r="G1490" s="6" t="s">
        <v>8225</v>
      </c>
      <c r="H1490" s="6" t="s">
        <v>8247</v>
      </c>
      <c r="I1490" s="6">
        <v>1388928660</v>
      </c>
      <c r="J1490" s="6">
        <v>1386336660</v>
      </c>
      <c r="K1490" s="6" t="b">
        <v>0</v>
      </c>
      <c r="L1490" s="6">
        <v>6</v>
      </c>
      <c r="M1490" s="6" t="b">
        <v>0</v>
      </c>
      <c r="N1490" s="6" t="s">
        <v>8274</v>
      </c>
      <c r="O1490" s="5">
        <f t="shared" si="138"/>
        <v>2.4E-2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41614.354861111111</v>
      </c>
      <c r="T1490" s="11">
        <f t="shared" si="143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14">
        <v>5000</v>
      </c>
      <c r="E1491" s="14">
        <v>0</v>
      </c>
      <c r="F1491" s="6" t="s">
        <v>8220</v>
      </c>
      <c r="G1491" s="6" t="s">
        <v>8223</v>
      </c>
      <c r="H1491" s="6" t="s">
        <v>8245</v>
      </c>
      <c r="I1491" s="6">
        <v>1352994052</v>
      </c>
      <c r="J1491" s="6">
        <v>1350398452</v>
      </c>
      <c r="K1491" s="6" t="b">
        <v>0</v>
      </c>
      <c r="L1491" s="6">
        <v>0</v>
      </c>
      <c r="M1491" s="6" t="b">
        <v>0</v>
      </c>
      <c r="N1491" s="6" t="s">
        <v>8274</v>
      </c>
      <c r="O1491" s="5">
        <f t="shared" si="138"/>
        <v>0</v>
      </c>
      <c r="P1491" s="7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41198.403379629628</v>
      </c>
      <c r="T1491" s="11">
        <f t="shared" si="143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14">
        <v>2900</v>
      </c>
      <c r="E1492" s="14">
        <v>895</v>
      </c>
      <c r="F1492" s="6" t="s">
        <v>8220</v>
      </c>
      <c r="G1492" s="6" t="s">
        <v>8223</v>
      </c>
      <c r="H1492" s="6" t="s">
        <v>8245</v>
      </c>
      <c r="I1492" s="6">
        <v>1380720474</v>
      </c>
      <c r="J1492" s="6">
        <v>1378214874</v>
      </c>
      <c r="K1492" s="6" t="b">
        <v>0</v>
      </c>
      <c r="L1492" s="6">
        <v>19</v>
      </c>
      <c r="M1492" s="6" t="b">
        <v>0</v>
      </c>
      <c r="N1492" s="6" t="s">
        <v>8274</v>
      </c>
      <c r="O1492" s="5">
        <f t="shared" si="138"/>
        <v>0.30862068965517242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41520.352708333332</v>
      </c>
      <c r="T1492" s="11">
        <f t="shared" si="143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14">
        <v>1200</v>
      </c>
      <c r="E1493" s="14">
        <v>100</v>
      </c>
      <c r="F1493" s="6" t="s">
        <v>8220</v>
      </c>
      <c r="G1493" s="6" t="s">
        <v>8223</v>
      </c>
      <c r="H1493" s="6" t="s">
        <v>8245</v>
      </c>
      <c r="I1493" s="6">
        <v>1424014680</v>
      </c>
      <c r="J1493" s="6">
        <v>1418922443</v>
      </c>
      <c r="K1493" s="6" t="b">
        <v>0</v>
      </c>
      <c r="L1493" s="6">
        <v>1</v>
      </c>
      <c r="M1493" s="6" t="b">
        <v>0</v>
      </c>
      <c r="N1493" s="6" t="s">
        <v>8274</v>
      </c>
      <c r="O1493" s="5">
        <f t="shared" si="138"/>
        <v>8.3333333333333329E-2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41991.505127314813</v>
      </c>
      <c r="T1493" s="11">
        <f t="shared" si="143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14">
        <v>4000</v>
      </c>
      <c r="E1494" s="14">
        <v>30</v>
      </c>
      <c r="F1494" s="6" t="s">
        <v>8220</v>
      </c>
      <c r="G1494" s="6" t="s">
        <v>8223</v>
      </c>
      <c r="H1494" s="6" t="s">
        <v>8245</v>
      </c>
      <c r="I1494" s="6">
        <v>1308431646</v>
      </c>
      <c r="J1494" s="6">
        <v>1305839646</v>
      </c>
      <c r="K1494" s="6" t="b">
        <v>0</v>
      </c>
      <c r="L1494" s="6">
        <v>2</v>
      </c>
      <c r="M1494" s="6" t="b">
        <v>0</v>
      </c>
      <c r="N1494" s="6" t="s">
        <v>8274</v>
      </c>
      <c r="O1494" s="5">
        <f t="shared" si="138"/>
        <v>7.4999999999999997E-3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40682.676458333335</v>
      </c>
      <c r="T1494" s="11">
        <f t="shared" si="143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14">
        <v>2400</v>
      </c>
      <c r="E1495" s="14">
        <v>0</v>
      </c>
      <c r="F1495" s="6" t="s">
        <v>8220</v>
      </c>
      <c r="G1495" s="6" t="s">
        <v>8223</v>
      </c>
      <c r="H1495" s="6" t="s">
        <v>8245</v>
      </c>
      <c r="I1495" s="6">
        <v>1371415675</v>
      </c>
      <c r="J1495" s="6">
        <v>1368823675</v>
      </c>
      <c r="K1495" s="6" t="b">
        <v>0</v>
      </c>
      <c r="L1495" s="6">
        <v>0</v>
      </c>
      <c r="M1495" s="6" t="b">
        <v>0</v>
      </c>
      <c r="N1495" s="6" t="s">
        <v>8274</v>
      </c>
      <c r="O1495" s="5">
        <f t="shared" si="138"/>
        <v>0</v>
      </c>
      <c r="P1495" s="7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41411.658275462956</v>
      </c>
      <c r="T1495" s="11">
        <f t="shared" si="143"/>
        <v>41441.658275462956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14">
        <v>5000</v>
      </c>
      <c r="E1496" s="14">
        <v>445</v>
      </c>
      <c r="F1496" s="6" t="s">
        <v>8220</v>
      </c>
      <c r="G1496" s="6" t="s">
        <v>8223</v>
      </c>
      <c r="H1496" s="6" t="s">
        <v>8245</v>
      </c>
      <c r="I1496" s="6">
        <v>1428075480</v>
      </c>
      <c r="J1496" s="6">
        <v>1425489613</v>
      </c>
      <c r="K1496" s="6" t="b">
        <v>0</v>
      </c>
      <c r="L1496" s="6">
        <v>11</v>
      </c>
      <c r="M1496" s="6" t="b">
        <v>0</v>
      </c>
      <c r="N1496" s="6" t="s">
        <v>8274</v>
      </c>
      <c r="O1496" s="5">
        <f t="shared" si="138"/>
        <v>8.8999999999999996E-2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42067.514039351845</v>
      </c>
      <c r="T1496" s="11">
        <f t="shared" si="143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14">
        <v>2000</v>
      </c>
      <c r="E1497" s="14">
        <v>0</v>
      </c>
      <c r="F1497" s="6" t="s">
        <v>8220</v>
      </c>
      <c r="G1497" s="6" t="s">
        <v>8223</v>
      </c>
      <c r="H1497" s="6" t="s">
        <v>8245</v>
      </c>
      <c r="I1497" s="6">
        <v>1314471431</v>
      </c>
      <c r="J1497" s="6">
        <v>1311879431</v>
      </c>
      <c r="K1497" s="6" t="b">
        <v>0</v>
      </c>
      <c r="L1497" s="6">
        <v>0</v>
      </c>
      <c r="M1497" s="6" t="b">
        <v>0</v>
      </c>
      <c r="N1497" s="6" t="s">
        <v>8274</v>
      </c>
      <c r="O1497" s="5">
        <f t="shared" si="138"/>
        <v>0</v>
      </c>
      <c r="P1497" s="7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40752.581377314811</v>
      </c>
      <c r="T1497" s="11">
        <f t="shared" si="143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14">
        <v>1500</v>
      </c>
      <c r="E1498" s="14">
        <v>0</v>
      </c>
      <c r="F1498" s="6" t="s">
        <v>8220</v>
      </c>
      <c r="G1498" s="6" t="s">
        <v>8223</v>
      </c>
      <c r="H1498" s="6" t="s">
        <v>8245</v>
      </c>
      <c r="I1498" s="6">
        <v>1410866659</v>
      </c>
      <c r="J1498" s="6">
        <v>1405682659</v>
      </c>
      <c r="K1498" s="6" t="b">
        <v>0</v>
      </c>
      <c r="L1498" s="6">
        <v>0</v>
      </c>
      <c r="M1498" s="6" t="b">
        <v>0</v>
      </c>
      <c r="N1498" s="6" t="s">
        <v>8274</v>
      </c>
      <c r="O1498" s="5">
        <f t="shared" si="138"/>
        <v>0</v>
      </c>
      <c r="P1498" s="7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41838.266886574071</v>
      </c>
      <c r="T1498" s="11">
        <f t="shared" si="143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14">
        <v>15000</v>
      </c>
      <c r="E1499" s="14">
        <v>1</v>
      </c>
      <c r="F1499" s="6" t="s">
        <v>8220</v>
      </c>
      <c r="G1499" s="6" t="s">
        <v>8223</v>
      </c>
      <c r="H1499" s="6" t="s">
        <v>8245</v>
      </c>
      <c r="I1499" s="6">
        <v>1375299780</v>
      </c>
      <c r="J1499" s="6">
        <v>1371655522</v>
      </c>
      <c r="K1499" s="6" t="b">
        <v>0</v>
      </c>
      <c r="L1499" s="6">
        <v>1</v>
      </c>
      <c r="M1499" s="6" t="b">
        <v>0</v>
      </c>
      <c r="N1499" s="6" t="s">
        <v>8274</v>
      </c>
      <c r="O1499" s="5">
        <f t="shared" si="138"/>
        <v>6.666666666666667E-5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41444.434282407405</v>
      </c>
      <c r="T1499" s="11">
        <f t="shared" si="143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14">
        <v>3000</v>
      </c>
      <c r="E1500" s="14">
        <v>57</v>
      </c>
      <c r="F1500" s="6" t="s">
        <v>8220</v>
      </c>
      <c r="G1500" s="6" t="s">
        <v>8223</v>
      </c>
      <c r="H1500" s="6" t="s">
        <v>8245</v>
      </c>
      <c r="I1500" s="6">
        <v>1409787378</v>
      </c>
      <c r="J1500" s="6">
        <v>1405899378</v>
      </c>
      <c r="K1500" s="6" t="b">
        <v>0</v>
      </c>
      <c r="L1500" s="6">
        <v>3</v>
      </c>
      <c r="M1500" s="6" t="b">
        <v>0</v>
      </c>
      <c r="N1500" s="6" t="s">
        <v>8274</v>
      </c>
      <c r="O1500" s="5">
        <f t="shared" si="138"/>
        <v>1.9E-2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41840.775208333333</v>
      </c>
      <c r="T1500" s="11">
        <f t="shared" si="143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14">
        <v>2000</v>
      </c>
      <c r="E1501" s="14">
        <v>5</v>
      </c>
      <c r="F1501" s="6" t="s">
        <v>8220</v>
      </c>
      <c r="G1501" s="6" t="s">
        <v>8223</v>
      </c>
      <c r="H1501" s="6" t="s">
        <v>8245</v>
      </c>
      <c r="I1501" s="6">
        <v>1470355833</v>
      </c>
      <c r="J1501" s="6">
        <v>1465171833</v>
      </c>
      <c r="K1501" s="6" t="b">
        <v>0</v>
      </c>
      <c r="L1501" s="6">
        <v>1</v>
      </c>
      <c r="M1501" s="6" t="b">
        <v>0</v>
      </c>
      <c r="N1501" s="6" t="s">
        <v>8274</v>
      </c>
      <c r="O1501" s="5">
        <f t="shared" si="138"/>
        <v>2.5000000000000001E-3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42526.798993055556</v>
      </c>
      <c r="T1501" s="11">
        <f t="shared" si="143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14">
        <v>2800</v>
      </c>
      <c r="E1502" s="14">
        <v>701</v>
      </c>
      <c r="F1502" s="6" t="s">
        <v>8220</v>
      </c>
      <c r="G1502" s="6" t="s">
        <v>8223</v>
      </c>
      <c r="H1502" s="6" t="s">
        <v>8245</v>
      </c>
      <c r="I1502" s="6">
        <v>1367444557</v>
      </c>
      <c r="J1502" s="6">
        <v>1364852557</v>
      </c>
      <c r="K1502" s="6" t="b">
        <v>0</v>
      </c>
      <c r="L1502" s="6">
        <v>15</v>
      </c>
      <c r="M1502" s="6" t="b">
        <v>0</v>
      </c>
      <c r="N1502" s="6" t="s">
        <v>8274</v>
      </c>
      <c r="O1502" s="5">
        <f t="shared" si="138"/>
        <v>0.25035714285714283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41365.69626157407</v>
      </c>
      <c r="T1502" s="11">
        <f t="shared" si="143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14">
        <v>52000</v>
      </c>
      <c r="E1503" s="14">
        <v>86492</v>
      </c>
      <c r="F1503" s="6" t="s">
        <v>8219</v>
      </c>
      <c r="G1503" s="6" t="s">
        <v>8228</v>
      </c>
      <c r="H1503" s="6" t="s">
        <v>8250</v>
      </c>
      <c r="I1503" s="6">
        <v>1436364023</v>
      </c>
      <c r="J1503" s="6">
        <v>1433772023</v>
      </c>
      <c r="K1503" s="6" t="b">
        <v>1</v>
      </c>
      <c r="L1503" s="6">
        <v>885</v>
      </c>
      <c r="M1503" s="6" t="b">
        <v>1</v>
      </c>
      <c r="N1503" s="6" t="s">
        <v>8284</v>
      </c>
      <c r="O1503" s="5">
        <f t="shared" si="138"/>
        <v>1.6633076923076924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42163.3752662037</v>
      </c>
      <c r="T1503" s="11">
        <f t="shared" si="143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14">
        <v>22000</v>
      </c>
      <c r="E1504" s="14">
        <v>22318</v>
      </c>
      <c r="F1504" s="6" t="s">
        <v>8219</v>
      </c>
      <c r="G1504" s="6" t="s">
        <v>8224</v>
      </c>
      <c r="H1504" s="6" t="s">
        <v>8246</v>
      </c>
      <c r="I1504" s="6">
        <v>1458943200</v>
      </c>
      <c r="J1504" s="6">
        <v>1456491680</v>
      </c>
      <c r="K1504" s="6" t="b">
        <v>1</v>
      </c>
      <c r="L1504" s="6">
        <v>329</v>
      </c>
      <c r="M1504" s="6" t="b">
        <v>1</v>
      </c>
      <c r="N1504" s="6" t="s">
        <v>8284</v>
      </c>
      <c r="O1504" s="5">
        <f t="shared" si="138"/>
        <v>1.0144545454545455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42426.33425925926</v>
      </c>
      <c r="T1504" s="11">
        <f t="shared" si="143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14">
        <v>3750</v>
      </c>
      <c r="E1505" s="14">
        <v>4045.93</v>
      </c>
      <c r="F1505" s="6" t="s">
        <v>8219</v>
      </c>
      <c r="G1505" s="6" t="s">
        <v>8241</v>
      </c>
      <c r="H1505" s="6" t="s">
        <v>8248</v>
      </c>
      <c r="I1505" s="6">
        <v>1477210801</v>
      </c>
      <c r="J1505" s="6">
        <v>1472026801</v>
      </c>
      <c r="K1505" s="6" t="b">
        <v>1</v>
      </c>
      <c r="L1505" s="6">
        <v>71</v>
      </c>
      <c r="M1505" s="6" t="b">
        <v>1</v>
      </c>
      <c r="N1505" s="6" t="s">
        <v>8284</v>
      </c>
      <c r="O1505" s="5">
        <f t="shared" si="138"/>
        <v>1.0789146666666667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42606.13890046296</v>
      </c>
      <c r="T1505" s="11">
        <f t="shared" si="143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14">
        <v>6500</v>
      </c>
      <c r="E1506" s="14">
        <v>18066</v>
      </c>
      <c r="F1506" s="6" t="s">
        <v>8219</v>
      </c>
      <c r="G1506" s="6" t="s">
        <v>8224</v>
      </c>
      <c r="H1506" s="6" t="s">
        <v>8246</v>
      </c>
      <c r="I1506" s="6">
        <v>1402389180</v>
      </c>
      <c r="J1506" s="6">
        <v>1399996024</v>
      </c>
      <c r="K1506" s="6" t="b">
        <v>1</v>
      </c>
      <c r="L1506" s="6">
        <v>269</v>
      </c>
      <c r="M1506" s="6" t="b">
        <v>1</v>
      </c>
      <c r="N1506" s="6" t="s">
        <v>8284</v>
      </c>
      <c r="O1506" s="5">
        <f t="shared" si="138"/>
        <v>2.7793846153846156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41772.44935185185</v>
      </c>
      <c r="T1506" s="11">
        <f t="shared" si="143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14">
        <v>16000</v>
      </c>
      <c r="E1507" s="14">
        <v>16573</v>
      </c>
      <c r="F1507" s="6" t="s">
        <v>8219</v>
      </c>
      <c r="G1507" s="6" t="s">
        <v>8235</v>
      </c>
      <c r="H1507" s="6" t="s">
        <v>8248</v>
      </c>
      <c r="I1507" s="6">
        <v>1458676860</v>
      </c>
      <c r="J1507" s="6">
        <v>1455446303</v>
      </c>
      <c r="K1507" s="6" t="b">
        <v>1</v>
      </c>
      <c r="L1507" s="6">
        <v>345</v>
      </c>
      <c r="M1507" s="6" t="b">
        <v>1</v>
      </c>
      <c r="N1507" s="6" t="s">
        <v>8284</v>
      </c>
      <c r="O1507" s="5">
        <f t="shared" si="138"/>
        <v>1.0358125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42414.234988425924</v>
      </c>
      <c r="T1507" s="11">
        <f t="shared" si="143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14">
        <v>1500</v>
      </c>
      <c r="E1508" s="14">
        <v>1671</v>
      </c>
      <c r="F1508" s="6" t="s">
        <v>8219</v>
      </c>
      <c r="G1508" s="6" t="s">
        <v>8224</v>
      </c>
      <c r="H1508" s="6" t="s">
        <v>8246</v>
      </c>
      <c r="I1508" s="6">
        <v>1406227904</v>
      </c>
      <c r="J1508" s="6">
        <v>1403635904</v>
      </c>
      <c r="K1508" s="6" t="b">
        <v>1</v>
      </c>
      <c r="L1508" s="6">
        <v>43</v>
      </c>
      <c r="M1508" s="6" t="b">
        <v>1</v>
      </c>
      <c r="N1508" s="6" t="s">
        <v>8284</v>
      </c>
      <c r="O1508" s="5">
        <f t="shared" si="138"/>
        <v>1.1140000000000001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41814.577592592592</v>
      </c>
      <c r="T1508" s="11">
        <f t="shared" si="143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14">
        <v>1200</v>
      </c>
      <c r="E1509" s="14">
        <v>2580</v>
      </c>
      <c r="F1509" s="6" t="s">
        <v>8219</v>
      </c>
      <c r="G1509" s="6" t="s">
        <v>8223</v>
      </c>
      <c r="H1509" s="6" t="s">
        <v>8245</v>
      </c>
      <c r="I1509" s="6">
        <v>1273911000</v>
      </c>
      <c r="J1509" s="6">
        <v>1268822909</v>
      </c>
      <c r="K1509" s="6" t="b">
        <v>1</v>
      </c>
      <c r="L1509" s="6">
        <v>33</v>
      </c>
      <c r="M1509" s="6" t="b">
        <v>1</v>
      </c>
      <c r="N1509" s="6" t="s">
        <v>8284</v>
      </c>
      <c r="O1509" s="5">
        <f t="shared" si="138"/>
        <v>2.15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40254.242002314808</v>
      </c>
      <c r="T1509" s="11">
        <f t="shared" si="143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14">
        <v>18500</v>
      </c>
      <c r="E1510" s="14">
        <v>20491</v>
      </c>
      <c r="F1510" s="6" t="s">
        <v>8219</v>
      </c>
      <c r="G1510" s="6" t="s">
        <v>8223</v>
      </c>
      <c r="H1510" s="6" t="s">
        <v>8245</v>
      </c>
      <c r="I1510" s="6">
        <v>1403880281</v>
      </c>
      <c r="J1510" s="6">
        <v>1401201881</v>
      </c>
      <c r="K1510" s="6" t="b">
        <v>1</v>
      </c>
      <c r="L1510" s="6">
        <v>211</v>
      </c>
      <c r="M1510" s="6" t="b">
        <v>1</v>
      </c>
      <c r="N1510" s="6" t="s">
        <v>8284</v>
      </c>
      <c r="O1510" s="5">
        <f t="shared" si="138"/>
        <v>1.1076216216216217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41786.406030092592</v>
      </c>
      <c r="T1510" s="11">
        <f t="shared" si="143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14">
        <v>17500</v>
      </c>
      <c r="E1511" s="14">
        <v>21637.22</v>
      </c>
      <c r="F1511" s="6" t="s">
        <v>8219</v>
      </c>
      <c r="G1511" s="6" t="s">
        <v>8235</v>
      </c>
      <c r="H1511" s="6" t="s">
        <v>8248</v>
      </c>
      <c r="I1511" s="6">
        <v>1487113140</v>
      </c>
      <c r="J1511" s="6">
        <v>1484570885</v>
      </c>
      <c r="K1511" s="6" t="b">
        <v>1</v>
      </c>
      <c r="L1511" s="6">
        <v>196</v>
      </c>
      <c r="M1511" s="6" t="b">
        <v>1</v>
      </c>
      <c r="N1511" s="6" t="s">
        <v>8284</v>
      </c>
      <c r="O1511" s="5">
        <f t="shared" si="138"/>
        <v>1.2364125714285714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42751.325057870366</v>
      </c>
      <c r="T1511" s="11">
        <f t="shared" si="143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14">
        <v>16000</v>
      </c>
      <c r="E1512" s="14">
        <v>16165.6</v>
      </c>
      <c r="F1512" s="6" t="s">
        <v>8219</v>
      </c>
      <c r="G1512" s="6" t="s">
        <v>8224</v>
      </c>
      <c r="H1512" s="6" t="s">
        <v>8246</v>
      </c>
      <c r="I1512" s="6">
        <v>1405761278</v>
      </c>
      <c r="J1512" s="6">
        <v>1403169278</v>
      </c>
      <c r="K1512" s="6" t="b">
        <v>1</v>
      </c>
      <c r="L1512" s="6">
        <v>405</v>
      </c>
      <c r="M1512" s="6" t="b">
        <v>1</v>
      </c>
      <c r="N1512" s="6" t="s">
        <v>8284</v>
      </c>
      <c r="O1512" s="5">
        <f t="shared" si="138"/>
        <v>1.0103500000000001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41809.176828703705</v>
      </c>
      <c r="T1512" s="11">
        <f t="shared" si="143"/>
        <v>41839.176828703705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14">
        <v>14000</v>
      </c>
      <c r="E1513" s="14">
        <v>15651</v>
      </c>
      <c r="F1513" s="6" t="s">
        <v>8219</v>
      </c>
      <c r="G1513" s="6" t="s">
        <v>8223</v>
      </c>
      <c r="H1513" s="6" t="s">
        <v>8245</v>
      </c>
      <c r="I1513" s="6">
        <v>1447858804</v>
      </c>
      <c r="J1513" s="6">
        <v>1445263204</v>
      </c>
      <c r="K1513" s="6" t="b">
        <v>1</v>
      </c>
      <c r="L1513" s="6">
        <v>206</v>
      </c>
      <c r="M1513" s="6" t="b">
        <v>1</v>
      </c>
      <c r="N1513" s="6" t="s">
        <v>8284</v>
      </c>
      <c r="O1513" s="5">
        <f t="shared" si="138"/>
        <v>1.1179285714285714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42296.375046296293</v>
      </c>
      <c r="T1513" s="11">
        <f t="shared" si="143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14">
        <v>3500</v>
      </c>
      <c r="E1514" s="14">
        <v>19557</v>
      </c>
      <c r="F1514" s="6" t="s">
        <v>8219</v>
      </c>
      <c r="G1514" s="6" t="s">
        <v>8223</v>
      </c>
      <c r="H1514" s="6" t="s">
        <v>8245</v>
      </c>
      <c r="I1514" s="6">
        <v>1486311939</v>
      </c>
      <c r="J1514" s="6">
        <v>1483719939</v>
      </c>
      <c r="K1514" s="6" t="b">
        <v>1</v>
      </c>
      <c r="L1514" s="6">
        <v>335</v>
      </c>
      <c r="M1514" s="6" t="b">
        <v>1</v>
      </c>
      <c r="N1514" s="6" t="s">
        <v>8284</v>
      </c>
      <c r="O1514" s="5">
        <f t="shared" si="138"/>
        <v>5.5877142857142861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42741.476145833331</v>
      </c>
      <c r="T1514" s="11">
        <f t="shared" si="143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14">
        <v>8000</v>
      </c>
      <c r="E1515" s="14">
        <v>12001.5</v>
      </c>
      <c r="F1515" s="6" t="s">
        <v>8219</v>
      </c>
      <c r="G1515" s="6" t="s">
        <v>8224</v>
      </c>
      <c r="H1515" s="6" t="s">
        <v>8246</v>
      </c>
      <c r="I1515" s="6">
        <v>1405523866</v>
      </c>
      <c r="J1515" s="6">
        <v>1402931866</v>
      </c>
      <c r="K1515" s="6" t="b">
        <v>1</v>
      </c>
      <c r="L1515" s="6">
        <v>215</v>
      </c>
      <c r="M1515" s="6" t="b">
        <v>1</v>
      </c>
      <c r="N1515" s="6" t="s">
        <v>8284</v>
      </c>
      <c r="O1515" s="5">
        <f t="shared" si="138"/>
        <v>1.5001875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41806.42900462963</v>
      </c>
      <c r="T1515" s="11">
        <f t="shared" si="143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14">
        <v>25000</v>
      </c>
      <c r="E1516" s="14">
        <v>26619</v>
      </c>
      <c r="F1516" s="6" t="s">
        <v>8219</v>
      </c>
      <c r="G1516" s="6" t="s">
        <v>8223</v>
      </c>
      <c r="H1516" s="6" t="s">
        <v>8245</v>
      </c>
      <c r="I1516" s="6">
        <v>1443363640</v>
      </c>
      <c r="J1516" s="6">
        <v>1439907640</v>
      </c>
      <c r="K1516" s="6" t="b">
        <v>1</v>
      </c>
      <c r="L1516" s="6">
        <v>176</v>
      </c>
      <c r="M1516" s="6" t="b">
        <v>1</v>
      </c>
      <c r="N1516" s="6" t="s">
        <v>8284</v>
      </c>
      <c r="O1516" s="5">
        <f t="shared" si="138"/>
        <v>1.0647599999999999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42234.389351851853</v>
      </c>
      <c r="T1516" s="11">
        <f t="shared" si="143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14">
        <v>300000</v>
      </c>
      <c r="E1517" s="14">
        <v>471567</v>
      </c>
      <c r="F1517" s="6" t="s">
        <v>8219</v>
      </c>
      <c r="G1517" s="6" t="s">
        <v>8233</v>
      </c>
      <c r="H1517" s="6" t="s">
        <v>8253</v>
      </c>
      <c r="I1517" s="6">
        <v>1458104697</v>
      </c>
      <c r="J1517" s="6">
        <v>1455516297</v>
      </c>
      <c r="K1517" s="6" t="b">
        <v>1</v>
      </c>
      <c r="L1517" s="6">
        <v>555</v>
      </c>
      <c r="M1517" s="6" t="b">
        <v>1</v>
      </c>
      <c r="N1517" s="6" t="s">
        <v>8284</v>
      </c>
      <c r="O1517" s="5">
        <f t="shared" si="138"/>
        <v>1.57189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42415.04510416666</v>
      </c>
      <c r="T1517" s="11">
        <f t="shared" si="143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14">
        <v>17000</v>
      </c>
      <c r="E1518" s="14">
        <v>18472</v>
      </c>
      <c r="F1518" s="6" t="s">
        <v>8219</v>
      </c>
      <c r="G1518" s="6" t="s">
        <v>8223</v>
      </c>
      <c r="H1518" s="6" t="s">
        <v>8245</v>
      </c>
      <c r="I1518" s="6">
        <v>1475762400</v>
      </c>
      <c r="J1518" s="6">
        <v>1473160292</v>
      </c>
      <c r="K1518" s="6" t="b">
        <v>1</v>
      </c>
      <c r="L1518" s="6">
        <v>116</v>
      </c>
      <c r="M1518" s="6" t="b">
        <v>1</v>
      </c>
      <c r="N1518" s="6" t="s">
        <v>8284</v>
      </c>
      <c r="O1518" s="5">
        <f t="shared" si="138"/>
        <v>1.0865882352941176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42619.258009259262</v>
      </c>
      <c r="T1518" s="11">
        <f t="shared" si="143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14">
        <v>15000</v>
      </c>
      <c r="E1519" s="14">
        <v>24297</v>
      </c>
      <c r="F1519" s="6" t="s">
        <v>8219</v>
      </c>
      <c r="G1519" s="6" t="s">
        <v>8223</v>
      </c>
      <c r="H1519" s="6" t="s">
        <v>8245</v>
      </c>
      <c r="I1519" s="6">
        <v>1417845600</v>
      </c>
      <c r="J1519" s="6">
        <v>1415194553</v>
      </c>
      <c r="K1519" s="6" t="b">
        <v>1</v>
      </c>
      <c r="L1519" s="6">
        <v>615</v>
      </c>
      <c r="M1519" s="6" t="b">
        <v>1</v>
      </c>
      <c r="N1519" s="6" t="s">
        <v>8284</v>
      </c>
      <c r="O1519" s="5">
        <f t="shared" si="138"/>
        <v>1.6197999999999999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41948.358252314814</v>
      </c>
      <c r="T1519" s="11">
        <f t="shared" si="143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14">
        <v>15000</v>
      </c>
      <c r="E1520" s="14">
        <v>30805</v>
      </c>
      <c r="F1520" s="6" t="s">
        <v>8219</v>
      </c>
      <c r="G1520" s="6" t="s">
        <v>8223</v>
      </c>
      <c r="H1520" s="6" t="s">
        <v>8245</v>
      </c>
      <c r="I1520" s="6">
        <v>1401565252</v>
      </c>
      <c r="J1520" s="6">
        <v>1398973252</v>
      </c>
      <c r="K1520" s="6" t="b">
        <v>1</v>
      </c>
      <c r="L1520" s="6">
        <v>236</v>
      </c>
      <c r="M1520" s="6" t="b">
        <v>1</v>
      </c>
      <c r="N1520" s="6" t="s">
        <v>8284</v>
      </c>
      <c r="O1520" s="5">
        <f t="shared" si="138"/>
        <v>2.0536666666666665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41760.611712962964</v>
      </c>
      <c r="T1520" s="11">
        <f t="shared" si="143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14">
        <v>9000</v>
      </c>
      <c r="E1521" s="14">
        <v>9302.75</v>
      </c>
      <c r="F1521" s="6" t="s">
        <v>8219</v>
      </c>
      <c r="G1521" s="6" t="s">
        <v>8223</v>
      </c>
      <c r="H1521" s="6" t="s">
        <v>8245</v>
      </c>
      <c r="I1521" s="6">
        <v>1403301540</v>
      </c>
      <c r="J1521" s="6">
        <v>1400867283</v>
      </c>
      <c r="K1521" s="6" t="b">
        <v>1</v>
      </c>
      <c r="L1521" s="6">
        <v>145</v>
      </c>
      <c r="M1521" s="6" t="b">
        <v>1</v>
      </c>
      <c r="N1521" s="6" t="s">
        <v>8284</v>
      </c>
      <c r="O1521" s="5">
        <f t="shared" si="138"/>
        <v>1.033638888888889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41782.533368055556</v>
      </c>
      <c r="T1521" s="11">
        <f t="shared" si="143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14">
        <v>18000</v>
      </c>
      <c r="E1522" s="14">
        <v>18625</v>
      </c>
      <c r="F1522" s="6" t="s">
        <v>8219</v>
      </c>
      <c r="G1522" s="6" t="s">
        <v>8223</v>
      </c>
      <c r="H1522" s="6" t="s">
        <v>8245</v>
      </c>
      <c r="I1522" s="6">
        <v>1418961600</v>
      </c>
      <c r="J1522" s="6">
        <v>1415824513</v>
      </c>
      <c r="K1522" s="6" t="b">
        <v>1</v>
      </c>
      <c r="L1522" s="6">
        <v>167</v>
      </c>
      <c r="M1522" s="6" t="b">
        <v>1</v>
      </c>
      <c r="N1522" s="6" t="s">
        <v>8284</v>
      </c>
      <c r="O1522" s="5">
        <f t="shared" si="138"/>
        <v>1.0347222222222223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41955.649456018517</v>
      </c>
      <c r="T1522" s="11">
        <f t="shared" si="143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14">
        <v>37500</v>
      </c>
      <c r="E1523" s="14">
        <v>40055</v>
      </c>
      <c r="F1523" s="6" t="s">
        <v>8219</v>
      </c>
      <c r="G1523" s="6" t="s">
        <v>8223</v>
      </c>
      <c r="H1523" s="6" t="s">
        <v>8245</v>
      </c>
      <c r="I1523" s="6">
        <v>1465272091</v>
      </c>
      <c r="J1523" s="6">
        <v>1462248091</v>
      </c>
      <c r="K1523" s="6" t="b">
        <v>1</v>
      </c>
      <c r="L1523" s="6">
        <v>235</v>
      </c>
      <c r="M1523" s="6" t="b">
        <v>1</v>
      </c>
      <c r="N1523" s="6" t="s">
        <v>8284</v>
      </c>
      <c r="O1523" s="5">
        <f t="shared" si="138"/>
        <v>1.0681333333333334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42492.959386574068</v>
      </c>
      <c r="T1523" s="11">
        <f t="shared" si="143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14">
        <v>43500</v>
      </c>
      <c r="E1524" s="14">
        <v>60450.1</v>
      </c>
      <c r="F1524" s="6" t="s">
        <v>8219</v>
      </c>
      <c r="G1524" s="6" t="s">
        <v>8223</v>
      </c>
      <c r="H1524" s="6" t="s">
        <v>8245</v>
      </c>
      <c r="I1524" s="6">
        <v>1413575739</v>
      </c>
      <c r="J1524" s="6">
        <v>1410983739</v>
      </c>
      <c r="K1524" s="6" t="b">
        <v>1</v>
      </c>
      <c r="L1524" s="6">
        <v>452</v>
      </c>
      <c r="M1524" s="6" t="b">
        <v>1</v>
      </c>
      <c r="N1524" s="6" t="s">
        <v>8284</v>
      </c>
      <c r="O1524" s="5">
        <f t="shared" si="138"/>
        <v>1.3896574712643677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41899.621979166666</v>
      </c>
      <c r="T1524" s="11">
        <f t="shared" si="143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14">
        <v>18500</v>
      </c>
      <c r="E1525" s="14">
        <v>23096</v>
      </c>
      <c r="F1525" s="6" t="s">
        <v>8219</v>
      </c>
      <c r="G1525" s="6" t="s">
        <v>8223</v>
      </c>
      <c r="H1525" s="6" t="s">
        <v>8245</v>
      </c>
      <c r="I1525" s="6">
        <v>1419292800</v>
      </c>
      <c r="J1525" s="6">
        <v>1416592916</v>
      </c>
      <c r="K1525" s="6" t="b">
        <v>1</v>
      </c>
      <c r="L1525" s="6">
        <v>241</v>
      </c>
      <c r="M1525" s="6" t="b">
        <v>1</v>
      </c>
      <c r="N1525" s="6" t="s">
        <v>8284</v>
      </c>
      <c r="O1525" s="5">
        <f t="shared" si="138"/>
        <v>1.2484324324324325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41964.543009259258</v>
      </c>
      <c r="T1525" s="11">
        <f t="shared" si="143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14">
        <v>3000</v>
      </c>
      <c r="E1526" s="14">
        <v>6210</v>
      </c>
      <c r="F1526" s="6" t="s">
        <v>8219</v>
      </c>
      <c r="G1526" s="6" t="s">
        <v>8234</v>
      </c>
      <c r="H1526" s="6" t="s">
        <v>8254</v>
      </c>
      <c r="I1526" s="6">
        <v>1487592090</v>
      </c>
      <c r="J1526" s="6">
        <v>1485000090</v>
      </c>
      <c r="K1526" s="6" t="b">
        <v>1</v>
      </c>
      <c r="L1526" s="6">
        <v>28</v>
      </c>
      <c r="M1526" s="6" t="b">
        <v>1</v>
      </c>
      <c r="N1526" s="6" t="s">
        <v>8284</v>
      </c>
      <c r="O1526" s="5">
        <f t="shared" si="138"/>
        <v>2.0699999999999998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42756.292708333327</v>
      </c>
      <c r="T1526" s="11">
        <f t="shared" si="143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14">
        <v>2600</v>
      </c>
      <c r="E1527" s="14">
        <v>4524.1499999999996</v>
      </c>
      <c r="F1527" s="6" t="s">
        <v>8219</v>
      </c>
      <c r="G1527" s="6" t="s">
        <v>8223</v>
      </c>
      <c r="H1527" s="6" t="s">
        <v>8245</v>
      </c>
      <c r="I1527" s="6">
        <v>1471539138</v>
      </c>
      <c r="J1527" s="6">
        <v>1468947138</v>
      </c>
      <c r="K1527" s="6" t="b">
        <v>1</v>
      </c>
      <c r="L1527" s="6">
        <v>140</v>
      </c>
      <c r="M1527" s="6" t="b">
        <v>1</v>
      </c>
      <c r="N1527" s="6" t="s">
        <v>8284</v>
      </c>
      <c r="O1527" s="5">
        <f t="shared" si="138"/>
        <v>1.7400576923076922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42570.494652777772</v>
      </c>
      <c r="T1527" s="11">
        <f t="shared" si="143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14">
        <v>23000</v>
      </c>
      <c r="E1528" s="14">
        <v>27675</v>
      </c>
      <c r="F1528" s="6" t="s">
        <v>8219</v>
      </c>
      <c r="G1528" s="6" t="s">
        <v>8223</v>
      </c>
      <c r="H1528" s="6" t="s">
        <v>8245</v>
      </c>
      <c r="I1528" s="6">
        <v>1453185447</v>
      </c>
      <c r="J1528" s="6">
        <v>1448951847</v>
      </c>
      <c r="K1528" s="6" t="b">
        <v>1</v>
      </c>
      <c r="L1528" s="6">
        <v>280</v>
      </c>
      <c r="M1528" s="6" t="b">
        <v>1</v>
      </c>
      <c r="N1528" s="6" t="s">
        <v>8284</v>
      </c>
      <c r="O1528" s="5">
        <f t="shared" si="138"/>
        <v>1.2032608695652174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42339.067673611113</v>
      </c>
      <c r="T1528" s="11">
        <f t="shared" si="143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14">
        <v>3500</v>
      </c>
      <c r="E1529" s="14">
        <v>3865.55</v>
      </c>
      <c r="F1529" s="6" t="s">
        <v>8219</v>
      </c>
      <c r="G1529" s="6" t="s">
        <v>8223</v>
      </c>
      <c r="H1529" s="6" t="s">
        <v>8245</v>
      </c>
      <c r="I1529" s="6">
        <v>1489497886</v>
      </c>
      <c r="J1529" s="6">
        <v>1487082286</v>
      </c>
      <c r="K1529" s="6" t="b">
        <v>1</v>
      </c>
      <c r="L1529" s="6">
        <v>70</v>
      </c>
      <c r="M1529" s="6" t="b">
        <v>1</v>
      </c>
      <c r="N1529" s="6" t="s">
        <v>8284</v>
      </c>
      <c r="O1529" s="5">
        <f t="shared" si="138"/>
        <v>1.1044428571428573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42780.392199074071</v>
      </c>
      <c r="T1529" s="11">
        <f t="shared" si="143"/>
        <v>42808.350532407407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14">
        <v>3000</v>
      </c>
      <c r="E1530" s="14">
        <v>8447</v>
      </c>
      <c r="F1530" s="6" t="s">
        <v>8219</v>
      </c>
      <c r="G1530" s="6" t="s">
        <v>8223</v>
      </c>
      <c r="H1530" s="6" t="s">
        <v>8245</v>
      </c>
      <c r="I1530" s="6">
        <v>1485907200</v>
      </c>
      <c r="J1530" s="6">
        <v>1483292122</v>
      </c>
      <c r="K1530" s="6" t="b">
        <v>1</v>
      </c>
      <c r="L1530" s="6">
        <v>160</v>
      </c>
      <c r="M1530" s="6" t="b">
        <v>1</v>
      </c>
      <c r="N1530" s="6" t="s">
        <v>8284</v>
      </c>
      <c r="O1530" s="5">
        <f t="shared" si="138"/>
        <v>2.8156666666666665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42736.524560185186</v>
      </c>
      <c r="T1530" s="11">
        <f t="shared" si="143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14">
        <v>19000</v>
      </c>
      <c r="E1531" s="14">
        <v>19129</v>
      </c>
      <c r="F1531" s="6" t="s">
        <v>8219</v>
      </c>
      <c r="G1531" s="6" t="s">
        <v>8223</v>
      </c>
      <c r="H1531" s="6" t="s">
        <v>8245</v>
      </c>
      <c r="I1531" s="6">
        <v>1426773920</v>
      </c>
      <c r="J1531" s="6">
        <v>1424185520</v>
      </c>
      <c r="K1531" s="6" t="b">
        <v>1</v>
      </c>
      <c r="L1531" s="6">
        <v>141</v>
      </c>
      <c r="M1531" s="6" t="b">
        <v>1</v>
      </c>
      <c r="N1531" s="6" t="s">
        <v>8284</v>
      </c>
      <c r="O1531" s="5">
        <f t="shared" si="138"/>
        <v>1.0067894736842105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42052.420370370368</v>
      </c>
      <c r="T1531" s="11">
        <f t="shared" si="143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14">
        <v>35000</v>
      </c>
      <c r="E1532" s="14">
        <v>47189</v>
      </c>
      <c r="F1532" s="6" t="s">
        <v>8219</v>
      </c>
      <c r="G1532" s="6" t="s">
        <v>8223</v>
      </c>
      <c r="H1532" s="6" t="s">
        <v>8245</v>
      </c>
      <c r="I1532" s="6">
        <v>1445624695</v>
      </c>
      <c r="J1532" s="6">
        <v>1443464695</v>
      </c>
      <c r="K1532" s="6" t="b">
        <v>1</v>
      </c>
      <c r="L1532" s="6">
        <v>874</v>
      </c>
      <c r="M1532" s="6" t="b">
        <v>1</v>
      </c>
      <c r="N1532" s="6" t="s">
        <v>8284</v>
      </c>
      <c r="O1532" s="5">
        <f t="shared" si="138"/>
        <v>1.3482571428571428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42275.558969907404</v>
      </c>
      <c r="T1532" s="11">
        <f t="shared" si="143"/>
        <v>42300.558969907404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14">
        <v>2350</v>
      </c>
      <c r="E1533" s="14">
        <v>4135</v>
      </c>
      <c r="F1533" s="6" t="s">
        <v>8219</v>
      </c>
      <c r="G1533" s="6" t="s">
        <v>8223</v>
      </c>
      <c r="H1533" s="6" t="s">
        <v>8245</v>
      </c>
      <c r="I1533" s="6">
        <v>1417402800</v>
      </c>
      <c r="J1533" s="6">
        <v>1414610126</v>
      </c>
      <c r="K1533" s="6" t="b">
        <v>1</v>
      </c>
      <c r="L1533" s="6">
        <v>73</v>
      </c>
      <c r="M1533" s="6" t="b">
        <v>1</v>
      </c>
      <c r="N1533" s="6" t="s">
        <v>8284</v>
      </c>
      <c r="O1533" s="5">
        <f t="shared" si="138"/>
        <v>1.7595744680851064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41941.594050925924</v>
      </c>
      <c r="T1533" s="11">
        <f t="shared" si="143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14">
        <v>5000</v>
      </c>
      <c r="E1534" s="14">
        <v>24201</v>
      </c>
      <c r="F1534" s="6" t="s">
        <v>8219</v>
      </c>
      <c r="G1534" s="6" t="s">
        <v>8225</v>
      </c>
      <c r="H1534" s="6" t="s">
        <v>8247</v>
      </c>
      <c r="I1534" s="6">
        <v>1455548400</v>
      </c>
      <c r="J1534" s="6">
        <v>1453461865</v>
      </c>
      <c r="K1534" s="6" t="b">
        <v>1</v>
      </c>
      <c r="L1534" s="6">
        <v>294</v>
      </c>
      <c r="M1534" s="6" t="b">
        <v>1</v>
      </c>
      <c r="N1534" s="6" t="s">
        <v>8284</v>
      </c>
      <c r="O1534" s="5">
        <f t="shared" si="138"/>
        <v>4.8402000000000003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42391.266956018517</v>
      </c>
      <c r="T1534" s="11">
        <f t="shared" si="143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14">
        <v>45000</v>
      </c>
      <c r="E1535" s="14">
        <v>65313</v>
      </c>
      <c r="F1535" s="6" t="s">
        <v>8219</v>
      </c>
      <c r="G1535" s="6" t="s">
        <v>8223</v>
      </c>
      <c r="H1535" s="6" t="s">
        <v>8245</v>
      </c>
      <c r="I1535" s="6">
        <v>1462161540</v>
      </c>
      <c r="J1535" s="6">
        <v>1457913777</v>
      </c>
      <c r="K1535" s="6" t="b">
        <v>1</v>
      </c>
      <c r="L1535" s="6">
        <v>740</v>
      </c>
      <c r="M1535" s="6" t="b">
        <v>1</v>
      </c>
      <c r="N1535" s="6" t="s">
        <v>8284</v>
      </c>
      <c r="O1535" s="5">
        <f t="shared" si="138"/>
        <v>1.4514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42442.793715277774</v>
      </c>
      <c r="T1535" s="11">
        <f t="shared" si="143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14">
        <v>7500</v>
      </c>
      <c r="E1536" s="14">
        <v>31330</v>
      </c>
      <c r="F1536" s="6" t="s">
        <v>8219</v>
      </c>
      <c r="G1536" s="6" t="s">
        <v>8223</v>
      </c>
      <c r="H1536" s="6" t="s">
        <v>8245</v>
      </c>
      <c r="I1536" s="6">
        <v>1441383062</v>
      </c>
      <c r="J1536" s="6">
        <v>1438791062</v>
      </c>
      <c r="K1536" s="6" t="b">
        <v>1</v>
      </c>
      <c r="L1536" s="6">
        <v>369</v>
      </c>
      <c r="M1536" s="6" t="b">
        <v>1</v>
      </c>
      <c r="N1536" s="6" t="s">
        <v>8284</v>
      </c>
      <c r="O1536" s="5">
        <f t="shared" si="138"/>
        <v>4.1773333333333333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42221.465995370367</v>
      </c>
      <c r="T1536" s="11">
        <f t="shared" si="143"/>
        <v>42251.465995370367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14">
        <v>4000</v>
      </c>
      <c r="E1537" s="14">
        <v>5297</v>
      </c>
      <c r="F1537" s="6" t="s">
        <v>8219</v>
      </c>
      <c r="G1537" s="6" t="s">
        <v>8223</v>
      </c>
      <c r="H1537" s="6" t="s">
        <v>8245</v>
      </c>
      <c r="I1537" s="6">
        <v>1464040800</v>
      </c>
      <c r="J1537" s="6">
        <v>1461527631</v>
      </c>
      <c r="K1537" s="6" t="b">
        <v>1</v>
      </c>
      <c r="L1537" s="6">
        <v>110</v>
      </c>
      <c r="M1537" s="6" t="b">
        <v>1</v>
      </c>
      <c r="N1537" s="6" t="s">
        <v>8284</v>
      </c>
      <c r="O1537" s="5">
        <f t="shared" si="138"/>
        <v>1.3242499999999999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42484.620729166665</v>
      </c>
      <c r="T1537" s="11">
        <f t="shared" si="143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14">
        <v>12000</v>
      </c>
      <c r="E1538" s="14">
        <v>30037.01</v>
      </c>
      <c r="F1538" s="6" t="s">
        <v>8219</v>
      </c>
      <c r="G1538" s="6" t="s">
        <v>8223</v>
      </c>
      <c r="H1538" s="6" t="s">
        <v>8245</v>
      </c>
      <c r="I1538" s="6">
        <v>1440702910</v>
      </c>
      <c r="J1538" s="6">
        <v>1438110910</v>
      </c>
      <c r="K1538" s="6" t="b">
        <v>1</v>
      </c>
      <c r="L1538" s="6">
        <v>455</v>
      </c>
      <c r="M1538" s="6" t="b">
        <v>1</v>
      </c>
      <c r="N1538" s="6" t="s">
        <v>8284</v>
      </c>
      <c r="O1538" s="5">
        <f t="shared" si="138"/>
        <v>2.5030841666666666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42213.593865740739</v>
      </c>
      <c r="T1538" s="11">
        <f t="shared" si="143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14">
        <v>12000</v>
      </c>
      <c r="E1539" s="14">
        <v>21588</v>
      </c>
      <c r="F1539" s="6" t="s">
        <v>8219</v>
      </c>
      <c r="G1539" s="6" t="s">
        <v>8235</v>
      </c>
      <c r="H1539" s="6" t="s">
        <v>8248</v>
      </c>
      <c r="I1539" s="6">
        <v>1470506400</v>
      </c>
      <c r="J1539" s="6">
        <v>1467358427</v>
      </c>
      <c r="K1539" s="6" t="b">
        <v>1</v>
      </c>
      <c r="L1539" s="6">
        <v>224</v>
      </c>
      <c r="M1539" s="6" t="b">
        <v>1</v>
      </c>
      <c r="N1539" s="6" t="s">
        <v>8284</v>
      </c>
      <c r="O1539" s="5">
        <f t="shared" ref="O1539:O1602" si="144">E1539/D1539</f>
        <v>1.7989999999999999</v>
      </c>
      <c r="P1539" s="7">
        <f t="shared" ref="P1539:P1602" si="145">IFERROR(E1539/L1539,0)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1">
        <f t="shared" ref="S1539:S1602" si="148">(J1539/86400)+25569+(-5/24)</f>
        <v>42552.106793981475</v>
      </c>
      <c r="T1539" s="11">
        <f t="shared" ref="T1539:T1602" si="149">(I1539/86400)+25569+(-5/24)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14">
        <v>7000</v>
      </c>
      <c r="E1540" s="14">
        <v>7184</v>
      </c>
      <c r="F1540" s="6" t="s">
        <v>8219</v>
      </c>
      <c r="G1540" s="6" t="s">
        <v>8223</v>
      </c>
      <c r="H1540" s="6" t="s">
        <v>8245</v>
      </c>
      <c r="I1540" s="6">
        <v>1421952370</v>
      </c>
      <c r="J1540" s="6">
        <v>1418064370</v>
      </c>
      <c r="K1540" s="6" t="b">
        <v>1</v>
      </c>
      <c r="L1540" s="6">
        <v>46</v>
      </c>
      <c r="M1540" s="6" t="b">
        <v>1</v>
      </c>
      <c r="N1540" s="6" t="s">
        <v>8284</v>
      </c>
      <c r="O1540" s="5">
        <f t="shared" si="144"/>
        <v>1.0262857142857142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41981.57372685185</v>
      </c>
      <c r="T1540" s="11">
        <f t="shared" si="149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14">
        <v>20000</v>
      </c>
      <c r="E1541" s="14">
        <v>27197.22</v>
      </c>
      <c r="F1541" s="6" t="s">
        <v>8219</v>
      </c>
      <c r="G1541" s="6" t="s">
        <v>8223</v>
      </c>
      <c r="H1541" s="6" t="s">
        <v>8245</v>
      </c>
      <c r="I1541" s="6">
        <v>1483481019</v>
      </c>
      <c r="J1541" s="6">
        <v>1480629819</v>
      </c>
      <c r="K1541" s="6" t="b">
        <v>0</v>
      </c>
      <c r="L1541" s="6">
        <v>284</v>
      </c>
      <c r="M1541" s="6" t="b">
        <v>1</v>
      </c>
      <c r="N1541" s="6" t="s">
        <v>8284</v>
      </c>
      <c r="O1541" s="5">
        <f t="shared" si="144"/>
        <v>1.359861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42705.710868055554</v>
      </c>
      <c r="T1541" s="11">
        <f t="shared" si="149"/>
        <v>42738.710868055554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14">
        <v>15000</v>
      </c>
      <c r="E1542" s="14">
        <v>17680</v>
      </c>
      <c r="F1542" s="6" t="s">
        <v>8219</v>
      </c>
      <c r="G1542" s="6" t="s">
        <v>8223</v>
      </c>
      <c r="H1542" s="6" t="s">
        <v>8245</v>
      </c>
      <c r="I1542" s="6">
        <v>1416964500</v>
      </c>
      <c r="J1542" s="6">
        <v>1414368616</v>
      </c>
      <c r="K1542" s="6" t="b">
        <v>1</v>
      </c>
      <c r="L1542" s="6">
        <v>98</v>
      </c>
      <c r="M1542" s="6" t="b">
        <v>1</v>
      </c>
      <c r="N1542" s="6" t="s">
        <v>8284</v>
      </c>
      <c r="O1542" s="5">
        <f t="shared" si="144"/>
        <v>1.1786666666666668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41938.798796296294</v>
      </c>
      <c r="T1542" s="11">
        <f t="shared" si="149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14">
        <v>18000</v>
      </c>
      <c r="E1543" s="14">
        <v>6</v>
      </c>
      <c r="F1543" s="6" t="s">
        <v>8220</v>
      </c>
      <c r="G1543" s="6" t="s">
        <v>8223</v>
      </c>
      <c r="H1543" s="6" t="s">
        <v>8245</v>
      </c>
      <c r="I1543" s="6">
        <v>1420045538</v>
      </c>
      <c r="J1543" s="6">
        <v>1417453538</v>
      </c>
      <c r="K1543" s="6" t="b">
        <v>0</v>
      </c>
      <c r="L1543" s="6">
        <v>2</v>
      </c>
      <c r="M1543" s="6" t="b">
        <v>0</v>
      </c>
      <c r="N1543" s="6" t="s">
        <v>8288</v>
      </c>
      <c r="O1543" s="5">
        <f t="shared" si="144"/>
        <v>3.3333333333333332E-4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41974.503912037035</v>
      </c>
      <c r="T1543" s="11">
        <f t="shared" si="149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14">
        <v>500</v>
      </c>
      <c r="E1544" s="14">
        <v>20</v>
      </c>
      <c r="F1544" s="6" t="s">
        <v>8220</v>
      </c>
      <c r="G1544" s="6" t="s">
        <v>8228</v>
      </c>
      <c r="H1544" s="6" t="s">
        <v>8250</v>
      </c>
      <c r="I1544" s="6">
        <v>1435708500</v>
      </c>
      <c r="J1544" s="6">
        <v>1434412500</v>
      </c>
      <c r="K1544" s="6" t="b">
        <v>0</v>
      </c>
      <c r="L1544" s="6">
        <v>1</v>
      </c>
      <c r="M1544" s="6" t="b">
        <v>0</v>
      </c>
      <c r="N1544" s="6" t="s">
        <v>8288</v>
      </c>
      <c r="O1544" s="5">
        <f t="shared" si="144"/>
        <v>0.04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42170.788194444445</v>
      </c>
      <c r="T1544" s="11">
        <f t="shared" si="149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14">
        <v>2250</v>
      </c>
      <c r="E1545" s="14">
        <v>10</v>
      </c>
      <c r="F1545" s="6" t="s">
        <v>8220</v>
      </c>
      <c r="G1545" s="6" t="s">
        <v>8223</v>
      </c>
      <c r="H1545" s="6" t="s">
        <v>8245</v>
      </c>
      <c r="I1545" s="6">
        <v>1416662034</v>
      </c>
      <c r="J1545" s="6">
        <v>1414066434</v>
      </c>
      <c r="K1545" s="6" t="b">
        <v>0</v>
      </c>
      <c r="L1545" s="6">
        <v>1</v>
      </c>
      <c r="M1545" s="6" t="b">
        <v>0</v>
      </c>
      <c r="N1545" s="6" t="s">
        <v>8288</v>
      </c>
      <c r="O1545" s="5">
        <f t="shared" si="144"/>
        <v>4.4444444444444444E-3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41935.301319444443</v>
      </c>
      <c r="T1545" s="11">
        <f t="shared" si="149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14">
        <v>1000</v>
      </c>
      <c r="E1546" s="14">
        <v>0</v>
      </c>
      <c r="F1546" s="6" t="s">
        <v>8220</v>
      </c>
      <c r="G1546" s="6" t="s">
        <v>8223</v>
      </c>
      <c r="H1546" s="6" t="s">
        <v>8245</v>
      </c>
      <c r="I1546" s="6">
        <v>1427847480</v>
      </c>
      <c r="J1546" s="6">
        <v>1424222024</v>
      </c>
      <c r="K1546" s="6" t="b">
        <v>0</v>
      </c>
      <c r="L1546" s="6">
        <v>0</v>
      </c>
      <c r="M1546" s="6" t="b">
        <v>0</v>
      </c>
      <c r="N1546" s="6" t="s">
        <v>8288</v>
      </c>
      <c r="O1546" s="5">
        <f t="shared" si="144"/>
        <v>0</v>
      </c>
      <c r="P1546" s="7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42052.842870370368</v>
      </c>
      <c r="T1546" s="11">
        <f t="shared" si="149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14">
        <v>3000</v>
      </c>
      <c r="E1547" s="14">
        <v>1</v>
      </c>
      <c r="F1547" s="6" t="s">
        <v>8220</v>
      </c>
      <c r="G1547" s="6" t="s">
        <v>8223</v>
      </c>
      <c r="H1547" s="6" t="s">
        <v>8245</v>
      </c>
      <c r="I1547" s="6">
        <v>1425330960</v>
      </c>
      <c r="J1547" s="6">
        <v>1422393234</v>
      </c>
      <c r="K1547" s="6" t="b">
        <v>0</v>
      </c>
      <c r="L1547" s="6">
        <v>1</v>
      </c>
      <c r="M1547" s="6" t="b">
        <v>0</v>
      </c>
      <c r="N1547" s="6" t="s">
        <v>8288</v>
      </c>
      <c r="O1547" s="5">
        <f t="shared" si="144"/>
        <v>3.3333333333333332E-4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42031.676319444443</v>
      </c>
      <c r="T1547" s="11">
        <f t="shared" si="149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14">
        <v>1000</v>
      </c>
      <c r="E1548" s="14">
        <v>289</v>
      </c>
      <c r="F1548" s="6" t="s">
        <v>8220</v>
      </c>
      <c r="G1548" s="6" t="s">
        <v>8224</v>
      </c>
      <c r="H1548" s="6" t="s">
        <v>8246</v>
      </c>
      <c r="I1548" s="6">
        <v>1410930399</v>
      </c>
      <c r="J1548" s="6">
        <v>1405746399</v>
      </c>
      <c r="K1548" s="6" t="b">
        <v>0</v>
      </c>
      <c r="L1548" s="6">
        <v>11</v>
      </c>
      <c r="M1548" s="6" t="b">
        <v>0</v>
      </c>
      <c r="N1548" s="6" t="s">
        <v>8288</v>
      </c>
      <c r="O1548" s="5">
        <f t="shared" si="144"/>
        <v>0.28899999999999998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41839.004618055551</v>
      </c>
      <c r="T1548" s="11">
        <f t="shared" si="149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14">
        <v>20</v>
      </c>
      <c r="E1549" s="14">
        <v>0</v>
      </c>
      <c r="F1549" s="6" t="s">
        <v>8220</v>
      </c>
      <c r="G1549" s="6" t="s">
        <v>8223</v>
      </c>
      <c r="H1549" s="6" t="s">
        <v>8245</v>
      </c>
      <c r="I1549" s="6">
        <v>1487844882</v>
      </c>
      <c r="J1549" s="6">
        <v>1487240082</v>
      </c>
      <c r="K1549" s="6" t="b">
        <v>0</v>
      </c>
      <c r="L1549" s="6">
        <v>0</v>
      </c>
      <c r="M1549" s="6" t="b">
        <v>0</v>
      </c>
      <c r="N1549" s="6" t="s">
        <v>8288</v>
      </c>
      <c r="O1549" s="5">
        <f t="shared" si="144"/>
        <v>0</v>
      </c>
      <c r="P1549" s="7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42782.218541666669</v>
      </c>
      <c r="T1549" s="11">
        <f t="shared" si="149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14">
        <v>700</v>
      </c>
      <c r="E1550" s="14">
        <v>60</v>
      </c>
      <c r="F1550" s="6" t="s">
        <v>8220</v>
      </c>
      <c r="G1550" s="6" t="s">
        <v>8223</v>
      </c>
      <c r="H1550" s="6" t="s">
        <v>8245</v>
      </c>
      <c r="I1550" s="6">
        <v>1447020620</v>
      </c>
      <c r="J1550" s="6">
        <v>1444425020</v>
      </c>
      <c r="K1550" s="6" t="b">
        <v>0</v>
      </c>
      <c r="L1550" s="6">
        <v>1</v>
      </c>
      <c r="M1550" s="6" t="b">
        <v>0</v>
      </c>
      <c r="N1550" s="6" t="s">
        <v>8288</v>
      </c>
      <c r="O1550" s="5">
        <f t="shared" si="144"/>
        <v>8.5714285714285715E-2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42286.673842592594</v>
      </c>
      <c r="T1550" s="11">
        <f t="shared" si="149"/>
        <v>42316.715509259258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14">
        <v>500</v>
      </c>
      <c r="E1551" s="14">
        <v>170</v>
      </c>
      <c r="F1551" s="6" t="s">
        <v>8220</v>
      </c>
      <c r="G1551" s="6" t="s">
        <v>8223</v>
      </c>
      <c r="H1551" s="6" t="s">
        <v>8245</v>
      </c>
      <c r="I1551" s="6">
        <v>1446524159</v>
      </c>
      <c r="J1551" s="6">
        <v>1443928559</v>
      </c>
      <c r="K1551" s="6" t="b">
        <v>0</v>
      </c>
      <c r="L1551" s="6">
        <v>6</v>
      </c>
      <c r="M1551" s="6" t="b">
        <v>0</v>
      </c>
      <c r="N1551" s="6" t="s">
        <v>8288</v>
      </c>
      <c r="O1551" s="5">
        <f t="shared" si="144"/>
        <v>0.34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42280.927766203698</v>
      </c>
      <c r="T1551" s="11">
        <f t="shared" si="149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14">
        <v>750</v>
      </c>
      <c r="E1552" s="14">
        <v>101</v>
      </c>
      <c r="F1552" s="6" t="s">
        <v>8220</v>
      </c>
      <c r="G1552" s="6" t="s">
        <v>8224</v>
      </c>
      <c r="H1552" s="6" t="s">
        <v>8246</v>
      </c>
      <c r="I1552" s="6">
        <v>1463050034</v>
      </c>
      <c r="J1552" s="6">
        <v>1460458034</v>
      </c>
      <c r="K1552" s="6" t="b">
        <v>0</v>
      </c>
      <c r="L1552" s="6">
        <v>7</v>
      </c>
      <c r="M1552" s="6" t="b">
        <v>0</v>
      </c>
      <c r="N1552" s="6" t="s">
        <v>8288</v>
      </c>
      <c r="O1552" s="5">
        <f t="shared" si="144"/>
        <v>0.13466666666666666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42472.24113425926</v>
      </c>
      <c r="T1552" s="11">
        <f t="shared" si="149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14">
        <v>3500</v>
      </c>
      <c r="E1553" s="14">
        <v>0</v>
      </c>
      <c r="F1553" s="6" t="s">
        <v>8220</v>
      </c>
      <c r="G1553" s="6" t="s">
        <v>8223</v>
      </c>
      <c r="H1553" s="6" t="s">
        <v>8245</v>
      </c>
      <c r="I1553" s="6">
        <v>1432756039</v>
      </c>
      <c r="J1553" s="6">
        <v>1430164039</v>
      </c>
      <c r="K1553" s="6" t="b">
        <v>0</v>
      </c>
      <c r="L1553" s="6">
        <v>0</v>
      </c>
      <c r="M1553" s="6" t="b">
        <v>0</v>
      </c>
      <c r="N1553" s="6" t="s">
        <v>8288</v>
      </c>
      <c r="O1553" s="5">
        <f t="shared" si="144"/>
        <v>0</v>
      </c>
      <c r="P1553" s="7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42121.616192129623</v>
      </c>
      <c r="T1553" s="11">
        <f t="shared" si="149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14">
        <v>4300</v>
      </c>
      <c r="E1554" s="14">
        <v>2115</v>
      </c>
      <c r="F1554" s="6" t="s">
        <v>8220</v>
      </c>
      <c r="G1554" s="6" t="s">
        <v>8223</v>
      </c>
      <c r="H1554" s="6" t="s">
        <v>8245</v>
      </c>
      <c r="I1554" s="6">
        <v>1412135940</v>
      </c>
      <c r="J1554" s="6">
        <v>1410366708</v>
      </c>
      <c r="K1554" s="6" t="b">
        <v>0</v>
      </c>
      <c r="L1554" s="6">
        <v>16</v>
      </c>
      <c r="M1554" s="6" t="b">
        <v>0</v>
      </c>
      <c r="N1554" s="6" t="s">
        <v>8288</v>
      </c>
      <c r="O1554" s="5">
        <f t="shared" si="144"/>
        <v>0.49186046511627907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41892.480416666665</v>
      </c>
      <c r="T1554" s="11">
        <f t="shared" si="149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14">
        <v>6000</v>
      </c>
      <c r="E1555" s="14">
        <v>0</v>
      </c>
      <c r="F1555" s="6" t="s">
        <v>8220</v>
      </c>
      <c r="G1555" s="6" t="s">
        <v>8223</v>
      </c>
      <c r="H1555" s="6" t="s">
        <v>8245</v>
      </c>
      <c r="I1555" s="6">
        <v>1441176447</v>
      </c>
      <c r="J1555" s="6">
        <v>1438584447</v>
      </c>
      <c r="K1555" s="6" t="b">
        <v>0</v>
      </c>
      <c r="L1555" s="6">
        <v>0</v>
      </c>
      <c r="M1555" s="6" t="b">
        <v>0</v>
      </c>
      <c r="N1555" s="6" t="s">
        <v>8288</v>
      </c>
      <c r="O1555" s="5">
        <f t="shared" si="144"/>
        <v>0</v>
      </c>
      <c r="P1555" s="7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42219.074618055551</v>
      </c>
      <c r="T1555" s="11">
        <f t="shared" si="149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14">
        <v>20000</v>
      </c>
      <c r="E1556" s="14">
        <v>0</v>
      </c>
      <c r="F1556" s="6" t="s">
        <v>8220</v>
      </c>
      <c r="G1556" s="6" t="s">
        <v>8225</v>
      </c>
      <c r="H1556" s="6" t="s">
        <v>8247</v>
      </c>
      <c r="I1556" s="6">
        <v>1438495390</v>
      </c>
      <c r="J1556" s="6">
        <v>1435903390</v>
      </c>
      <c r="K1556" s="6" t="b">
        <v>0</v>
      </c>
      <c r="L1556" s="6">
        <v>0</v>
      </c>
      <c r="M1556" s="6" t="b">
        <v>0</v>
      </c>
      <c r="N1556" s="6" t="s">
        <v>8288</v>
      </c>
      <c r="O1556" s="5">
        <f t="shared" si="144"/>
        <v>0</v>
      </c>
      <c r="P1556" s="7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42188.043865740743</v>
      </c>
      <c r="T1556" s="11">
        <f t="shared" si="149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14">
        <v>750</v>
      </c>
      <c r="E1557" s="14">
        <v>0</v>
      </c>
      <c r="F1557" s="6" t="s">
        <v>8220</v>
      </c>
      <c r="G1557" s="6" t="s">
        <v>8223</v>
      </c>
      <c r="H1557" s="6" t="s">
        <v>8245</v>
      </c>
      <c r="I1557" s="6">
        <v>1442509200</v>
      </c>
      <c r="J1557" s="6">
        <v>1440513832</v>
      </c>
      <c r="K1557" s="6" t="b">
        <v>0</v>
      </c>
      <c r="L1557" s="6">
        <v>0</v>
      </c>
      <c r="M1557" s="6" t="b">
        <v>0</v>
      </c>
      <c r="N1557" s="6" t="s">
        <v>8288</v>
      </c>
      <c r="O1557" s="5">
        <f t="shared" si="144"/>
        <v>0</v>
      </c>
      <c r="P1557" s="7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42241.405462962961</v>
      </c>
      <c r="T1557" s="11">
        <f t="shared" si="149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14">
        <v>1500</v>
      </c>
      <c r="E1558" s="14">
        <v>677</v>
      </c>
      <c r="F1558" s="6" t="s">
        <v>8220</v>
      </c>
      <c r="G1558" s="6" t="s">
        <v>8228</v>
      </c>
      <c r="H1558" s="6" t="s">
        <v>8250</v>
      </c>
      <c r="I1558" s="6">
        <v>1467603624</v>
      </c>
      <c r="J1558" s="6">
        <v>1465011624</v>
      </c>
      <c r="K1558" s="6" t="b">
        <v>0</v>
      </c>
      <c r="L1558" s="6">
        <v>12</v>
      </c>
      <c r="M1558" s="6" t="b">
        <v>0</v>
      </c>
      <c r="N1558" s="6" t="s">
        <v>8288</v>
      </c>
      <c r="O1558" s="5">
        <f t="shared" si="144"/>
        <v>0.45133333333333331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42524.944722222215</v>
      </c>
      <c r="T1558" s="11">
        <f t="shared" si="149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14">
        <v>2500</v>
      </c>
      <c r="E1559" s="14">
        <v>100</v>
      </c>
      <c r="F1559" s="6" t="s">
        <v>8220</v>
      </c>
      <c r="G1559" s="6" t="s">
        <v>8223</v>
      </c>
      <c r="H1559" s="6" t="s">
        <v>8245</v>
      </c>
      <c r="I1559" s="6">
        <v>1411227633</v>
      </c>
      <c r="J1559" s="6">
        <v>1408549233</v>
      </c>
      <c r="K1559" s="6" t="b">
        <v>0</v>
      </c>
      <c r="L1559" s="6">
        <v>1</v>
      </c>
      <c r="M1559" s="6" t="b">
        <v>0</v>
      </c>
      <c r="N1559" s="6" t="s">
        <v>8288</v>
      </c>
      <c r="O1559" s="5">
        <f t="shared" si="144"/>
        <v>0.04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41871.444826388884</v>
      </c>
      <c r="T1559" s="11">
        <f t="shared" si="149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14">
        <v>750</v>
      </c>
      <c r="E1560" s="14">
        <v>35</v>
      </c>
      <c r="F1560" s="6" t="s">
        <v>8220</v>
      </c>
      <c r="G1560" s="6" t="s">
        <v>8224</v>
      </c>
      <c r="H1560" s="6" t="s">
        <v>8246</v>
      </c>
      <c r="I1560" s="6">
        <v>1440763920</v>
      </c>
      <c r="J1560" s="6">
        <v>1435656759</v>
      </c>
      <c r="K1560" s="6" t="b">
        <v>0</v>
      </c>
      <c r="L1560" s="6">
        <v>3</v>
      </c>
      <c r="M1560" s="6" t="b">
        <v>0</v>
      </c>
      <c r="N1560" s="6" t="s">
        <v>8288</v>
      </c>
      <c r="O1560" s="5">
        <f t="shared" si="144"/>
        <v>4.6666666666666669E-2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42185.189340277771</v>
      </c>
      <c r="T1560" s="11">
        <f t="shared" si="149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14">
        <v>15000</v>
      </c>
      <c r="E1561" s="14">
        <v>50</v>
      </c>
      <c r="F1561" s="6" t="s">
        <v>8220</v>
      </c>
      <c r="G1561" s="6" t="s">
        <v>8223</v>
      </c>
      <c r="H1561" s="6" t="s">
        <v>8245</v>
      </c>
      <c r="I1561" s="6">
        <v>1430270199</v>
      </c>
      <c r="J1561" s="6">
        <v>1428974199</v>
      </c>
      <c r="K1561" s="6" t="b">
        <v>0</v>
      </c>
      <c r="L1561" s="6">
        <v>1</v>
      </c>
      <c r="M1561" s="6" t="b">
        <v>0</v>
      </c>
      <c r="N1561" s="6" t="s">
        <v>8288</v>
      </c>
      <c r="O1561" s="5">
        <f t="shared" si="144"/>
        <v>3.3333333333333335E-3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42107.844895833332</v>
      </c>
      <c r="T1561" s="11">
        <f t="shared" si="149"/>
        <v>42122.844895833332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14">
        <v>2500</v>
      </c>
      <c r="E1562" s="14">
        <v>94</v>
      </c>
      <c r="F1562" s="6" t="s">
        <v>8220</v>
      </c>
      <c r="G1562" s="6" t="s">
        <v>8223</v>
      </c>
      <c r="H1562" s="6" t="s">
        <v>8245</v>
      </c>
      <c r="I1562" s="6">
        <v>1415842193</v>
      </c>
      <c r="J1562" s="6">
        <v>1414110593</v>
      </c>
      <c r="K1562" s="6" t="b">
        <v>0</v>
      </c>
      <c r="L1562" s="6">
        <v>4</v>
      </c>
      <c r="M1562" s="6" t="b">
        <v>0</v>
      </c>
      <c r="N1562" s="6" t="s">
        <v>8288</v>
      </c>
      <c r="O1562" s="5">
        <f t="shared" si="144"/>
        <v>3.7600000000000001E-2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41935.812418981477</v>
      </c>
      <c r="T1562" s="11">
        <f t="shared" si="149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14">
        <v>10000</v>
      </c>
      <c r="E1563" s="14">
        <v>67</v>
      </c>
      <c r="F1563" s="6" t="s">
        <v>8306</v>
      </c>
      <c r="G1563" s="6" t="s">
        <v>8223</v>
      </c>
      <c r="H1563" s="6" t="s">
        <v>8245</v>
      </c>
      <c r="I1563" s="6">
        <v>1383789603</v>
      </c>
      <c r="J1563" s="6">
        <v>1381194003</v>
      </c>
      <c r="K1563" s="6" t="b">
        <v>0</v>
      </c>
      <c r="L1563" s="6">
        <v>1</v>
      </c>
      <c r="M1563" s="6" t="b">
        <v>0</v>
      </c>
      <c r="N1563" s="6" t="s">
        <v>8289</v>
      </c>
      <c r="O1563" s="5">
        <f t="shared" si="144"/>
        <v>6.7000000000000002E-3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41554.833368055552</v>
      </c>
      <c r="T1563" s="11">
        <f t="shared" si="149"/>
        <v>41584.875034722216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14">
        <v>4000</v>
      </c>
      <c r="E1564" s="14">
        <v>0</v>
      </c>
      <c r="F1564" s="6" t="s">
        <v>8306</v>
      </c>
      <c r="G1564" s="6" t="s">
        <v>8223</v>
      </c>
      <c r="H1564" s="6" t="s">
        <v>8245</v>
      </c>
      <c r="I1564" s="6">
        <v>1259715000</v>
      </c>
      <c r="J1564" s="6">
        <v>1253712916</v>
      </c>
      <c r="K1564" s="6" t="b">
        <v>0</v>
      </c>
      <c r="L1564" s="6">
        <v>0</v>
      </c>
      <c r="M1564" s="6" t="b">
        <v>0</v>
      </c>
      <c r="N1564" s="6" t="s">
        <v>8289</v>
      </c>
      <c r="O1564" s="5">
        <f t="shared" si="144"/>
        <v>0</v>
      </c>
      <c r="P1564" s="7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40079.357824074068</v>
      </c>
      <c r="T1564" s="11">
        <f t="shared" si="149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14">
        <v>6000</v>
      </c>
      <c r="E1565" s="14">
        <v>85</v>
      </c>
      <c r="F1565" s="6" t="s">
        <v>8306</v>
      </c>
      <c r="G1565" s="6" t="s">
        <v>8224</v>
      </c>
      <c r="H1565" s="6" t="s">
        <v>8246</v>
      </c>
      <c r="I1565" s="6">
        <v>1394815751</v>
      </c>
      <c r="J1565" s="6">
        <v>1389635351</v>
      </c>
      <c r="K1565" s="6" t="b">
        <v>0</v>
      </c>
      <c r="L1565" s="6">
        <v>2</v>
      </c>
      <c r="M1565" s="6" t="b">
        <v>0</v>
      </c>
      <c r="N1565" s="6" t="s">
        <v>8289</v>
      </c>
      <c r="O1565" s="5">
        <f t="shared" si="144"/>
        <v>1.4166666666666666E-2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41652.534155092588</v>
      </c>
      <c r="T1565" s="11">
        <f t="shared" si="149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14">
        <v>10000</v>
      </c>
      <c r="E1566" s="14">
        <v>10</v>
      </c>
      <c r="F1566" s="6" t="s">
        <v>8306</v>
      </c>
      <c r="G1566" s="6" t="s">
        <v>8223</v>
      </c>
      <c r="H1566" s="6" t="s">
        <v>8245</v>
      </c>
      <c r="I1566" s="6">
        <v>1432843500</v>
      </c>
      <c r="J1566" s="6">
        <v>1430124509</v>
      </c>
      <c r="K1566" s="6" t="b">
        <v>0</v>
      </c>
      <c r="L1566" s="6">
        <v>1</v>
      </c>
      <c r="M1566" s="6" t="b">
        <v>0</v>
      </c>
      <c r="N1566" s="6" t="s">
        <v>8289</v>
      </c>
      <c r="O1566" s="5">
        <f t="shared" si="144"/>
        <v>1E-3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42121.158668981479</v>
      </c>
      <c r="T1566" s="11">
        <f t="shared" si="149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14">
        <v>4000</v>
      </c>
      <c r="E1567" s="14">
        <v>100</v>
      </c>
      <c r="F1567" s="6" t="s">
        <v>8306</v>
      </c>
      <c r="G1567" s="6" t="s">
        <v>8223</v>
      </c>
      <c r="H1567" s="6" t="s">
        <v>8245</v>
      </c>
      <c r="I1567" s="6">
        <v>1307554261</v>
      </c>
      <c r="J1567" s="6">
        <v>1304962261</v>
      </c>
      <c r="K1567" s="6" t="b">
        <v>0</v>
      </c>
      <c r="L1567" s="6">
        <v>1</v>
      </c>
      <c r="M1567" s="6" t="b">
        <v>0</v>
      </c>
      <c r="N1567" s="6" t="s">
        <v>8289</v>
      </c>
      <c r="O1567" s="5">
        <f t="shared" si="144"/>
        <v>2.5000000000000001E-2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40672.521539351852</v>
      </c>
      <c r="T1567" s="11">
        <f t="shared" si="149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14">
        <v>30000</v>
      </c>
      <c r="E1568" s="14">
        <v>6375</v>
      </c>
      <c r="F1568" s="6" t="s">
        <v>8306</v>
      </c>
      <c r="G1568" s="6" t="s">
        <v>8223</v>
      </c>
      <c r="H1568" s="6" t="s">
        <v>8245</v>
      </c>
      <c r="I1568" s="6">
        <v>1469656800</v>
      </c>
      <c r="J1568" s="6">
        <v>1467151204</v>
      </c>
      <c r="K1568" s="6" t="b">
        <v>0</v>
      </c>
      <c r="L1568" s="6">
        <v>59</v>
      </c>
      <c r="M1568" s="6" t="b">
        <v>0</v>
      </c>
      <c r="N1568" s="6" t="s">
        <v>8289</v>
      </c>
      <c r="O1568" s="5">
        <f t="shared" si="144"/>
        <v>0.21249999999999999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42549.708379629628</v>
      </c>
      <c r="T1568" s="11">
        <f t="shared" si="149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14">
        <v>8500</v>
      </c>
      <c r="E1569" s="14">
        <v>350</v>
      </c>
      <c r="F1569" s="6" t="s">
        <v>8306</v>
      </c>
      <c r="G1569" s="6" t="s">
        <v>8223</v>
      </c>
      <c r="H1569" s="6" t="s">
        <v>8245</v>
      </c>
      <c r="I1569" s="6">
        <v>1392595200</v>
      </c>
      <c r="J1569" s="6">
        <v>1391293745</v>
      </c>
      <c r="K1569" s="6" t="b">
        <v>0</v>
      </c>
      <c r="L1569" s="6">
        <v>13</v>
      </c>
      <c r="M1569" s="6" t="b">
        <v>0</v>
      </c>
      <c r="N1569" s="6" t="s">
        <v>8289</v>
      </c>
      <c r="O1569" s="5">
        <f t="shared" si="144"/>
        <v>4.1176470588235294E-2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41671.728530092594</v>
      </c>
      <c r="T1569" s="11">
        <f t="shared" si="149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14">
        <v>25000</v>
      </c>
      <c r="E1570" s="14">
        <v>3410</v>
      </c>
      <c r="F1570" s="6" t="s">
        <v>8306</v>
      </c>
      <c r="G1570" s="6" t="s">
        <v>8223</v>
      </c>
      <c r="H1570" s="6" t="s">
        <v>8245</v>
      </c>
      <c r="I1570" s="6">
        <v>1419384585</v>
      </c>
      <c r="J1570" s="6">
        <v>1416360585</v>
      </c>
      <c r="K1570" s="6" t="b">
        <v>0</v>
      </c>
      <c r="L1570" s="6">
        <v>22</v>
      </c>
      <c r="M1570" s="6" t="b">
        <v>0</v>
      </c>
      <c r="N1570" s="6" t="s">
        <v>8289</v>
      </c>
      <c r="O1570" s="5">
        <f t="shared" si="144"/>
        <v>0.13639999999999999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41961.853993055549</v>
      </c>
      <c r="T1570" s="11">
        <f t="shared" si="149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14">
        <v>30000</v>
      </c>
      <c r="E1571" s="14">
        <v>0</v>
      </c>
      <c r="F1571" s="6" t="s">
        <v>8306</v>
      </c>
      <c r="G1571" s="6" t="s">
        <v>8223</v>
      </c>
      <c r="H1571" s="6" t="s">
        <v>8245</v>
      </c>
      <c r="I1571" s="6">
        <v>1369498714</v>
      </c>
      <c r="J1571" s="6">
        <v>1366906714</v>
      </c>
      <c r="K1571" s="6" t="b">
        <v>0</v>
      </c>
      <c r="L1571" s="6">
        <v>0</v>
      </c>
      <c r="M1571" s="6" t="b">
        <v>0</v>
      </c>
      <c r="N1571" s="6" t="s">
        <v>8289</v>
      </c>
      <c r="O1571" s="5">
        <f t="shared" si="144"/>
        <v>0</v>
      </c>
      <c r="P1571" s="7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41389.471226851849</v>
      </c>
      <c r="T1571" s="11">
        <f t="shared" si="149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14">
        <v>6000</v>
      </c>
      <c r="E1572" s="14">
        <v>2484</v>
      </c>
      <c r="F1572" s="6" t="s">
        <v>8306</v>
      </c>
      <c r="G1572" s="6" t="s">
        <v>8223</v>
      </c>
      <c r="H1572" s="6" t="s">
        <v>8245</v>
      </c>
      <c r="I1572" s="6">
        <v>1460140282</v>
      </c>
      <c r="J1572" s="6">
        <v>1457551882</v>
      </c>
      <c r="K1572" s="6" t="b">
        <v>0</v>
      </c>
      <c r="L1572" s="6">
        <v>52</v>
      </c>
      <c r="M1572" s="6" t="b">
        <v>0</v>
      </c>
      <c r="N1572" s="6" t="s">
        <v>8289</v>
      </c>
      <c r="O1572" s="5">
        <f t="shared" si="144"/>
        <v>0.41399999999999998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42438.605115740742</v>
      </c>
      <c r="T1572" s="11">
        <f t="shared" si="149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14">
        <v>12100</v>
      </c>
      <c r="E1573" s="14">
        <v>80</v>
      </c>
      <c r="F1573" s="6" t="s">
        <v>8306</v>
      </c>
      <c r="G1573" s="6" t="s">
        <v>8224</v>
      </c>
      <c r="H1573" s="6" t="s">
        <v>8246</v>
      </c>
      <c r="I1573" s="6">
        <v>1434738483</v>
      </c>
      <c r="J1573" s="6">
        <v>1432146483</v>
      </c>
      <c r="K1573" s="6" t="b">
        <v>0</v>
      </c>
      <c r="L1573" s="6">
        <v>4</v>
      </c>
      <c r="M1573" s="6" t="b">
        <v>0</v>
      </c>
      <c r="N1573" s="6" t="s">
        <v>8289</v>
      </c>
      <c r="O1573" s="5">
        <f t="shared" si="144"/>
        <v>6.6115702479338841E-3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42144.56114583333</v>
      </c>
      <c r="T1573" s="11">
        <f t="shared" si="149"/>
        <v>42174.56114583333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14">
        <v>2500</v>
      </c>
      <c r="E1574" s="14">
        <v>125</v>
      </c>
      <c r="F1574" s="6" t="s">
        <v>8306</v>
      </c>
      <c r="G1574" s="6" t="s">
        <v>8224</v>
      </c>
      <c r="H1574" s="6" t="s">
        <v>8246</v>
      </c>
      <c r="I1574" s="6">
        <v>1456703940</v>
      </c>
      <c r="J1574" s="6">
        <v>1454546859</v>
      </c>
      <c r="K1574" s="6" t="b">
        <v>0</v>
      </c>
      <c r="L1574" s="6">
        <v>3</v>
      </c>
      <c r="M1574" s="6" t="b">
        <v>0</v>
      </c>
      <c r="N1574" s="6" t="s">
        <v>8289</v>
      </c>
      <c r="O1574" s="5">
        <f t="shared" si="144"/>
        <v>0.05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42403.824756944443</v>
      </c>
      <c r="T1574" s="11">
        <f t="shared" si="149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14">
        <v>9000</v>
      </c>
      <c r="E1575" s="14">
        <v>223</v>
      </c>
      <c r="F1575" s="6" t="s">
        <v>8306</v>
      </c>
      <c r="G1575" s="6" t="s">
        <v>8228</v>
      </c>
      <c r="H1575" s="6" t="s">
        <v>8250</v>
      </c>
      <c r="I1575" s="6">
        <v>1491019140</v>
      </c>
      <c r="J1575" s="6">
        <v>1487548802</v>
      </c>
      <c r="K1575" s="6" t="b">
        <v>0</v>
      </c>
      <c r="L1575" s="6">
        <v>3</v>
      </c>
      <c r="M1575" s="6" t="b">
        <v>0</v>
      </c>
      <c r="N1575" s="6" t="s">
        <v>8289</v>
      </c>
      <c r="O1575" s="5">
        <f t="shared" si="144"/>
        <v>2.4777777777777777E-2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42785.791689814818</v>
      </c>
      <c r="T1575" s="11">
        <f t="shared" si="149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14">
        <v>10000</v>
      </c>
      <c r="E1576" s="14">
        <v>506</v>
      </c>
      <c r="F1576" s="6" t="s">
        <v>8306</v>
      </c>
      <c r="G1576" s="6" t="s">
        <v>8223</v>
      </c>
      <c r="H1576" s="6" t="s">
        <v>8245</v>
      </c>
      <c r="I1576" s="6">
        <v>1424211329</v>
      </c>
      <c r="J1576" s="6">
        <v>1421187329</v>
      </c>
      <c r="K1576" s="6" t="b">
        <v>0</v>
      </c>
      <c r="L1576" s="6">
        <v>6</v>
      </c>
      <c r="M1576" s="6" t="b">
        <v>0</v>
      </c>
      <c r="N1576" s="6" t="s">
        <v>8289</v>
      </c>
      <c r="O1576" s="5">
        <f t="shared" si="144"/>
        <v>5.0599999999999999E-2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42017.719085648147</v>
      </c>
      <c r="T1576" s="11">
        <f t="shared" si="149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14">
        <v>10000</v>
      </c>
      <c r="E1577" s="14">
        <v>2291</v>
      </c>
      <c r="F1577" s="6" t="s">
        <v>8306</v>
      </c>
      <c r="G1577" s="6" t="s">
        <v>8223</v>
      </c>
      <c r="H1577" s="6" t="s">
        <v>8245</v>
      </c>
      <c r="I1577" s="6">
        <v>1404909296</v>
      </c>
      <c r="J1577" s="6">
        <v>1402317296</v>
      </c>
      <c r="K1577" s="6" t="b">
        <v>0</v>
      </c>
      <c r="L1577" s="6">
        <v>35</v>
      </c>
      <c r="M1577" s="6" t="b">
        <v>0</v>
      </c>
      <c r="N1577" s="6" t="s">
        <v>8289</v>
      </c>
      <c r="O1577" s="5">
        <f t="shared" si="144"/>
        <v>0.2291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41799.315925925919</v>
      </c>
      <c r="T1577" s="11">
        <f t="shared" si="149"/>
        <v>41829.315925925919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14">
        <v>5000</v>
      </c>
      <c r="E1578" s="14">
        <v>650</v>
      </c>
      <c r="F1578" s="6" t="s">
        <v>8306</v>
      </c>
      <c r="G1578" s="6" t="s">
        <v>8223</v>
      </c>
      <c r="H1578" s="6" t="s">
        <v>8245</v>
      </c>
      <c r="I1578" s="6">
        <v>1435698368</v>
      </c>
      <c r="J1578" s="6">
        <v>1431810368</v>
      </c>
      <c r="K1578" s="6" t="b">
        <v>0</v>
      </c>
      <c r="L1578" s="6">
        <v>10</v>
      </c>
      <c r="M1578" s="6" t="b">
        <v>0</v>
      </c>
      <c r="N1578" s="6" t="s">
        <v>8289</v>
      </c>
      <c r="O1578" s="5">
        <f t="shared" si="144"/>
        <v>0.13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42140.670925925922</v>
      </c>
      <c r="T1578" s="11">
        <f t="shared" si="149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14">
        <v>10000</v>
      </c>
      <c r="E1579" s="14">
        <v>55</v>
      </c>
      <c r="F1579" s="6" t="s">
        <v>8306</v>
      </c>
      <c r="G1579" s="6" t="s">
        <v>8223</v>
      </c>
      <c r="H1579" s="6" t="s">
        <v>8245</v>
      </c>
      <c r="I1579" s="6">
        <v>1343161248</v>
      </c>
      <c r="J1579" s="6">
        <v>1337977248</v>
      </c>
      <c r="K1579" s="6" t="b">
        <v>0</v>
      </c>
      <c r="L1579" s="6">
        <v>2</v>
      </c>
      <c r="M1579" s="6" t="b">
        <v>0</v>
      </c>
      <c r="N1579" s="6" t="s">
        <v>8289</v>
      </c>
      <c r="O1579" s="5">
        <f t="shared" si="144"/>
        <v>5.4999999999999997E-3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41054.639444444438</v>
      </c>
      <c r="T1579" s="11">
        <f t="shared" si="149"/>
        <v>41114.639444444438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14">
        <v>1897</v>
      </c>
      <c r="E1580" s="14">
        <v>205</v>
      </c>
      <c r="F1580" s="6" t="s">
        <v>8306</v>
      </c>
      <c r="G1580" s="6" t="s">
        <v>8223</v>
      </c>
      <c r="H1580" s="6" t="s">
        <v>8245</v>
      </c>
      <c r="I1580" s="6">
        <v>1283392800</v>
      </c>
      <c r="J1580" s="6">
        <v>1281317691</v>
      </c>
      <c r="K1580" s="6" t="b">
        <v>0</v>
      </c>
      <c r="L1580" s="6">
        <v>4</v>
      </c>
      <c r="M1580" s="6" t="b">
        <v>0</v>
      </c>
      <c r="N1580" s="6" t="s">
        <v>8289</v>
      </c>
      <c r="O1580" s="5">
        <f t="shared" si="144"/>
        <v>0.10806536636794939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40398.857534722221</v>
      </c>
      <c r="T1580" s="11">
        <f t="shared" si="149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14">
        <v>3333</v>
      </c>
      <c r="E1581" s="14">
        <v>28</v>
      </c>
      <c r="F1581" s="6" t="s">
        <v>8306</v>
      </c>
      <c r="G1581" s="6" t="s">
        <v>8223</v>
      </c>
      <c r="H1581" s="6" t="s">
        <v>8245</v>
      </c>
      <c r="I1581" s="6">
        <v>1377734091</v>
      </c>
      <c r="J1581" s="6">
        <v>1374882891</v>
      </c>
      <c r="K1581" s="6" t="b">
        <v>0</v>
      </c>
      <c r="L1581" s="6">
        <v>2</v>
      </c>
      <c r="M1581" s="6" t="b">
        <v>0</v>
      </c>
      <c r="N1581" s="6" t="s">
        <v>8289</v>
      </c>
      <c r="O1581" s="5">
        <f t="shared" si="144"/>
        <v>8.4008400840084006E-3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41481.788090277776</v>
      </c>
      <c r="T1581" s="11">
        <f t="shared" si="149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14">
        <v>1750</v>
      </c>
      <c r="E1582" s="14">
        <v>0</v>
      </c>
      <c r="F1582" s="6" t="s">
        <v>8306</v>
      </c>
      <c r="G1582" s="6" t="s">
        <v>8223</v>
      </c>
      <c r="H1582" s="6" t="s">
        <v>8245</v>
      </c>
      <c r="I1582" s="6">
        <v>1337562726</v>
      </c>
      <c r="J1582" s="6">
        <v>1332378726</v>
      </c>
      <c r="K1582" s="6" t="b">
        <v>0</v>
      </c>
      <c r="L1582" s="6">
        <v>0</v>
      </c>
      <c r="M1582" s="6" t="b">
        <v>0</v>
      </c>
      <c r="N1582" s="6" t="s">
        <v>8289</v>
      </c>
      <c r="O1582" s="5">
        <f t="shared" si="144"/>
        <v>0</v>
      </c>
      <c r="P1582" s="7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40989.841736111106</v>
      </c>
      <c r="T1582" s="11">
        <f t="shared" si="149"/>
        <v>41049.841736111106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14">
        <v>1000</v>
      </c>
      <c r="E1583" s="14">
        <v>5</v>
      </c>
      <c r="F1583" s="6" t="s">
        <v>8220</v>
      </c>
      <c r="G1583" s="6" t="s">
        <v>8224</v>
      </c>
      <c r="H1583" s="6" t="s">
        <v>8246</v>
      </c>
      <c r="I1583" s="6">
        <v>1450521990</v>
      </c>
      <c r="J1583" s="6">
        <v>1447757190</v>
      </c>
      <c r="K1583" s="6" t="b">
        <v>0</v>
      </c>
      <c r="L1583" s="6">
        <v>1</v>
      </c>
      <c r="M1583" s="6" t="b">
        <v>0</v>
      </c>
      <c r="N1583" s="6" t="s">
        <v>8290</v>
      </c>
      <c r="O1583" s="5">
        <f t="shared" si="144"/>
        <v>5.0000000000000001E-3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42325.240624999999</v>
      </c>
      <c r="T1583" s="11">
        <f t="shared" si="149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14">
        <v>1000</v>
      </c>
      <c r="E1584" s="14">
        <v>93</v>
      </c>
      <c r="F1584" s="6" t="s">
        <v>8220</v>
      </c>
      <c r="G1584" s="6" t="s">
        <v>8223</v>
      </c>
      <c r="H1584" s="6" t="s">
        <v>8245</v>
      </c>
      <c r="I1584" s="6">
        <v>1445894400</v>
      </c>
      <c r="J1584" s="6">
        <v>1440961053</v>
      </c>
      <c r="K1584" s="6" t="b">
        <v>0</v>
      </c>
      <c r="L1584" s="6">
        <v>3</v>
      </c>
      <c r="M1584" s="6" t="b">
        <v>0</v>
      </c>
      <c r="N1584" s="6" t="s">
        <v>8290</v>
      </c>
      <c r="O1584" s="5">
        <f t="shared" si="144"/>
        <v>9.2999999999999999E-2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42246.581631944442</v>
      </c>
      <c r="T1584" s="11">
        <f t="shared" si="149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14">
        <v>20000</v>
      </c>
      <c r="E1585" s="14">
        <v>15</v>
      </c>
      <c r="F1585" s="6" t="s">
        <v>8220</v>
      </c>
      <c r="G1585" s="6" t="s">
        <v>8224</v>
      </c>
      <c r="H1585" s="6" t="s">
        <v>8246</v>
      </c>
      <c r="I1585" s="6">
        <v>1411681391</v>
      </c>
      <c r="J1585" s="6">
        <v>1409089391</v>
      </c>
      <c r="K1585" s="6" t="b">
        <v>0</v>
      </c>
      <c r="L1585" s="6">
        <v>1</v>
      </c>
      <c r="M1585" s="6" t="b">
        <v>0</v>
      </c>
      <c r="N1585" s="6" t="s">
        <v>8290</v>
      </c>
      <c r="O1585" s="5">
        <f t="shared" si="144"/>
        <v>7.5000000000000002E-4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41877.696655092594</v>
      </c>
      <c r="T1585" s="11">
        <f t="shared" si="149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14">
        <v>1200</v>
      </c>
      <c r="E1586" s="14">
        <v>0</v>
      </c>
      <c r="F1586" s="6" t="s">
        <v>8220</v>
      </c>
      <c r="G1586" s="6" t="s">
        <v>8223</v>
      </c>
      <c r="H1586" s="6" t="s">
        <v>8245</v>
      </c>
      <c r="I1586" s="6">
        <v>1401464101</v>
      </c>
      <c r="J1586" s="6">
        <v>1400600101</v>
      </c>
      <c r="K1586" s="6" t="b">
        <v>0</v>
      </c>
      <c r="L1586" s="6">
        <v>0</v>
      </c>
      <c r="M1586" s="6" t="b">
        <v>0</v>
      </c>
      <c r="N1586" s="6" t="s">
        <v>8290</v>
      </c>
      <c r="O1586" s="5">
        <f t="shared" si="144"/>
        <v>0</v>
      </c>
      <c r="P1586" s="7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41779.440983796296</v>
      </c>
      <c r="T1586" s="11">
        <f t="shared" si="149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14">
        <v>2000</v>
      </c>
      <c r="E1587" s="14">
        <v>1580</v>
      </c>
      <c r="F1587" s="6" t="s">
        <v>8220</v>
      </c>
      <c r="G1587" s="6" t="s">
        <v>8228</v>
      </c>
      <c r="H1587" s="6" t="s">
        <v>8250</v>
      </c>
      <c r="I1587" s="6">
        <v>1482663600</v>
      </c>
      <c r="J1587" s="6">
        <v>1480800568</v>
      </c>
      <c r="K1587" s="6" t="b">
        <v>0</v>
      </c>
      <c r="L1587" s="6">
        <v>12</v>
      </c>
      <c r="M1587" s="6" t="b">
        <v>0</v>
      </c>
      <c r="N1587" s="6" t="s">
        <v>8290</v>
      </c>
      <c r="O1587" s="5">
        <f t="shared" si="144"/>
        <v>0.79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42707.687129629623</v>
      </c>
      <c r="T1587" s="11">
        <f t="shared" si="149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14">
        <v>1500</v>
      </c>
      <c r="E1588" s="14">
        <v>0</v>
      </c>
      <c r="F1588" s="6" t="s">
        <v>8220</v>
      </c>
      <c r="G1588" s="6" t="s">
        <v>8223</v>
      </c>
      <c r="H1588" s="6" t="s">
        <v>8245</v>
      </c>
      <c r="I1588" s="6">
        <v>1428197422</v>
      </c>
      <c r="J1588" s="6">
        <v>1425609022</v>
      </c>
      <c r="K1588" s="6" t="b">
        <v>0</v>
      </c>
      <c r="L1588" s="6">
        <v>0</v>
      </c>
      <c r="M1588" s="6" t="b">
        <v>0</v>
      </c>
      <c r="N1588" s="6" t="s">
        <v>8290</v>
      </c>
      <c r="O1588" s="5">
        <f t="shared" si="144"/>
        <v>0</v>
      </c>
      <c r="P1588" s="7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42068.896087962959</v>
      </c>
      <c r="T1588" s="11">
        <f t="shared" si="149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14">
        <v>7500</v>
      </c>
      <c r="E1589" s="14">
        <v>1</v>
      </c>
      <c r="F1589" s="6" t="s">
        <v>8220</v>
      </c>
      <c r="G1589" s="6" t="s">
        <v>8223</v>
      </c>
      <c r="H1589" s="6" t="s">
        <v>8245</v>
      </c>
      <c r="I1589" s="6">
        <v>1418510965</v>
      </c>
      <c r="J1589" s="6">
        <v>1415918965</v>
      </c>
      <c r="K1589" s="6" t="b">
        <v>0</v>
      </c>
      <c r="L1589" s="6">
        <v>1</v>
      </c>
      <c r="M1589" s="6" t="b">
        <v>0</v>
      </c>
      <c r="N1589" s="6" t="s">
        <v>8290</v>
      </c>
      <c r="O1589" s="5">
        <f t="shared" si="144"/>
        <v>1.3333333333333334E-4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41956.742650462962</v>
      </c>
      <c r="T1589" s="11">
        <f t="shared" si="149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14">
        <v>516</v>
      </c>
      <c r="E1590" s="14">
        <v>0</v>
      </c>
      <c r="F1590" s="6" t="s">
        <v>8220</v>
      </c>
      <c r="G1590" s="6" t="s">
        <v>8223</v>
      </c>
      <c r="H1590" s="6" t="s">
        <v>8245</v>
      </c>
      <c r="I1590" s="6">
        <v>1422735120</v>
      </c>
      <c r="J1590" s="6">
        <v>1420091999</v>
      </c>
      <c r="K1590" s="6" t="b">
        <v>0</v>
      </c>
      <c r="L1590" s="6">
        <v>0</v>
      </c>
      <c r="M1590" s="6" t="b">
        <v>0</v>
      </c>
      <c r="N1590" s="6" t="s">
        <v>8290</v>
      </c>
      <c r="O1590" s="5">
        <f t="shared" si="144"/>
        <v>0</v>
      </c>
      <c r="P1590" s="7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42005.041655092595</v>
      </c>
      <c r="T1590" s="11">
        <f t="shared" si="149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14">
        <v>1200</v>
      </c>
      <c r="E1591" s="14">
        <v>0</v>
      </c>
      <c r="F1591" s="6" t="s">
        <v>8220</v>
      </c>
      <c r="G1591" s="6" t="s">
        <v>8223</v>
      </c>
      <c r="H1591" s="6" t="s">
        <v>8245</v>
      </c>
      <c r="I1591" s="6">
        <v>1444433886</v>
      </c>
      <c r="J1591" s="6">
        <v>1441841886</v>
      </c>
      <c r="K1591" s="6" t="b">
        <v>0</v>
      </c>
      <c r="L1591" s="6">
        <v>0</v>
      </c>
      <c r="M1591" s="6" t="b">
        <v>0</v>
      </c>
      <c r="N1591" s="6" t="s">
        <v>8290</v>
      </c>
      <c r="O1591" s="5">
        <f t="shared" si="144"/>
        <v>0</v>
      </c>
      <c r="P1591" s="7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42256.776458333326</v>
      </c>
      <c r="T1591" s="11">
        <f t="shared" si="149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14">
        <v>60000</v>
      </c>
      <c r="E1592" s="14">
        <v>1020</v>
      </c>
      <c r="F1592" s="6" t="s">
        <v>8220</v>
      </c>
      <c r="G1592" s="6" t="s">
        <v>8236</v>
      </c>
      <c r="H1592" s="6" t="s">
        <v>8248</v>
      </c>
      <c r="I1592" s="6">
        <v>1443040464</v>
      </c>
      <c r="J1592" s="6">
        <v>1440448464</v>
      </c>
      <c r="K1592" s="6" t="b">
        <v>0</v>
      </c>
      <c r="L1592" s="6">
        <v>2</v>
      </c>
      <c r="M1592" s="6" t="b">
        <v>0</v>
      </c>
      <c r="N1592" s="6" t="s">
        <v>8290</v>
      </c>
      <c r="O1592" s="5">
        <f t="shared" si="144"/>
        <v>1.7000000000000001E-2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42240.648888888885</v>
      </c>
      <c r="T1592" s="11">
        <f t="shared" si="149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14">
        <v>14000</v>
      </c>
      <c r="E1593" s="14">
        <v>4092</v>
      </c>
      <c r="F1593" s="6" t="s">
        <v>8220</v>
      </c>
      <c r="G1593" s="6" t="s">
        <v>8224</v>
      </c>
      <c r="H1593" s="6" t="s">
        <v>8246</v>
      </c>
      <c r="I1593" s="6">
        <v>1459700741</v>
      </c>
      <c r="J1593" s="6">
        <v>1457112341</v>
      </c>
      <c r="K1593" s="6" t="b">
        <v>0</v>
      </c>
      <c r="L1593" s="6">
        <v>92</v>
      </c>
      <c r="M1593" s="6" t="b">
        <v>0</v>
      </c>
      <c r="N1593" s="6" t="s">
        <v>8290</v>
      </c>
      <c r="O1593" s="5">
        <f t="shared" si="144"/>
        <v>0.29228571428571426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42433.517835648141</v>
      </c>
      <c r="T1593" s="11">
        <f t="shared" si="149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14">
        <v>25</v>
      </c>
      <c r="E1594" s="14">
        <v>0</v>
      </c>
      <c r="F1594" s="6" t="s">
        <v>8220</v>
      </c>
      <c r="G1594" s="6" t="s">
        <v>8223</v>
      </c>
      <c r="H1594" s="6" t="s">
        <v>8245</v>
      </c>
      <c r="I1594" s="6">
        <v>1427503485</v>
      </c>
      <c r="J1594" s="6">
        <v>1423619085</v>
      </c>
      <c r="K1594" s="6" t="b">
        <v>0</v>
      </c>
      <c r="L1594" s="6">
        <v>0</v>
      </c>
      <c r="M1594" s="6" t="b">
        <v>0</v>
      </c>
      <c r="N1594" s="6" t="s">
        <v>8290</v>
      </c>
      <c r="O1594" s="5">
        <f t="shared" si="144"/>
        <v>0</v>
      </c>
      <c r="P1594" s="7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42045.86440972222</v>
      </c>
      <c r="T1594" s="11">
        <f t="shared" si="149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14">
        <v>22000</v>
      </c>
      <c r="E1595" s="14">
        <v>3</v>
      </c>
      <c r="F1595" s="6" t="s">
        <v>8220</v>
      </c>
      <c r="G1595" s="6" t="s">
        <v>8223</v>
      </c>
      <c r="H1595" s="6" t="s">
        <v>8245</v>
      </c>
      <c r="I1595" s="6">
        <v>1425154655</v>
      </c>
      <c r="J1595" s="6">
        <v>1422562655</v>
      </c>
      <c r="K1595" s="6" t="b">
        <v>0</v>
      </c>
      <c r="L1595" s="6">
        <v>3</v>
      </c>
      <c r="M1595" s="6" t="b">
        <v>0</v>
      </c>
      <c r="N1595" s="6" t="s">
        <v>8290</v>
      </c>
      <c r="O1595" s="5">
        <f t="shared" si="144"/>
        <v>1.3636363636363637E-4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42033.63721064815</v>
      </c>
      <c r="T1595" s="11">
        <f t="shared" si="149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14">
        <v>1000</v>
      </c>
      <c r="E1596" s="14">
        <v>205</v>
      </c>
      <c r="F1596" s="6" t="s">
        <v>8220</v>
      </c>
      <c r="G1596" s="6" t="s">
        <v>8223</v>
      </c>
      <c r="H1596" s="6" t="s">
        <v>8245</v>
      </c>
      <c r="I1596" s="6">
        <v>1463329260</v>
      </c>
      <c r="J1596" s="6">
        <v>1458147982</v>
      </c>
      <c r="K1596" s="6" t="b">
        <v>0</v>
      </c>
      <c r="L1596" s="6">
        <v>10</v>
      </c>
      <c r="M1596" s="6" t="b">
        <v>0</v>
      </c>
      <c r="N1596" s="6" t="s">
        <v>8290</v>
      </c>
      <c r="O1596" s="5">
        <f t="shared" si="144"/>
        <v>0.20499999999999999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42445.504421296289</v>
      </c>
      <c r="T1596" s="11">
        <f t="shared" si="149"/>
        <v>42505.472916666666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14">
        <v>100000</v>
      </c>
      <c r="E1597" s="14">
        <v>280</v>
      </c>
      <c r="F1597" s="6" t="s">
        <v>8220</v>
      </c>
      <c r="G1597" s="6" t="s">
        <v>8223</v>
      </c>
      <c r="H1597" s="6" t="s">
        <v>8245</v>
      </c>
      <c r="I1597" s="6">
        <v>1403122380</v>
      </c>
      <c r="J1597" s="6">
        <v>1400634728</v>
      </c>
      <c r="K1597" s="6" t="b">
        <v>0</v>
      </c>
      <c r="L1597" s="6">
        <v>7</v>
      </c>
      <c r="M1597" s="6" t="b">
        <v>0</v>
      </c>
      <c r="N1597" s="6" t="s">
        <v>8290</v>
      </c>
      <c r="O1597" s="5">
        <f t="shared" si="144"/>
        <v>2.8E-3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41779.84175925926</v>
      </c>
      <c r="T1597" s="11">
        <f t="shared" si="149"/>
        <v>41808.634027777771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14">
        <v>3250</v>
      </c>
      <c r="E1598" s="14">
        <v>75</v>
      </c>
      <c r="F1598" s="6" t="s">
        <v>8220</v>
      </c>
      <c r="G1598" s="6" t="s">
        <v>8224</v>
      </c>
      <c r="H1598" s="6" t="s">
        <v>8246</v>
      </c>
      <c r="I1598" s="6">
        <v>1418469569</v>
      </c>
      <c r="J1598" s="6">
        <v>1414577969</v>
      </c>
      <c r="K1598" s="6" t="b">
        <v>0</v>
      </c>
      <c r="L1598" s="6">
        <v>3</v>
      </c>
      <c r="M1598" s="6" t="b">
        <v>0</v>
      </c>
      <c r="N1598" s="6" t="s">
        <v>8290</v>
      </c>
      <c r="O1598" s="5">
        <f t="shared" si="144"/>
        <v>2.3076923076923078E-2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41941.221863425926</v>
      </c>
      <c r="T1598" s="11">
        <f t="shared" si="149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14">
        <v>15000</v>
      </c>
      <c r="E1599" s="14">
        <v>0</v>
      </c>
      <c r="F1599" s="6" t="s">
        <v>8220</v>
      </c>
      <c r="G1599" s="6" t="s">
        <v>8223</v>
      </c>
      <c r="H1599" s="6" t="s">
        <v>8245</v>
      </c>
      <c r="I1599" s="6">
        <v>1474360197</v>
      </c>
      <c r="J1599" s="6">
        <v>1471768197</v>
      </c>
      <c r="K1599" s="6" t="b">
        <v>0</v>
      </c>
      <c r="L1599" s="6">
        <v>0</v>
      </c>
      <c r="M1599" s="6" t="b">
        <v>0</v>
      </c>
      <c r="N1599" s="6" t="s">
        <v>8290</v>
      </c>
      <c r="O1599" s="5">
        <f t="shared" si="144"/>
        <v>0</v>
      </c>
      <c r="P1599" s="7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42603.145798611113</v>
      </c>
      <c r="T1599" s="11">
        <f t="shared" si="149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14">
        <v>800</v>
      </c>
      <c r="E1600" s="14">
        <v>1</v>
      </c>
      <c r="F1600" s="6" t="s">
        <v>8220</v>
      </c>
      <c r="G1600" s="6" t="s">
        <v>8223</v>
      </c>
      <c r="H1600" s="6" t="s">
        <v>8245</v>
      </c>
      <c r="I1600" s="6">
        <v>1437926458</v>
      </c>
      <c r="J1600" s="6">
        <v>1432742458</v>
      </c>
      <c r="K1600" s="6" t="b">
        <v>0</v>
      </c>
      <c r="L1600" s="6">
        <v>1</v>
      </c>
      <c r="M1600" s="6" t="b">
        <v>0</v>
      </c>
      <c r="N1600" s="6" t="s">
        <v>8290</v>
      </c>
      <c r="O1600" s="5">
        <f t="shared" si="144"/>
        <v>1.25E-3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42151.459004629629</v>
      </c>
      <c r="T1600" s="11">
        <f t="shared" si="149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14">
        <v>500</v>
      </c>
      <c r="E1601" s="14">
        <v>0</v>
      </c>
      <c r="F1601" s="6" t="s">
        <v>8220</v>
      </c>
      <c r="G1601" s="6" t="s">
        <v>8224</v>
      </c>
      <c r="H1601" s="6" t="s">
        <v>8246</v>
      </c>
      <c r="I1601" s="6">
        <v>1460116576</v>
      </c>
      <c r="J1601" s="6">
        <v>1457528176</v>
      </c>
      <c r="K1601" s="6" t="b">
        <v>0</v>
      </c>
      <c r="L1601" s="6">
        <v>0</v>
      </c>
      <c r="M1601" s="6" t="b">
        <v>0</v>
      </c>
      <c r="N1601" s="6" t="s">
        <v>8290</v>
      </c>
      <c r="O1601" s="5">
        <f t="shared" si="144"/>
        <v>0</v>
      </c>
      <c r="P1601" s="7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42438.330740740734</v>
      </c>
      <c r="T1601" s="11">
        <f t="shared" si="149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14">
        <v>5000</v>
      </c>
      <c r="E1602" s="14">
        <v>367</v>
      </c>
      <c r="F1602" s="6" t="s">
        <v>8220</v>
      </c>
      <c r="G1602" s="6" t="s">
        <v>8223</v>
      </c>
      <c r="H1602" s="6" t="s">
        <v>8245</v>
      </c>
      <c r="I1602" s="6">
        <v>1405401060</v>
      </c>
      <c r="J1602" s="6">
        <v>1401585752</v>
      </c>
      <c r="K1602" s="6" t="b">
        <v>0</v>
      </c>
      <c r="L1602" s="6">
        <v>9</v>
      </c>
      <c r="M1602" s="6" t="b">
        <v>0</v>
      </c>
      <c r="N1602" s="6" t="s">
        <v>8290</v>
      </c>
      <c r="O1602" s="5">
        <f t="shared" si="144"/>
        <v>7.3400000000000007E-2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41790.848981481475</v>
      </c>
      <c r="T1602" s="11">
        <f t="shared" si="149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14">
        <v>2500</v>
      </c>
      <c r="E1603" s="14">
        <v>2706.23</v>
      </c>
      <c r="F1603" s="6" t="s">
        <v>8219</v>
      </c>
      <c r="G1603" s="6" t="s">
        <v>8223</v>
      </c>
      <c r="H1603" s="6" t="s">
        <v>8245</v>
      </c>
      <c r="I1603" s="6">
        <v>1304561633</v>
      </c>
      <c r="J1603" s="6">
        <v>1301969633</v>
      </c>
      <c r="K1603" s="6" t="b">
        <v>0</v>
      </c>
      <c r="L1603" s="6">
        <v>56</v>
      </c>
      <c r="M1603" s="6" t="b">
        <v>1</v>
      </c>
      <c r="N1603" s="6" t="s">
        <v>8275</v>
      </c>
      <c r="O1603" s="5">
        <f t="shared" ref="O1603:O1666" si="150">E1603/D1603</f>
        <v>1.082492</v>
      </c>
      <c r="P1603" s="7">
        <f t="shared" ref="P1603:P1666" si="151">IFERROR(E1603/L1603,0)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1">
        <f t="shared" ref="S1603:S1666" si="154">(J1603/86400)+25569+(-5/24)</f>
        <v>40637.884641203702</v>
      </c>
      <c r="T1603" s="11">
        <f t="shared" ref="T1603:T1666" si="155">(I1603/86400)+25569+(-5/24)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14">
        <v>1500</v>
      </c>
      <c r="E1604" s="14">
        <v>1502.5</v>
      </c>
      <c r="F1604" s="6" t="s">
        <v>8219</v>
      </c>
      <c r="G1604" s="6" t="s">
        <v>8223</v>
      </c>
      <c r="H1604" s="6" t="s">
        <v>8245</v>
      </c>
      <c r="I1604" s="6">
        <v>1318633200</v>
      </c>
      <c r="J1604" s="6">
        <v>1314947317</v>
      </c>
      <c r="K1604" s="6" t="b">
        <v>0</v>
      </c>
      <c r="L1604" s="6">
        <v>32</v>
      </c>
      <c r="M1604" s="6" t="b">
        <v>1</v>
      </c>
      <c r="N1604" s="6" t="s">
        <v>8275</v>
      </c>
      <c r="O1604" s="5">
        <f t="shared" si="150"/>
        <v>1.0016666666666667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40788.089317129627</v>
      </c>
      <c r="T1604" s="11">
        <f t="shared" si="155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14">
        <v>2000</v>
      </c>
      <c r="E1605" s="14">
        <v>2000.66</v>
      </c>
      <c r="F1605" s="6" t="s">
        <v>8219</v>
      </c>
      <c r="G1605" s="6" t="s">
        <v>8223</v>
      </c>
      <c r="H1605" s="6" t="s">
        <v>8245</v>
      </c>
      <c r="I1605" s="6">
        <v>1327723459</v>
      </c>
      <c r="J1605" s="6">
        <v>1322539459</v>
      </c>
      <c r="K1605" s="6" t="b">
        <v>0</v>
      </c>
      <c r="L1605" s="6">
        <v>30</v>
      </c>
      <c r="M1605" s="6" t="b">
        <v>1</v>
      </c>
      <c r="N1605" s="6" t="s">
        <v>8275</v>
      </c>
      <c r="O1605" s="5">
        <f t="shared" si="150"/>
        <v>1.0003299999999999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40875.961331018516</v>
      </c>
      <c r="T1605" s="11">
        <f t="shared" si="155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14">
        <v>2800</v>
      </c>
      <c r="E1606" s="14">
        <v>3419</v>
      </c>
      <c r="F1606" s="6" t="s">
        <v>8219</v>
      </c>
      <c r="G1606" s="6" t="s">
        <v>8223</v>
      </c>
      <c r="H1606" s="6" t="s">
        <v>8245</v>
      </c>
      <c r="I1606" s="6">
        <v>1332011835</v>
      </c>
      <c r="J1606" s="6">
        <v>1328559435</v>
      </c>
      <c r="K1606" s="6" t="b">
        <v>0</v>
      </c>
      <c r="L1606" s="6">
        <v>70</v>
      </c>
      <c r="M1606" s="6" t="b">
        <v>1</v>
      </c>
      <c r="N1606" s="6" t="s">
        <v>8275</v>
      </c>
      <c r="O1606" s="5">
        <f t="shared" si="150"/>
        <v>1.2210714285714286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40945.636979166666</v>
      </c>
      <c r="T1606" s="11">
        <f t="shared" si="155"/>
        <v>40985.595312500001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14">
        <v>6000</v>
      </c>
      <c r="E1607" s="14">
        <v>6041.6</v>
      </c>
      <c r="F1607" s="6" t="s">
        <v>8219</v>
      </c>
      <c r="G1607" s="6" t="s">
        <v>8223</v>
      </c>
      <c r="H1607" s="6" t="s">
        <v>8245</v>
      </c>
      <c r="I1607" s="6">
        <v>1312182000</v>
      </c>
      <c r="J1607" s="6">
        <v>1311380313</v>
      </c>
      <c r="K1607" s="6" t="b">
        <v>0</v>
      </c>
      <c r="L1607" s="6">
        <v>44</v>
      </c>
      <c r="M1607" s="6" t="b">
        <v>1</v>
      </c>
      <c r="N1607" s="6" t="s">
        <v>8275</v>
      </c>
      <c r="O1607" s="5">
        <f t="shared" si="150"/>
        <v>1.0069333333333335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40746.804548611108</v>
      </c>
      <c r="T1607" s="11">
        <f t="shared" si="155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14">
        <v>8000</v>
      </c>
      <c r="E1608" s="14">
        <v>8080.33</v>
      </c>
      <c r="F1608" s="6" t="s">
        <v>8219</v>
      </c>
      <c r="G1608" s="6" t="s">
        <v>8223</v>
      </c>
      <c r="H1608" s="6" t="s">
        <v>8245</v>
      </c>
      <c r="I1608" s="6">
        <v>1300930838</v>
      </c>
      <c r="J1608" s="6">
        <v>1293158438</v>
      </c>
      <c r="K1608" s="6" t="b">
        <v>0</v>
      </c>
      <c r="L1608" s="6">
        <v>92</v>
      </c>
      <c r="M1608" s="6" t="b">
        <v>1</v>
      </c>
      <c r="N1608" s="6" t="s">
        <v>8275</v>
      </c>
      <c r="O1608" s="5">
        <f t="shared" si="150"/>
        <v>1.01004125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40535.903217592589</v>
      </c>
      <c r="T1608" s="11">
        <f t="shared" si="155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14">
        <v>10000</v>
      </c>
      <c r="E1609" s="14">
        <v>14511</v>
      </c>
      <c r="F1609" s="6" t="s">
        <v>8219</v>
      </c>
      <c r="G1609" s="6" t="s">
        <v>8223</v>
      </c>
      <c r="H1609" s="6" t="s">
        <v>8245</v>
      </c>
      <c r="I1609" s="6">
        <v>1339701851</v>
      </c>
      <c r="J1609" s="6">
        <v>1337887451</v>
      </c>
      <c r="K1609" s="6" t="b">
        <v>0</v>
      </c>
      <c r="L1609" s="6">
        <v>205</v>
      </c>
      <c r="M1609" s="6" t="b">
        <v>1</v>
      </c>
      <c r="N1609" s="6" t="s">
        <v>8275</v>
      </c>
      <c r="O1609" s="5">
        <f t="shared" si="150"/>
        <v>1.4511000000000001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41053.600127314814</v>
      </c>
      <c r="T1609" s="11">
        <f t="shared" si="155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14">
        <v>1200</v>
      </c>
      <c r="E1610" s="14">
        <v>1215</v>
      </c>
      <c r="F1610" s="6" t="s">
        <v>8219</v>
      </c>
      <c r="G1610" s="6" t="s">
        <v>8223</v>
      </c>
      <c r="H1610" s="6" t="s">
        <v>8245</v>
      </c>
      <c r="I1610" s="6">
        <v>1388553960</v>
      </c>
      <c r="J1610" s="6">
        <v>1385754986</v>
      </c>
      <c r="K1610" s="6" t="b">
        <v>0</v>
      </c>
      <c r="L1610" s="6">
        <v>23</v>
      </c>
      <c r="M1610" s="6" t="b">
        <v>1</v>
      </c>
      <c r="N1610" s="6" t="s">
        <v>8275</v>
      </c>
      <c r="O1610" s="5">
        <f t="shared" si="150"/>
        <v>1.0125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41607.622523148144</v>
      </c>
      <c r="T1610" s="11">
        <f t="shared" si="155"/>
        <v>41640.018055555549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14">
        <v>1500</v>
      </c>
      <c r="E1611" s="14">
        <v>1775</v>
      </c>
      <c r="F1611" s="6" t="s">
        <v>8219</v>
      </c>
      <c r="G1611" s="6" t="s">
        <v>8223</v>
      </c>
      <c r="H1611" s="6" t="s">
        <v>8245</v>
      </c>
      <c r="I1611" s="6">
        <v>1320220800</v>
      </c>
      <c r="J1611" s="6">
        <v>1315612909</v>
      </c>
      <c r="K1611" s="6" t="b">
        <v>0</v>
      </c>
      <c r="L1611" s="6">
        <v>4</v>
      </c>
      <c r="M1611" s="6" t="b">
        <v>1</v>
      </c>
      <c r="N1611" s="6" t="s">
        <v>8275</v>
      </c>
      <c r="O1611" s="5">
        <f t="shared" si="150"/>
        <v>1.1833333333333333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40795.792928240735</v>
      </c>
      <c r="T1611" s="11">
        <f t="shared" si="155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14">
        <v>2000</v>
      </c>
      <c r="E1612" s="14">
        <v>5437</v>
      </c>
      <c r="F1612" s="6" t="s">
        <v>8219</v>
      </c>
      <c r="G1612" s="6" t="s">
        <v>8223</v>
      </c>
      <c r="H1612" s="6" t="s">
        <v>8245</v>
      </c>
      <c r="I1612" s="6">
        <v>1355609510</v>
      </c>
      <c r="J1612" s="6">
        <v>1353017510</v>
      </c>
      <c r="K1612" s="6" t="b">
        <v>0</v>
      </c>
      <c r="L1612" s="6">
        <v>112</v>
      </c>
      <c r="M1612" s="6" t="b">
        <v>1</v>
      </c>
      <c r="N1612" s="6" t="s">
        <v>8275</v>
      </c>
      <c r="O1612" s="5">
        <f t="shared" si="150"/>
        <v>2.7185000000000001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41228.716550925921</v>
      </c>
      <c r="T1612" s="11">
        <f t="shared" si="155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14">
        <v>800</v>
      </c>
      <c r="E1613" s="14">
        <v>1001</v>
      </c>
      <c r="F1613" s="6" t="s">
        <v>8219</v>
      </c>
      <c r="G1613" s="6" t="s">
        <v>8223</v>
      </c>
      <c r="H1613" s="6" t="s">
        <v>8245</v>
      </c>
      <c r="I1613" s="6">
        <v>1370390432</v>
      </c>
      <c r="J1613" s="6">
        <v>1368576032</v>
      </c>
      <c r="K1613" s="6" t="b">
        <v>0</v>
      </c>
      <c r="L1613" s="6">
        <v>27</v>
      </c>
      <c r="M1613" s="6" t="b">
        <v>1</v>
      </c>
      <c r="N1613" s="6" t="s">
        <v>8275</v>
      </c>
      <c r="O1613" s="5">
        <f t="shared" si="150"/>
        <v>1.25125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41408.792037037034</v>
      </c>
      <c r="T1613" s="11">
        <f t="shared" si="155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14">
        <v>500</v>
      </c>
      <c r="E1614" s="14">
        <v>550</v>
      </c>
      <c r="F1614" s="6" t="s">
        <v>8219</v>
      </c>
      <c r="G1614" s="6" t="s">
        <v>8223</v>
      </c>
      <c r="H1614" s="6" t="s">
        <v>8245</v>
      </c>
      <c r="I1614" s="6">
        <v>1357160384</v>
      </c>
      <c r="J1614" s="6">
        <v>1354568384</v>
      </c>
      <c r="K1614" s="6" t="b">
        <v>0</v>
      </c>
      <c r="L1614" s="6">
        <v>11</v>
      </c>
      <c r="M1614" s="6" t="b">
        <v>1</v>
      </c>
      <c r="N1614" s="6" t="s">
        <v>8275</v>
      </c>
      <c r="O1614" s="5">
        <f t="shared" si="150"/>
        <v>1.1000000000000001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41246.666481481479</v>
      </c>
      <c r="T1614" s="11">
        <f t="shared" si="155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14">
        <v>1000</v>
      </c>
      <c r="E1615" s="14">
        <v>1015</v>
      </c>
      <c r="F1615" s="6" t="s">
        <v>8219</v>
      </c>
      <c r="G1615" s="6" t="s">
        <v>8223</v>
      </c>
      <c r="H1615" s="6" t="s">
        <v>8245</v>
      </c>
      <c r="I1615" s="6">
        <v>1342921202</v>
      </c>
      <c r="J1615" s="6">
        <v>1340329202</v>
      </c>
      <c r="K1615" s="6" t="b">
        <v>0</v>
      </c>
      <c r="L1615" s="6">
        <v>26</v>
      </c>
      <c r="M1615" s="6" t="b">
        <v>1</v>
      </c>
      <c r="N1615" s="6" t="s">
        <v>8275</v>
      </c>
      <c r="O1615" s="5">
        <f t="shared" si="150"/>
        <v>1.0149999999999999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41081.861134259256</v>
      </c>
      <c r="T1615" s="11">
        <f t="shared" si="155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14">
        <v>5000</v>
      </c>
      <c r="E1616" s="14">
        <v>5135</v>
      </c>
      <c r="F1616" s="6" t="s">
        <v>8219</v>
      </c>
      <c r="G1616" s="6" t="s">
        <v>8223</v>
      </c>
      <c r="H1616" s="6" t="s">
        <v>8245</v>
      </c>
      <c r="I1616" s="6">
        <v>1407085200</v>
      </c>
      <c r="J1616" s="6">
        <v>1401924769</v>
      </c>
      <c r="K1616" s="6" t="b">
        <v>0</v>
      </c>
      <c r="L1616" s="6">
        <v>77</v>
      </c>
      <c r="M1616" s="6" t="b">
        <v>1</v>
      </c>
      <c r="N1616" s="6" t="s">
        <v>8275</v>
      </c>
      <c r="O1616" s="5">
        <f t="shared" si="150"/>
        <v>1.0269999999999999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41794.772789351853</v>
      </c>
      <c r="T1616" s="11">
        <f t="shared" si="155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14">
        <v>8000</v>
      </c>
      <c r="E1617" s="14">
        <v>9130</v>
      </c>
      <c r="F1617" s="6" t="s">
        <v>8219</v>
      </c>
      <c r="G1617" s="6" t="s">
        <v>8223</v>
      </c>
      <c r="H1617" s="6" t="s">
        <v>8245</v>
      </c>
      <c r="I1617" s="6">
        <v>1323742396</v>
      </c>
      <c r="J1617" s="6">
        <v>1319850796</v>
      </c>
      <c r="K1617" s="6" t="b">
        <v>0</v>
      </c>
      <c r="L1617" s="6">
        <v>136</v>
      </c>
      <c r="M1617" s="6" t="b">
        <v>1</v>
      </c>
      <c r="N1617" s="6" t="s">
        <v>8275</v>
      </c>
      <c r="O1617" s="5">
        <f t="shared" si="150"/>
        <v>1.1412500000000001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40844.842546296291</v>
      </c>
      <c r="T1617" s="11">
        <f t="shared" si="155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14">
        <v>10000</v>
      </c>
      <c r="E1618" s="14">
        <v>10420</v>
      </c>
      <c r="F1618" s="6" t="s">
        <v>8219</v>
      </c>
      <c r="G1618" s="6" t="s">
        <v>8223</v>
      </c>
      <c r="H1618" s="6" t="s">
        <v>8245</v>
      </c>
      <c r="I1618" s="6">
        <v>1353621600</v>
      </c>
      <c r="J1618" s="6">
        <v>1350061821</v>
      </c>
      <c r="K1618" s="6" t="b">
        <v>0</v>
      </c>
      <c r="L1618" s="6">
        <v>157</v>
      </c>
      <c r="M1618" s="6" t="b">
        <v>1</v>
      </c>
      <c r="N1618" s="6" t="s">
        <v>8275</v>
      </c>
      <c r="O1618" s="5">
        <f t="shared" si="150"/>
        <v>1.042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41194.507187499999</v>
      </c>
      <c r="T1618" s="11">
        <f t="shared" si="155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14">
        <v>7000</v>
      </c>
      <c r="E1619" s="14">
        <v>10210</v>
      </c>
      <c r="F1619" s="6" t="s">
        <v>8219</v>
      </c>
      <c r="G1619" s="6" t="s">
        <v>8223</v>
      </c>
      <c r="H1619" s="6" t="s">
        <v>8245</v>
      </c>
      <c r="I1619" s="6">
        <v>1383332400</v>
      </c>
      <c r="J1619" s="6">
        <v>1380470188</v>
      </c>
      <c r="K1619" s="6" t="b">
        <v>0</v>
      </c>
      <c r="L1619" s="6">
        <v>158</v>
      </c>
      <c r="M1619" s="6" t="b">
        <v>1</v>
      </c>
      <c r="N1619" s="6" t="s">
        <v>8275</v>
      </c>
      <c r="O1619" s="5">
        <f t="shared" si="150"/>
        <v>1.4585714285714286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41546.455879629626</v>
      </c>
      <c r="T1619" s="11">
        <f t="shared" si="155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14">
        <v>1500</v>
      </c>
      <c r="E1620" s="14">
        <v>1576</v>
      </c>
      <c r="F1620" s="6" t="s">
        <v>8219</v>
      </c>
      <c r="G1620" s="6" t="s">
        <v>8223</v>
      </c>
      <c r="H1620" s="6" t="s">
        <v>8245</v>
      </c>
      <c r="I1620" s="6">
        <v>1362757335</v>
      </c>
      <c r="J1620" s="6">
        <v>1359301335</v>
      </c>
      <c r="K1620" s="6" t="b">
        <v>0</v>
      </c>
      <c r="L1620" s="6">
        <v>27</v>
      </c>
      <c r="M1620" s="6" t="b">
        <v>1</v>
      </c>
      <c r="N1620" s="6" t="s">
        <v>8275</v>
      </c>
      <c r="O1620" s="5">
        <f t="shared" si="150"/>
        <v>1.0506666666666666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41301.446006944439</v>
      </c>
      <c r="T1620" s="11">
        <f t="shared" si="155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14">
        <v>1500</v>
      </c>
      <c r="E1621" s="14">
        <v>2000</v>
      </c>
      <c r="F1621" s="6" t="s">
        <v>8219</v>
      </c>
      <c r="G1621" s="6" t="s">
        <v>8223</v>
      </c>
      <c r="H1621" s="6" t="s">
        <v>8245</v>
      </c>
      <c r="I1621" s="6">
        <v>1410755286</v>
      </c>
      <c r="J1621" s="6">
        <v>1408940886</v>
      </c>
      <c r="K1621" s="6" t="b">
        <v>0</v>
      </c>
      <c r="L1621" s="6">
        <v>23</v>
      </c>
      <c r="M1621" s="6" t="b">
        <v>1</v>
      </c>
      <c r="N1621" s="6" t="s">
        <v>8275</v>
      </c>
      <c r="O1621" s="5">
        <f t="shared" si="150"/>
        <v>1.3333333333333333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41875.977847222217</v>
      </c>
      <c r="T1621" s="11">
        <f t="shared" si="155"/>
        <v>41896.977847222217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14">
        <v>1000</v>
      </c>
      <c r="E1622" s="14">
        <v>1130</v>
      </c>
      <c r="F1622" s="6" t="s">
        <v>8219</v>
      </c>
      <c r="G1622" s="6" t="s">
        <v>8223</v>
      </c>
      <c r="H1622" s="6" t="s">
        <v>8245</v>
      </c>
      <c r="I1622" s="6">
        <v>1361606940</v>
      </c>
      <c r="J1622" s="6">
        <v>1361002140</v>
      </c>
      <c r="K1622" s="6" t="b">
        <v>0</v>
      </c>
      <c r="L1622" s="6">
        <v>17</v>
      </c>
      <c r="M1622" s="6" t="b">
        <v>1</v>
      </c>
      <c r="N1622" s="6" t="s">
        <v>8275</v>
      </c>
      <c r="O1622" s="5">
        <f t="shared" si="150"/>
        <v>1.1299999999999999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41321.131249999999</v>
      </c>
      <c r="T1622" s="11">
        <f t="shared" si="155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14">
        <v>5000</v>
      </c>
      <c r="E1623" s="14">
        <v>6060</v>
      </c>
      <c r="F1623" s="6" t="s">
        <v>8219</v>
      </c>
      <c r="G1623" s="6" t="s">
        <v>8223</v>
      </c>
      <c r="H1623" s="6" t="s">
        <v>8245</v>
      </c>
      <c r="I1623" s="6">
        <v>1338177540</v>
      </c>
      <c r="J1623" s="6">
        <v>1333550015</v>
      </c>
      <c r="K1623" s="6" t="b">
        <v>0</v>
      </c>
      <c r="L1623" s="6">
        <v>37</v>
      </c>
      <c r="M1623" s="6" t="b">
        <v>1</v>
      </c>
      <c r="N1623" s="6" t="s">
        <v>8275</v>
      </c>
      <c r="O1623" s="5">
        <f t="shared" si="150"/>
        <v>1.212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41003.398321759254</v>
      </c>
      <c r="T1623" s="11">
        <f t="shared" si="155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14">
        <v>6900</v>
      </c>
      <c r="E1624" s="14">
        <v>7019</v>
      </c>
      <c r="F1624" s="6" t="s">
        <v>8219</v>
      </c>
      <c r="G1624" s="6" t="s">
        <v>8223</v>
      </c>
      <c r="H1624" s="6" t="s">
        <v>8245</v>
      </c>
      <c r="I1624" s="6">
        <v>1418803140</v>
      </c>
      <c r="J1624" s="6">
        <v>1415343874</v>
      </c>
      <c r="K1624" s="6" t="b">
        <v>0</v>
      </c>
      <c r="L1624" s="6">
        <v>65</v>
      </c>
      <c r="M1624" s="6" t="b">
        <v>1</v>
      </c>
      <c r="N1624" s="6" t="s">
        <v>8275</v>
      </c>
      <c r="O1624" s="5">
        <f t="shared" si="150"/>
        <v>1.0172463768115942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41950.086504629631</v>
      </c>
      <c r="T1624" s="11">
        <f t="shared" si="155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14">
        <v>750</v>
      </c>
      <c r="E1625" s="14">
        <v>758</v>
      </c>
      <c r="F1625" s="6" t="s">
        <v>8219</v>
      </c>
      <c r="G1625" s="6" t="s">
        <v>8224</v>
      </c>
      <c r="H1625" s="6" t="s">
        <v>8246</v>
      </c>
      <c r="I1625" s="6">
        <v>1377621089</v>
      </c>
      <c r="J1625" s="6">
        <v>1372437089</v>
      </c>
      <c r="K1625" s="6" t="b">
        <v>0</v>
      </c>
      <c r="L1625" s="6">
        <v>18</v>
      </c>
      <c r="M1625" s="6" t="b">
        <v>1</v>
      </c>
      <c r="N1625" s="6" t="s">
        <v>8275</v>
      </c>
      <c r="O1625" s="5">
        <f t="shared" si="150"/>
        <v>1.0106666666666666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41453.480196759258</v>
      </c>
      <c r="T1625" s="11">
        <f t="shared" si="155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14">
        <v>1000</v>
      </c>
      <c r="E1626" s="14">
        <v>1180</v>
      </c>
      <c r="F1626" s="6" t="s">
        <v>8219</v>
      </c>
      <c r="G1626" s="6" t="s">
        <v>8223</v>
      </c>
      <c r="H1626" s="6" t="s">
        <v>8245</v>
      </c>
      <c r="I1626" s="6">
        <v>1357721335</v>
      </c>
      <c r="J1626" s="6">
        <v>1354265335</v>
      </c>
      <c r="K1626" s="6" t="b">
        <v>0</v>
      </c>
      <c r="L1626" s="6">
        <v>25</v>
      </c>
      <c r="M1626" s="6" t="b">
        <v>1</v>
      </c>
      <c r="N1626" s="6" t="s">
        <v>8275</v>
      </c>
      <c r="O1626" s="5">
        <f t="shared" si="150"/>
        <v>1.18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41243.158969907403</v>
      </c>
      <c r="T1626" s="11">
        <f t="shared" si="155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14">
        <v>7500</v>
      </c>
      <c r="E1627" s="14">
        <v>11650</v>
      </c>
      <c r="F1627" s="6" t="s">
        <v>8219</v>
      </c>
      <c r="G1627" s="6" t="s">
        <v>8223</v>
      </c>
      <c r="H1627" s="6" t="s">
        <v>8245</v>
      </c>
      <c r="I1627" s="6">
        <v>1347382053</v>
      </c>
      <c r="J1627" s="6">
        <v>1344962853</v>
      </c>
      <c r="K1627" s="6" t="b">
        <v>0</v>
      </c>
      <c r="L1627" s="6">
        <v>104</v>
      </c>
      <c r="M1627" s="6" t="b">
        <v>1</v>
      </c>
      <c r="N1627" s="6" t="s">
        <v>8275</v>
      </c>
      <c r="O1627" s="5">
        <f t="shared" si="150"/>
        <v>1.5533333333333332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41135.491354166668</v>
      </c>
      <c r="T1627" s="11">
        <f t="shared" si="155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14">
        <v>8000</v>
      </c>
      <c r="E1628" s="14">
        <v>8095</v>
      </c>
      <c r="F1628" s="6" t="s">
        <v>8219</v>
      </c>
      <c r="G1628" s="6" t="s">
        <v>8223</v>
      </c>
      <c r="H1628" s="6" t="s">
        <v>8245</v>
      </c>
      <c r="I1628" s="6">
        <v>1385932867</v>
      </c>
      <c r="J1628" s="6">
        <v>1383337267</v>
      </c>
      <c r="K1628" s="6" t="b">
        <v>0</v>
      </c>
      <c r="L1628" s="6">
        <v>108</v>
      </c>
      <c r="M1628" s="6" t="b">
        <v>1</v>
      </c>
      <c r="N1628" s="6" t="s">
        <v>8275</v>
      </c>
      <c r="O1628" s="5">
        <f t="shared" si="150"/>
        <v>1.0118750000000001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41579.639664351846</v>
      </c>
      <c r="T1628" s="11">
        <f t="shared" si="155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14">
        <v>2000</v>
      </c>
      <c r="E1629" s="14">
        <v>2340</v>
      </c>
      <c r="F1629" s="6" t="s">
        <v>8219</v>
      </c>
      <c r="G1629" s="6" t="s">
        <v>8223</v>
      </c>
      <c r="H1629" s="6" t="s">
        <v>8245</v>
      </c>
      <c r="I1629" s="6">
        <v>1353905940</v>
      </c>
      <c r="J1629" s="6">
        <v>1351011489</v>
      </c>
      <c r="K1629" s="6" t="b">
        <v>0</v>
      </c>
      <c r="L1629" s="6">
        <v>38</v>
      </c>
      <c r="M1629" s="6" t="b">
        <v>1</v>
      </c>
      <c r="N1629" s="6" t="s">
        <v>8275</v>
      </c>
      <c r="O1629" s="5">
        <f t="shared" si="150"/>
        <v>1.17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41205.498715277776</v>
      </c>
      <c r="T1629" s="11">
        <f t="shared" si="155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14">
        <v>4000</v>
      </c>
      <c r="E1630" s="14">
        <v>4037</v>
      </c>
      <c r="F1630" s="6" t="s">
        <v>8219</v>
      </c>
      <c r="G1630" s="6" t="s">
        <v>8223</v>
      </c>
      <c r="H1630" s="6" t="s">
        <v>8245</v>
      </c>
      <c r="I1630" s="6">
        <v>1403026882</v>
      </c>
      <c r="J1630" s="6">
        <v>1400175682</v>
      </c>
      <c r="K1630" s="6" t="b">
        <v>0</v>
      </c>
      <c r="L1630" s="6">
        <v>88</v>
      </c>
      <c r="M1630" s="6" t="b">
        <v>1</v>
      </c>
      <c r="N1630" s="6" t="s">
        <v>8275</v>
      </c>
      <c r="O1630" s="5">
        <f t="shared" si="150"/>
        <v>1.00925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41774.528726851851</v>
      </c>
      <c r="T1630" s="11">
        <f t="shared" si="155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14">
        <v>6000</v>
      </c>
      <c r="E1631" s="14">
        <v>6220</v>
      </c>
      <c r="F1631" s="6" t="s">
        <v>8219</v>
      </c>
      <c r="G1631" s="6" t="s">
        <v>8223</v>
      </c>
      <c r="H1631" s="6" t="s">
        <v>8245</v>
      </c>
      <c r="I1631" s="6">
        <v>1392929333</v>
      </c>
      <c r="J1631" s="6">
        <v>1389041333</v>
      </c>
      <c r="K1631" s="6" t="b">
        <v>0</v>
      </c>
      <c r="L1631" s="6">
        <v>82</v>
      </c>
      <c r="M1631" s="6" t="b">
        <v>1</v>
      </c>
      <c r="N1631" s="6" t="s">
        <v>8275</v>
      </c>
      <c r="O1631" s="5">
        <f t="shared" si="150"/>
        <v>1.0366666666666666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41645.658946759257</v>
      </c>
      <c r="T1631" s="11">
        <f t="shared" si="155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14">
        <v>4000</v>
      </c>
      <c r="E1632" s="14">
        <v>10610</v>
      </c>
      <c r="F1632" s="6" t="s">
        <v>8219</v>
      </c>
      <c r="G1632" s="6" t="s">
        <v>8223</v>
      </c>
      <c r="H1632" s="6" t="s">
        <v>8245</v>
      </c>
      <c r="I1632" s="6">
        <v>1330671540</v>
      </c>
      <c r="J1632" s="6">
        <v>1328040375</v>
      </c>
      <c r="K1632" s="6" t="b">
        <v>0</v>
      </c>
      <c r="L1632" s="6">
        <v>126</v>
      </c>
      <c r="M1632" s="6" t="b">
        <v>1</v>
      </c>
      <c r="N1632" s="6" t="s">
        <v>8275</v>
      </c>
      <c r="O1632" s="5">
        <f t="shared" si="150"/>
        <v>2.6524999999999999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40939.629340277774</v>
      </c>
      <c r="T1632" s="11">
        <f t="shared" si="155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14">
        <v>10000</v>
      </c>
      <c r="E1633" s="14">
        <v>15591</v>
      </c>
      <c r="F1633" s="6" t="s">
        <v>8219</v>
      </c>
      <c r="G1633" s="6" t="s">
        <v>8223</v>
      </c>
      <c r="H1633" s="6" t="s">
        <v>8245</v>
      </c>
      <c r="I1633" s="6">
        <v>1350074261</v>
      </c>
      <c r="J1633" s="6">
        <v>1347482261</v>
      </c>
      <c r="K1633" s="6" t="b">
        <v>0</v>
      </c>
      <c r="L1633" s="6">
        <v>133</v>
      </c>
      <c r="M1633" s="6" t="b">
        <v>1</v>
      </c>
      <c r="N1633" s="6" t="s">
        <v>8275</v>
      </c>
      <c r="O1633" s="5">
        <f t="shared" si="150"/>
        <v>1.5590999999999999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41164.65116898148</v>
      </c>
      <c r="T1633" s="11">
        <f t="shared" si="155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14">
        <v>4000</v>
      </c>
      <c r="E1634" s="14">
        <v>4065</v>
      </c>
      <c r="F1634" s="6" t="s">
        <v>8219</v>
      </c>
      <c r="G1634" s="6" t="s">
        <v>8223</v>
      </c>
      <c r="H1634" s="6" t="s">
        <v>8245</v>
      </c>
      <c r="I1634" s="6">
        <v>1316851854</v>
      </c>
      <c r="J1634" s="6">
        <v>1311667854</v>
      </c>
      <c r="K1634" s="6" t="b">
        <v>0</v>
      </c>
      <c r="L1634" s="6">
        <v>47</v>
      </c>
      <c r="M1634" s="6" t="b">
        <v>1</v>
      </c>
      <c r="N1634" s="6" t="s">
        <v>8275</v>
      </c>
      <c r="O1634" s="5">
        <f t="shared" si="150"/>
        <v>1.0162500000000001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40750.132569444446</v>
      </c>
      <c r="T1634" s="11">
        <f t="shared" si="155"/>
        <v>40810.132569444446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14">
        <v>10000</v>
      </c>
      <c r="E1635" s="14">
        <v>10000</v>
      </c>
      <c r="F1635" s="6" t="s">
        <v>8219</v>
      </c>
      <c r="G1635" s="6" t="s">
        <v>8223</v>
      </c>
      <c r="H1635" s="6" t="s">
        <v>8245</v>
      </c>
      <c r="I1635" s="6">
        <v>1326690000</v>
      </c>
      <c r="J1635" s="6">
        <v>1324329156</v>
      </c>
      <c r="K1635" s="6" t="b">
        <v>0</v>
      </c>
      <c r="L1635" s="6">
        <v>58</v>
      </c>
      <c r="M1635" s="6" t="b">
        <v>1</v>
      </c>
      <c r="N1635" s="6" t="s">
        <v>8275</v>
      </c>
      <c r="O1635" s="5">
        <f t="shared" si="150"/>
        <v>1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40896.675416666665</v>
      </c>
      <c r="T1635" s="11">
        <f t="shared" si="155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14">
        <v>2000</v>
      </c>
      <c r="E1636" s="14">
        <v>2010</v>
      </c>
      <c r="F1636" s="6" t="s">
        <v>8219</v>
      </c>
      <c r="G1636" s="6" t="s">
        <v>8223</v>
      </c>
      <c r="H1636" s="6" t="s">
        <v>8245</v>
      </c>
      <c r="I1636" s="6">
        <v>1306994340</v>
      </c>
      <c r="J1636" s="6">
        <v>1303706001</v>
      </c>
      <c r="K1636" s="6" t="b">
        <v>0</v>
      </c>
      <c r="L1636" s="6">
        <v>32</v>
      </c>
      <c r="M1636" s="6" t="b">
        <v>1</v>
      </c>
      <c r="N1636" s="6" t="s">
        <v>8275</v>
      </c>
      <c r="O1636" s="5">
        <f t="shared" si="150"/>
        <v>1.0049999999999999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40657.981493055551</v>
      </c>
      <c r="T1636" s="11">
        <f t="shared" si="155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14">
        <v>2000</v>
      </c>
      <c r="E1637" s="14">
        <v>2506</v>
      </c>
      <c r="F1637" s="6" t="s">
        <v>8219</v>
      </c>
      <c r="G1637" s="6" t="s">
        <v>8223</v>
      </c>
      <c r="H1637" s="6" t="s">
        <v>8245</v>
      </c>
      <c r="I1637" s="6">
        <v>1468270261</v>
      </c>
      <c r="J1637" s="6">
        <v>1463086261</v>
      </c>
      <c r="K1637" s="6" t="b">
        <v>0</v>
      </c>
      <c r="L1637" s="6">
        <v>37</v>
      </c>
      <c r="M1637" s="6" t="b">
        <v>1</v>
      </c>
      <c r="N1637" s="6" t="s">
        <v>8275</v>
      </c>
      <c r="O1637" s="5">
        <f t="shared" si="150"/>
        <v>1.2529999999999999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42502.660428240742</v>
      </c>
      <c r="T1637" s="11">
        <f t="shared" si="155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14">
        <v>4500</v>
      </c>
      <c r="E1638" s="14">
        <v>4660</v>
      </c>
      <c r="F1638" s="6" t="s">
        <v>8219</v>
      </c>
      <c r="G1638" s="6" t="s">
        <v>8223</v>
      </c>
      <c r="H1638" s="6" t="s">
        <v>8245</v>
      </c>
      <c r="I1638" s="6">
        <v>1307851200</v>
      </c>
      <c r="J1638" s="6">
        <v>1304129088</v>
      </c>
      <c r="K1638" s="6" t="b">
        <v>0</v>
      </c>
      <c r="L1638" s="6">
        <v>87</v>
      </c>
      <c r="M1638" s="6" t="b">
        <v>1</v>
      </c>
      <c r="N1638" s="6" t="s">
        <v>8275</v>
      </c>
      <c r="O1638" s="5">
        <f t="shared" si="150"/>
        <v>1.0355555555555556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40662.878333333334</v>
      </c>
      <c r="T1638" s="11">
        <f t="shared" si="155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14">
        <v>500</v>
      </c>
      <c r="E1639" s="14">
        <v>519</v>
      </c>
      <c r="F1639" s="6" t="s">
        <v>8219</v>
      </c>
      <c r="G1639" s="6" t="s">
        <v>8223</v>
      </c>
      <c r="H1639" s="6" t="s">
        <v>8245</v>
      </c>
      <c r="I1639" s="6">
        <v>1262302740</v>
      </c>
      <c r="J1639" s="6">
        <v>1257444140</v>
      </c>
      <c r="K1639" s="6" t="b">
        <v>0</v>
      </c>
      <c r="L1639" s="6">
        <v>15</v>
      </c>
      <c r="M1639" s="6" t="b">
        <v>1</v>
      </c>
      <c r="N1639" s="6" t="s">
        <v>8275</v>
      </c>
      <c r="O1639" s="5">
        <f t="shared" si="150"/>
        <v>1.038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40122.543287037035</v>
      </c>
      <c r="T1639" s="11">
        <f t="shared" si="155"/>
        <v>40178.777083333327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14">
        <v>1000</v>
      </c>
      <c r="E1640" s="14">
        <v>1050</v>
      </c>
      <c r="F1640" s="6" t="s">
        <v>8219</v>
      </c>
      <c r="G1640" s="6" t="s">
        <v>8223</v>
      </c>
      <c r="H1640" s="6" t="s">
        <v>8245</v>
      </c>
      <c r="I1640" s="6">
        <v>1362086700</v>
      </c>
      <c r="J1640" s="6">
        <v>1358180968</v>
      </c>
      <c r="K1640" s="6" t="b">
        <v>0</v>
      </c>
      <c r="L1640" s="6">
        <v>27</v>
      </c>
      <c r="M1640" s="6" t="b">
        <v>1</v>
      </c>
      <c r="N1640" s="6" t="s">
        <v>8275</v>
      </c>
      <c r="O1640" s="5">
        <f t="shared" si="150"/>
        <v>1.05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41288.478796296295</v>
      </c>
      <c r="T1640" s="11">
        <f t="shared" si="155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14">
        <v>1800</v>
      </c>
      <c r="E1641" s="14">
        <v>1800</v>
      </c>
      <c r="F1641" s="6" t="s">
        <v>8219</v>
      </c>
      <c r="G1641" s="6" t="s">
        <v>8223</v>
      </c>
      <c r="H1641" s="6" t="s">
        <v>8245</v>
      </c>
      <c r="I1641" s="6">
        <v>1330789165</v>
      </c>
      <c r="J1641" s="6">
        <v>1328197165</v>
      </c>
      <c r="K1641" s="6" t="b">
        <v>0</v>
      </c>
      <c r="L1641" s="6">
        <v>19</v>
      </c>
      <c r="M1641" s="6" t="b">
        <v>1</v>
      </c>
      <c r="N1641" s="6" t="s">
        <v>8275</v>
      </c>
      <c r="O1641" s="5">
        <f t="shared" si="150"/>
        <v>1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40941.444039351853</v>
      </c>
      <c r="T1641" s="11">
        <f t="shared" si="155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14">
        <v>400</v>
      </c>
      <c r="E1642" s="14">
        <v>679.44</v>
      </c>
      <c r="F1642" s="6" t="s">
        <v>8219</v>
      </c>
      <c r="G1642" s="6" t="s">
        <v>8223</v>
      </c>
      <c r="H1642" s="6" t="s">
        <v>8245</v>
      </c>
      <c r="I1642" s="6">
        <v>1280800740</v>
      </c>
      <c r="J1642" s="6">
        <v>1279603955</v>
      </c>
      <c r="K1642" s="6" t="b">
        <v>0</v>
      </c>
      <c r="L1642" s="6">
        <v>17</v>
      </c>
      <c r="M1642" s="6" t="b">
        <v>1</v>
      </c>
      <c r="N1642" s="6" t="s">
        <v>8275</v>
      </c>
      <c r="O1642" s="5">
        <f t="shared" si="150"/>
        <v>1.6986000000000001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40379.022627314815</v>
      </c>
      <c r="T1642" s="11">
        <f t="shared" si="155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14">
        <v>2500</v>
      </c>
      <c r="E1643" s="14">
        <v>2535</v>
      </c>
      <c r="F1643" s="6" t="s">
        <v>8219</v>
      </c>
      <c r="G1643" s="6" t="s">
        <v>8223</v>
      </c>
      <c r="H1643" s="6" t="s">
        <v>8245</v>
      </c>
      <c r="I1643" s="6">
        <v>1418998744</v>
      </c>
      <c r="J1643" s="6">
        <v>1416406744</v>
      </c>
      <c r="K1643" s="6" t="b">
        <v>0</v>
      </c>
      <c r="L1643" s="6">
        <v>26</v>
      </c>
      <c r="M1643" s="6" t="b">
        <v>1</v>
      </c>
      <c r="N1643" s="6" t="s">
        <v>8291</v>
      </c>
      <c r="O1643" s="5">
        <f t="shared" si="150"/>
        <v>1.014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41962.388240740744</v>
      </c>
      <c r="T1643" s="11">
        <f t="shared" si="155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14">
        <v>1200</v>
      </c>
      <c r="E1644" s="14">
        <v>1200</v>
      </c>
      <c r="F1644" s="6" t="s">
        <v>8219</v>
      </c>
      <c r="G1644" s="6" t="s">
        <v>8223</v>
      </c>
      <c r="H1644" s="6" t="s">
        <v>8245</v>
      </c>
      <c r="I1644" s="6">
        <v>1308011727</v>
      </c>
      <c r="J1644" s="6">
        <v>1306283727</v>
      </c>
      <c r="K1644" s="6" t="b">
        <v>0</v>
      </c>
      <c r="L1644" s="6">
        <v>28</v>
      </c>
      <c r="M1644" s="6" t="b">
        <v>1</v>
      </c>
      <c r="N1644" s="6" t="s">
        <v>8291</v>
      </c>
      <c r="O1644" s="5">
        <f t="shared" si="150"/>
        <v>1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40687.816284722219</v>
      </c>
      <c r="T1644" s="11">
        <f t="shared" si="155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14">
        <v>5000</v>
      </c>
      <c r="E1645" s="14">
        <v>6235</v>
      </c>
      <c r="F1645" s="6" t="s">
        <v>8219</v>
      </c>
      <c r="G1645" s="6" t="s">
        <v>8223</v>
      </c>
      <c r="H1645" s="6" t="s">
        <v>8245</v>
      </c>
      <c r="I1645" s="6">
        <v>1348516012</v>
      </c>
      <c r="J1645" s="6">
        <v>1345924012</v>
      </c>
      <c r="K1645" s="6" t="b">
        <v>0</v>
      </c>
      <c r="L1645" s="6">
        <v>37</v>
      </c>
      <c r="M1645" s="6" t="b">
        <v>1</v>
      </c>
      <c r="N1645" s="6" t="s">
        <v>8291</v>
      </c>
      <c r="O1645" s="5">
        <f t="shared" si="150"/>
        <v>1.2470000000000001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41146.615879629629</v>
      </c>
      <c r="T1645" s="11">
        <f t="shared" si="155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14">
        <v>10000</v>
      </c>
      <c r="E1646" s="14">
        <v>10950</v>
      </c>
      <c r="F1646" s="6" t="s">
        <v>8219</v>
      </c>
      <c r="G1646" s="6" t="s">
        <v>8223</v>
      </c>
      <c r="H1646" s="6" t="s">
        <v>8245</v>
      </c>
      <c r="I1646" s="6">
        <v>1353551160</v>
      </c>
      <c r="J1646" s="6">
        <v>1348363560</v>
      </c>
      <c r="K1646" s="6" t="b">
        <v>0</v>
      </c>
      <c r="L1646" s="6">
        <v>128</v>
      </c>
      <c r="M1646" s="6" t="b">
        <v>1</v>
      </c>
      <c r="N1646" s="6" t="s">
        <v>8291</v>
      </c>
      <c r="O1646" s="5">
        <f t="shared" si="150"/>
        <v>1.095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41174.851388888885</v>
      </c>
      <c r="T1646" s="11">
        <f t="shared" si="155"/>
        <v>41234.893055555549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14">
        <v>5000</v>
      </c>
      <c r="E1647" s="14">
        <v>5540</v>
      </c>
      <c r="F1647" s="6" t="s">
        <v>8219</v>
      </c>
      <c r="G1647" s="6" t="s">
        <v>8223</v>
      </c>
      <c r="H1647" s="6" t="s">
        <v>8245</v>
      </c>
      <c r="I1647" s="6">
        <v>1379515740</v>
      </c>
      <c r="J1647" s="6">
        <v>1378306140</v>
      </c>
      <c r="K1647" s="6" t="b">
        <v>0</v>
      </c>
      <c r="L1647" s="6">
        <v>10</v>
      </c>
      <c r="M1647" s="6" t="b">
        <v>1</v>
      </c>
      <c r="N1647" s="6" t="s">
        <v>8291</v>
      </c>
      <c r="O1647" s="5">
        <f t="shared" si="150"/>
        <v>1.1080000000000001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41521.40902777778</v>
      </c>
      <c r="T1647" s="11">
        <f t="shared" si="155"/>
        <v>41535.40902777778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14">
        <v>2000</v>
      </c>
      <c r="E1648" s="14">
        <v>2204</v>
      </c>
      <c r="F1648" s="6" t="s">
        <v>8219</v>
      </c>
      <c r="G1648" s="6" t="s">
        <v>8224</v>
      </c>
      <c r="H1648" s="6" t="s">
        <v>8246</v>
      </c>
      <c r="I1648" s="6">
        <v>1408039860</v>
      </c>
      <c r="J1648" s="6">
        <v>1405248503</v>
      </c>
      <c r="K1648" s="6" t="b">
        <v>0</v>
      </c>
      <c r="L1648" s="6">
        <v>83</v>
      </c>
      <c r="M1648" s="6" t="b">
        <v>1</v>
      </c>
      <c r="N1648" s="6" t="s">
        <v>8291</v>
      </c>
      <c r="O1648" s="5">
        <f t="shared" si="150"/>
        <v>1.1020000000000001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41833.241932870369</v>
      </c>
      <c r="T1648" s="11">
        <f t="shared" si="155"/>
        <v>41865.549305555549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14">
        <v>5000</v>
      </c>
      <c r="E1649" s="14">
        <v>5236</v>
      </c>
      <c r="F1649" s="6" t="s">
        <v>8219</v>
      </c>
      <c r="G1649" s="6" t="s">
        <v>8223</v>
      </c>
      <c r="H1649" s="6" t="s">
        <v>8245</v>
      </c>
      <c r="I1649" s="6">
        <v>1339235377</v>
      </c>
      <c r="J1649" s="6">
        <v>1336643377</v>
      </c>
      <c r="K1649" s="6" t="b">
        <v>0</v>
      </c>
      <c r="L1649" s="6">
        <v>46</v>
      </c>
      <c r="M1649" s="6" t="b">
        <v>1</v>
      </c>
      <c r="N1649" s="6" t="s">
        <v>8291</v>
      </c>
      <c r="O1649" s="5">
        <f t="shared" si="150"/>
        <v>1.0471999999999999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41039.201122685183</v>
      </c>
      <c r="T1649" s="11">
        <f t="shared" si="155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14">
        <v>2300</v>
      </c>
      <c r="E1650" s="14">
        <v>2881</v>
      </c>
      <c r="F1650" s="6" t="s">
        <v>8219</v>
      </c>
      <c r="G1650" s="6" t="s">
        <v>8223</v>
      </c>
      <c r="H1650" s="6" t="s">
        <v>8245</v>
      </c>
      <c r="I1650" s="6">
        <v>1300636482</v>
      </c>
      <c r="J1650" s="6">
        <v>1298048082</v>
      </c>
      <c r="K1650" s="6" t="b">
        <v>0</v>
      </c>
      <c r="L1650" s="6">
        <v>90</v>
      </c>
      <c r="M1650" s="6" t="b">
        <v>1</v>
      </c>
      <c r="N1650" s="6" t="s">
        <v>8291</v>
      </c>
      <c r="O1650" s="5">
        <f t="shared" si="150"/>
        <v>1.2526086956521738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40592.496319444443</v>
      </c>
      <c r="T1650" s="11">
        <f t="shared" si="155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14">
        <v>3800</v>
      </c>
      <c r="E1651" s="14">
        <v>3822.33</v>
      </c>
      <c r="F1651" s="6" t="s">
        <v>8219</v>
      </c>
      <c r="G1651" s="6" t="s">
        <v>8223</v>
      </c>
      <c r="H1651" s="6" t="s">
        <v>8245</v>
      </c>
      <c r="I1651" s="6">
        <v>1400862355</v>
      </c>
      <c r="J1651" s="6">
        <v>1396974355</v>
      </c>
      <c r="K1651" s="6" t="b">
        <v>0</v>
      </c>
      <c r="L1651" s="6">
        <v>81</v>
      </c>
      <c r="M1651" s="6" t="b">
        <v>1</v>
      </c>
      <c r="N1651" s="6" t="s">
        <v>8291</v>
      </c>
      <c r="O1651" s="5">
        <f t="shared" si="150"/>
        <v>1.0058763157894737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41737.476331018515</v>
      </c>
      <c r="T1651" s="11">
        <f t="shared" si="155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14">
        <v>2000</v>
      </c>
      <c r="E1652" s="14">
        <v>2831</v>
      </c>
      <c r="F1652" s="6" t="s">
        <v>8219</v>
      </c>
      <c r="G1652" s="6" t="s">
        <v>8223</v>
      </c>
      <c r="H1652" s="6" t="s">
        <v>8245</v>
      </c>
      <c r="I1652" s="6">
        <v>1381314437</v>
      </c>
      <c r="J1652" s="6">
        <v>1378722437</v>
      </c>
      <c r="K1652" s="6" t="b">
        <v>0</v>
      </c>
      <c r="L1652" s="6">
        <v>32</v>
      </c>
      <c r="M1652" s="6" t="b">
        <v>1</v>
      </c>
      <c r="N1652" s="6" t="s">
        <v>8291</v>
      </c>
      <c r="O1652" s="5">
        <f t="shared" si="150"/>
        <v>1.4155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41526.227280092593</v>
      </c>
      <c r="T1652" s="11">
        <f t="shared" si="155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14">
        <v>2000</v>
      </c>
      <c r="E1653" s="14">
        <v>2015</v>
      </c>
      <c r="F1653" s="6" t="s">
        <v>8219</v>
      </c>
      <c r="G1653" s="6" t="s">
        <v>8223</v>
      </c>
      <c r="H1653" s="6" t="s">
        <v>8245</v>
      </c>
      <c r="I1653" s="6">
        <v>1303801140</v>
      </c>
      <c r="J1653" s="6">
        <v>1300916220</v>
      </c>
      <c r="K1653" s="6" t="b">
        <v>0</v>
      </c>
      <c r="L1653" s="6">
        <v>20</v>
      </c>
      <c r="M1653" s="6" t="b">
        <v>1</v>
      </c>
      <c r="N1653" s="6" t="s">
        <v>8291</v>
      </c>
      <c r="O1653" s="5">
        <f t="shared" si="150"/>
        <v>1.0075000000000001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40625.692361111105</v>
      </c>
      <c r="T1653" s="11">
        <f t="shared" si="155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14">
        <v>4500</v>
      </c>
      <c r="E1654" s="14">
        <v>4530</v>
      </c>
      <c r="F1654" s="6" t="s">
        <v>8219</v>
      </c>
      <c r="G1654" s="6" t="s">
        <v>8223</v>
      </c>
      <c r="H1654" s="6" t="s">
        <v>8245</v>
      </c>
      <c r="I1654" s="6">
        <v>1385297393</v>
      </c>
      <c r="J1654" s="6">
        <v>1382701793</v>
      </c>
      <c r="K1654" s="6" t="b">
        <v>0</v>
      </c>
      <c r="L1654" s="6">
        <v>70</v>
      </c>
      <c r="M1654" s="6" t="b">
        <v>1</v>
      </c>
      <c r="N1654" s="6" t="s">
        <v>8291</v>
      </c>
      <c r="O1654" s="5">
        <f t="shared" si="150"/>
        <v>1.0066666666666666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41572.284641203703</v>
      </c>
      <c r="T1654" s="11">
        <f t="shared" si="155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14">
        <v>5000</v>
      </c>
      <c r="E1655" s="14">
        <v>8711.52</v>
      </c>
      <c r="F1655" s="6" t="s">
        <v>8219</v>
      </c>
      <c r="G1655" s="6" t="s">
        <v>8223</v>
      </c>
      <c r="H1655" s="6" t="s">
        <v>8245</v>
      </c>
      <c r="I1655" s="6">
        <v>1303675296</v>
      </c>
      <c r="J1655" s="6">
        <v>1300996896</v>
      </c>
      <c r="K1655" s="6" t="b">
        <v>0</v>
      </c>
      <c r="L1655" s="6">
        <v>168</v>
      </c>
      <c r="M1655" s="6" t="b">
        <v>1</v>
      </c>
      <c r="N1655" s="6" t="s">
        <v>8291</v>
      </c>
      <c r="O1655" s="5">
        <f t="shared" si="150"/>
        <v>1.7423040000000001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40626.626111111109</v>
      </c>
      <c r="T1655" s="11">
        <f t="shared" si="155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14">
        <v>1100</v>
      </c>
      <c r="E1656" s="14">
        <v>1319</v>
      </c>
      <c r="F1656" s="6" t="s">
        <v>8219</v>
      </c>
      <c r="G1656" s="6" t="s">
        <v>8223</v>
      </c>
      <c r="H1656" s="6" t="s">
        <v>8245</v>
      </c>
      <c r="I1656" s="6">
        <v>1334784160</v>
      </c>
      <c r="J1656" s="6">
        <v>1332192160</v>
      </c>
      <c r="K1656" s="6" t="b">
        <v>0</v>
      </c>
      <c r="L1656" s="6">
        <v>34</v>
      </c>
      <c r="M1656" s="6" t="b">
        <v>1</v>
      </c>
      <c r="N1656" s="6" t="s">
        <v>8291</v>
      </c>
      <c r="O1656" s="5">
        <f t="shared" si="150"/>
        <v>1.199090909090909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40987.682407407403</v>
      </c>
      <c r="T1656" s="11">
        <f t="shared" si="155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14">
        <v>1500</v>
      </c>
      <c r="E1657" s="14">
        <v>2143</v>
      </c>
      <c r="F1657" s="6" t="s">
        <v>8219</v>
      </c>
      <c r="G1657" s="6" t="s">
        <v>8223</v>
      </c>
      <c r="H1657" s="6" t="s">
        <v>8245</v>
      </c>
      <c r="I1657" s="6">
        <v>1333648820</v>
      </c>
      <c r="J1657" s="6">
        <v>1331060420</v>
      </c>
      <c r="K1657" s="6" t="b">
        <v>0</v>
      </c>
      <c r="L1657" s="6">
        <v>48</v>
      </c>
      <c r="M1657" s="6" t="b">
        <v>1</v>
      </c>
      <c r="N1657" s="6" t="s">
        <v>8291</v>
      </c>
      <c r="O1657" s="5">
        <f t="shared" si="150"/>
        <v>1.4286666666666668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40974.583564814813</v>
      </c>
      <c r="T1657" s="11">
        <f t="shared" si="155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14">
        <v>7500</v>
      </c>
      <c r="E1658" s="14">
        <v>7525.12</v>
      </c>
      <c r="F1658" s="6" t="s">
        <v>8219</v>
      </c>
      <c r="G1658" s="6" t="s">
        <v>8223</v>
      </c>
      <c r="H1658" s="6" t="s">
        <v>8245</v>
      </c>
      <c r="I1658" s="6">
        <v>1355437052</v>
      </c>
      <c r="J1658" s="6">
        <v>1352845052</v>
      </c>
      <c r="K1658" s="6" t="b">
        <v>0</v>
      </c>
      <c r="L1658" s="6">
        <v>48</v>
      </c>
      <c r="M1658" s="6" t="b">
        <v>1</v>
      </c>
      <c r="N1658" s="6" t="s">
        <v>8291</v>
      </c>
      <c r="O1658" s="5">
        <f t="shared" si="150"/>
        <v>1.0033493333333334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41226.720509259256</v>
      </c>
      <c r="T1658" s="11">
        <f t="shared" si="155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14">
        <v>25000</v>
      </c>
      <c r="E1659" s="14">
        <v>26233.45</v>
      </c>
      <c r="F1659" s="6" t="s">
        <v>8219</v>
      </c>
      <c r="G1659" s="6" t="s">
        <v>8223</v>
      </c>
      <c r="H1659" s="6" t="s">
        <v>8245</v>
      </c>
      <c r="I1659" s="6">
        <v>1337885168</v>
      </c>
      <c r="J1659" s="6">
        <v>1335293168</v>
      </c>
      <c r="K1659" s="6" t="b">
        <v>0</v>
      </c>
      <c r="L1659" s="6">
        <v>221</v>
      </c>
      <c r="M1659" s="6" t="b">
        <v>1</v>
      </c>
      <c r="N1659" s="6" t="s">
        <v>8291</v>
      </c>
      <c r="O1659" s="5">
        <f t="shared" si="150"/>
        <v>1.0493380000000001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41023.573703703703</v>
      </c>
      <c r="T1659" s="11">
        <f t="shared" si="155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14">
        <v>6000</v>
      </c>
      <c r="E1660" s="14">
        <v>7934</v>
      </c>
      <c r="F1660" s="6" t="s">
        <v>8219</v>
      </c>
      <c r="G1660" s="6" t="s">
        <v>8223</v>
      </c>
      <c r="H1660" s="6" t="s">
        <v>8245</v>
      </c>
      <c r="I1660" s="6">
        <v>1355840400</v>
      </c>
      <c r="J1660" s="6">
        <v>1352524767</v>
      </c>
      <c r="K1660" s="6" t="b">
        <v>0</v>
      </c>
      <c r="L1660" s="6">
        <v>107</v>
      </c>
      <c r="M1660" s="6" t="b">
        <v>1</v>
      </c>
      <c r="N1660" s="6" t="s">
        <v>8291</v>
      </c>
      <c r="O1660" s="5">
        <f t="shared" si="150"/>
        <v>1.3223333333333334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41223.013506944444</v>
      </c>
      <c r="T1660" s="11">
        <f t="shared" si="155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14">
        <v>500</v>
      </c>
      <c r="E1661" s="14">
        <v>564</v>
      </c>
      <c r="F1661" s="6" t="s">
        <v>8219</v>
      </c>
      <c r="G1661" s="6" t="s">
        <v>8224</v>
      </c>
      <c r="H1661" s="6" t="s">
        <v>8246</v>
      </c>
      <c r="I1661" s="6">
        <v>1387281600</v>
      </c>
      <c r="J1661" s="6">
        <v>1384811721</v>
      </c>
      <c r="K1661" s="6" t="b">
        <v>0</v>
      </c>
      <c r="L1661" s="6">
        <v>45</v>
      </c>
      <c r="M1661" s="6" t="b">
        <v>1</v>
      </c>
      <c r="N1661" s="6" t="s">
        <v>8291</v>
      </c>
      <c r="O1661" s="5">
        <f t="shared" si="150"/>
        <v>1.1279999999999999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41596.705104166664</v>
      </c>
      <c r="T1661" s="11">
        <f t="shared" si="155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14">
        <v>80</v>
      </c>
      <c r="E1662" s="14">
        <v>1003</v>
      </c>
      <c r="F1662" s="6" t="s">
        <v>8219</v>
      </c>
      <c r="G1662" s="6" t="s">
        <v>8236</v>
      </c>
      <c r="H1662" s="6" t="s">
        <v>8248</v>
      </c>
      <c r="I1662" s="6">
        <v>1462053540</v>
      </c>
      <c r="J1662" s="6">
        <v>1459355950</v>
      </c>
      <c r="K1662" s="6" t="b">
        <v>0</v>
      </c>
      <c r="L1662" s="6">
        <v>36</v>
      </c>
      <c r="M1662" s="6" t="b">
        <v>1</v>
      </c>
      <c r="N1662" s="6" t="s">
        <v>8291</v>
      </c>
      <c r="O1662" s="5">
        <f t="shared" si="150"/>
        <v>12.5375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42459.485532407409</v>
      </c>
      <c r="T1662" s="11">
        <f t="shared" si="155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14">
        <v>7900</v>
      </c>
      <c r="E1663" s="14">
        <v>8098</v>
      </c>
      <c r="F1663" s="6" t="s">
        <v>8219</v>
      </c>
      <c r="G1663" s="6" t="s">
        <v>8238</v>
      </c>
      <c r="H1663" s="6" t="s">
        <v>8248</v>
      </c>
      <c r="I1663" s="6">
        <v>1453064400</v>
      </c>
      <c r="J1663" s="6">
        <v>1449359831</v>
      </c>
      <c r="K1663" s="6" t="b">
        <v>0</v>
      </c>
      <c r="L1663" s="6">
        <v>101</v>
      </c>
      <c r="M1663" s="6" t="b">
        <v>1</v>
      </c>
      <c r="N1663" s="6" t="s">
        <v>8291</v>
      </c>
      <c r="O1663" s="5">
        <f t="shared" si="150"/>
        <v>1.0250632911392406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42343.789710648147</v>
      </c>
      <c r="T1663" s="11">
        <f t="shared" si="155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14">
        <v>8000</v>
      </c>
      <c r="E1664" s="14">
        <v>8211</v>
      </c>
      <c r="F1664" s="6" t="s">
        <v>8219</v>
      </c>
      <c r="G1664" s="6" t="s">
        <v>8223</v>
      </c>
      <c r="H1664" s="6" t="s">
        <v>8245</v>
      </c>
      <c r="I1664" s="6">
        <v>1325310336</v>
      </c>
      <c r="J1664" s="6">
        <v>1320122736</v>
      </c>
      <c r="K1664" s="6" t="b">
        <v>0</v>
      </c>
      <c r="L1664" s="6">
        <v>62</v>
      </c>
      <c r="M1664" s="6" t="b">
        <v>1</v>
      </c>
      <c r="N1664" s="6" t="s">
        <v>8291</v>
      </c>
      <c r="O1664" s="5">
        <f t="shared" si="150"/>
        <v>1.026375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40847.99</v>
      </c>
      <c r="T1664" s="11">
        <f t="shared" si="155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14">
        <v>1000</v>
      </c>
      <c r="E1665" s="14">
        <v>1080</v>
      </c>
      <c r="F1665" s="6" t="s">
        <v>8219</v>
      </c>
      <c r="G1665" s="6" t="s">
        <v>8223</v>
      </c>
      <c r="H1665" s="6" t="s">
        <v>8245</v>
      </c>
      <c r="I1665" s="6">
        <v>1422750707</v>
      </c>
      <c r="J1665" s="6">
        <v>1420158707</v>
      </c>
      <c r="K1665" s="6" t="b">
        <v>0</v>
      </c>
      <c r="L1665" s="6">
        <v>32</v>
      </c>
      <c r="M1665" s="6" t="b">
        <v>1</v>
      </c>
      <c r="N1665" s="6" t="s">
        <v>8291</v>
      </c>
      <c r="O1665" s="5">
        <f t="shared" si="150"/>
        <v>1.08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42005.813738425924</v>
      </c>
      <c r="T1665" s="11">
        <f t="shared" si="155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14">
        <v>2500</v>
      </c>
      <c r="E1666" s="14">
        <v>3060.22</v>
      </c>
      <c r="F1666" s="6" t="s">
        <v>8219</v>
      </c>
      <c r="G1666" s="6" t="s">
        <v>8223</v>
      </c>
      <c r="H1666" s="6" t="s">
        <v>8245</v>
      </c>
      <c r="I1666" s="6">
        <v>1331870340</v>
      </c>
      <c r="J1666" s="6">
        <v>1328033818</v>
      </c>
      <c r="K1666" s="6" t="b">
        <v>0</v>
      </c>
      <c r="L1666" s="6">
        <v>89</v>
      </c>
      <c r="M1666" s="6" t="b">
        <v>1</v>
      </c>
      <c r="N1666" s="6" t="s">
        <v>8291</v>
      </c>
      <c r="O1666" s="5">
        <f t="shared" si="150"/>
        <v>1.2240879999999998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40939.553449074076</v>
      </c>
      <c r="T1666" s="11">
        <f t="shared" si="155"/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14">
        <v>3500</v>
      </c>
      <c r="E1667" s="14">
        <v>4181</v>
      </c>
      <c r="F1667" s="6" t="s">
        <v>8219</v>
      </c>
      <c r="G1667" s="6" t="s">
        <v>8223</v>
      </c>
      <c r="H1667" s="6" t="s">
        <v>8245</v>
      </c>
      <c r="I1667" s="6">
        <v>1298343600</v>
      </c>
      <c r="J1667" s="6">
        <v>1295624113</v>
      </c>
      <c r="K1667" s="6" t="b">
        <v>0</v>
      </c>
      <c r="L1667" s="6">
        <v>93</v>
      </c>
      <c r="M1667" s="6" t="b">
        <v>1</v>
      </c>
      <c r="N1667" s="6" t="s">
        <v>8291</v>
      </c>
      <c r="O1667" s="5">
        <f t="shared" ref="O1667:O1730" si="156">E1667/D1667</f>
        <v>1.1945714285714286</v>
      </c>
      <c r="P1667" s="7">
        <f t="shared" ref="P1667:P1730" si="157">IFERROR(E1667/L1667,0)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1">
        <f t="shared" ref="S1667:S1730" si="160">(J1667/86400)+25569+(-5/24)</f>
        <v>40564.441122685181</v>
      </c>
      <c r="T1667" s="11">
        <f t="shared" ref="T1667:T1730" si="161">(I1667/86400)+25569+(-5/24)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14">
        <v>2500</v>
      </c>
      <c r="E1668" s="14">
        <v>4022</v>
      </c>
      <c r="F1668" s="6" t="s">
        <v>8219</v>
      </c>
      <c r="G1668" s="6" t="s">
        <v>8223</v>
      </c>
      <c r="H1668" s="6" t="s">
        <v>8245</v>
      </c>
      <c r="I1668" s="6">
        <v>1364447073</v>
      </c>
      <c r="J1668" s="6">
        <v>1361858673</v>
      </c>
      <c r="K1668" s="6" t="b">
        <v>0</v>
      </c>
      <c r="L1668" s="6">
        <v>98</v>
      </c>
      <c r="M1668" s="6" t="b">
        <v>1</v>
      </c>
      <c r="N1668" s="6" t="s">
        <v>8291</v>
      </c>
      <c r="O1668" s="5">
        <f t="shared" si="156"/>
        <v>1.6088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41331.04482638889</v>
      </c>
      <c r="T1668" s="11">
        <f t="shared" si="161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14">
        <v>3400</v>
      </c>
      <c r="E1669" s="14">
        <v>4313</v>
      </c>
      <c r="F1669" s="6" t="s">
        <v>8219</v>
      </c>
      <c r="G1669" s="6" t="s">
        <v>8223</v>
      </c>
      <c r="H1669" s="6" t="s">
        <v>8245</v>
      </c>
      <c r="I1669" s="6">
        <v>1394521140</v>
      </c>
      <c r="J1669" s="6">
        <v>1392169298</v>
      </c>
      <c r="K1669" s="6" t="b">
        <v>0</v>
      </c>
      <c r="L1669" s="6">
        <v>82</v>
      </c>
      <c r="M1669" s="6" t="b">
        <v>1</v>
      </c>
      <c r="N1669" s="6" t="s">
        <v>8291</v>
      </c>
      <c r="O1669" s="5">
        <f t="shared" si="156"/>
        <v>1.2685294117647059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41681.862245370365</v>
      </c>
      <c r="T1669" s="11">
        <f t="shared" si="161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14">
        <v>8000</v>
      </c>
      <c r="E1670" s="14">
        <v>8211</v>
      </c>
      <c r="F1670" s="6" t="s">
        <v>8219</v>
      </c>
      <c r="G1670" s="6" t="s">
        <v>8223</v>
      </c>
      <c r="H1670" s="6" t="s">
        <v>8245</v>
      </c>
      <c r="I1670" s="6">
        <v>1322454939</v>
      </c>
      <c r="J1670" s="6">
        <v>1319859339</v>
      </c>
      <c r="K1670" s="6" t="b">
        <v>0</v>
      </c>
      <c r="L1670" s="6">
        <v>116</v>
      </c>
      <c r="M1670" s="6" t="b">
        <v>1</v>
      </c>
      <c r="N1670" s="6" t="s">
        <v>8291</v>
      </c>
      <c r="O1670" s="5">
        <f t="shared" si="156"/>
        <v>1.026375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40844.941423611112</v>
      </c>
      <c r="T1670" s="11">
        <f t="shared" si="161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14">
        <v>2000</v>
      </c>
      <c r="E1671" s="14">
        <v>2795</v>
      </c>
      <c r="F1671" s="6" t="s">
        <v>8219</v>
      </c>
      <c r="G1671" s="6" t="s">
        <v>8223</v>
      </c>
      <c r="H1671" s="6" t="s">
        <v>8245</v>
      </c>
      <c r="I1671" s="6">
        <v>1464729276</v>
      </c>
      <c r="J1671" s="6">
        <v>1459545276</v>
      </c>
      <c r="K1671" s="6" t="b">
        <v>0</v>
      </c>
      <c r="L1671" s="6">
        <v>52</v>
      </c>
      <c r="M1671" s="6" t="b">
        <v>1</v>
      </c>
      <c r="N1671" s="6" t="s">
        <v>8291</v>
      </c>
      <c r="O1671" s="5">
        <f t="shared" si="156"/>
        <v>1.3975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42461.676805555551</v>
      </c>
      <c r="T1671" s="11">
        <f t="shared" si="161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14">
        <v>1000</v>
      </c>
      <c r="E1672" s="14">
        <v>1026</v>
      </c>
      <c r="F1672" s="6" t="s">
        <v>8219</v>
      </c>
      <c r="G1672" s="6" t="s">
        <v>8223</v>
      </c>
      <c r="H1672" s="6" t="s">
        <v>8245</v>
      </c>
      <c r="I1672" s="6">
        <v>1278302400</v>
      </c>
      <c r="J1672" s="6">
        <v>1273961999</v>
      </c>
      <c r="K1672" s="6" t="b">
        <v>0</v>
      </c>
      <c r="L1672" s="6">
        <v>23</v>
      </c>
      <c r="M1672" s="6" t="b">
        <v>1</v>
      </c>
      <c r="N1672" s="6" t="s">
        <v>8291</v>
      </c>
      <c r="O1672" s="5">
        <f t="shared" si="156"/>
        <v>1.026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40313.722210648142</v>
      </c>
      <c r="T1672" s="11">
        <f t="shared" si="161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14">
        <v>2000</v>
      </c>
      <c r="E1673" s="14">
        <v>2013.47</v>
      </c>
      <c r="F1673" s="6" t="s">
        <v>8219</v>
      </c>
      <c r="G1673" s="6" t="s">
        <v>8223</v>
      </c>
      <c r="H1673" s="6" t="s">
        <v>8245</v>
      </c>
      <c r="I1673" s="6">
        <v>1470056614</v>
      </c>
      <c r="J1673" s="6">
        <v>1467464614</v>
      </c>
      <c r="K1673" s="6" t="b">
        <v>0</v>
      </c>
      <c r="L1673" s="6">
        <v>77</v>
      </c>
      <c r="M1673" s="6" t="b">
        <v>1</v>
      </c>
      <c r="N1673" s="6" t="s">
        <v>8291</v>
      </c>
      <c r="O1673" s="5">
        <f t="shared" si="156"/>
        <v>1.0067349999999999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42553.335810185185</v>
      </c>
      <c r="T1673" s="11">
        <f t="shared" si="161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14">
        <v>1700</v>
      </c>
      <c r="E1674" s="14">
        <v>1920</v>
      </c>
      <c r="F1674" s="6" t="s">
        <v>8219</v>
      </c>
      <c r="G1674" s="6" t="s">
        <v>8223</v>
      </c>
      <c r="H1674" s="6" t="s">
        <v>8245</v>
      </c>
      <c r="I1674" s="6">
        <v>1338824730</v>
      </c>
      <c r="J1674" s="6">
        <v>1336232730</v>
      </c>
      <c r="K1674" s="6" t="b">
        <v>0</v>
      </c>
      <c r="L1674" s="6">
        <v>49</v>
      </c>
      <c r="M1674" s="6" t="b">
        <v>1</v>
      </c>
      <c r="N1674" s="6" t="s">
        <v>8291</v>
      </c>
      <c r="O1674" s="5">
        <f t="shared" si="156"/>
        <v>1.1294117647058823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41034.448263888888</v>
      </c>
      <c r="T1674" s="11">
        <f t="shared" si="161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14">
        <v>2100</v>
      </c>
      <c r="E1675" s="14">
        <v>2690</v>
      </c>
      <c r="F1675" s="6" t="s">
        <v>8219</v>
      </c>
      <c r="G1675" s="6" t="s">
        <v>8223</v>
      </c>
      <c r="H1675" s="6" t="s">
        <v>8245</v>
      </c>
      <c r="I1675" s="6">
        <v>1425675892</v>
      </c>
      <c r="J1675" s="6">
        <v>1423083892</v>
      </c>
      <c r="K1675" s="6" t="b">
        <v>0</v>
      </c>
      <c r="L1675" s="6">
        <v>59</v>
      </c>
      <c r="M1675" s="6" t="b">
        <v>1</v>
      </c>
      <c r="N1675" s="6" t="s">
        <v>8291</v>
      </c>
      <c r="O1675" s="5">
        <f t="shared" si="156"/>
        <v>1.2809523809523808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42039.670046296298</v>
      </c>
      <c r="T1675" s="11">
        <f t="shared" si="161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14">
        <v>5000</v>
      </c>
      <c r="E1676" s="14">
        <v>10085</v>
      </c>
      <c r="F1676" s="6" t="s">
        <v>8219</v>
      </c>
      <c r="G1676" s="6" t="s">
        <v>8223</v>
      </c>
      <c r="H1676" s="6" t="s">
        <v>8245</v>
      </c>
      <c r="I1676" s="6">
        <v>1471503540</v>
      </c>
      <c r="J1676" s="6">
        <v>1468852306</v>
      </c>
      <c r="K1676" s="6" t="b">
        <v>0</v>
      </c>
      <c r="L1676" s="6">
        <v>113</v>
      </c>
      <c r="M1676" s="6" t="b">
        <v>1</v>
      </c>
      <c r="N1676" s="6" t="s">
        <v>8291</v>
      </c>
      <c r="O1676" s="5">
        <f t="shared" si="156"/>
        <v>2.0169999999999999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42569.397060185183</v>
      </c>
      <c r="T1676" s="11">
        <f t="shared" si="161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14">
        <v>1000</v>
      </c>
      <c r="E1677" s="14">
        <v>1374.16</v>
      </c>
      <c r="F1677" s="6" t="s">
        <v>8219</v>
      </c>
      <c r="G1677" s="6" t="s">
        <v>8223</v>
      </c>
      <c r="H1677" s="6" t="s">
        <v>8245</v>
      </c>
      <c r="I1677" s="6">
        <v>1318802580</v>
      </c>
      <c r="J1677" s="6">
        <v>1316194540</v>
      </c>
      <c r="K1677" s="6" t="b">
        <v>0</v>
      </c>
      <c r="L1677" s="6">
        <v>34</v>
      </c>
      <c r="M1677" s="6" t="b">
        <v>1</v>
      </c>
      <c r="N1677" s="6" t="s">
        <v>8291</v>
      </c>
      <c r="O1677" s="5">
        <f t="shared" si="156"/>
        <v>1.37416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40802.524768518517</v>
      </c>
      <c r="T1677" s="11">
        <f t="shared" si="161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14">
        <v>3000</v>
      </c>
      <c r="E1678" s="14">
        <v>3460</v>
      </c>
      <c r="F1678" s="6" t="s">
        <v>8219</v>
      </c>
      <c r="G1678" s="6" t="s">
        <v>8223</v>
      </c>
      <c r="H1678" s="6" t="s">
        <v>8245</v>
      </c>
      <c r="I1678" s="6">
        <v>1334980740</v>
      </c>
      <c r="J1678" s="6">
        <v>1330968347</v>
      </c>
      <c r="K1678" s="6" t="b">
        <v>0</v>
      </c>
      <c r="L1678" s="6">
        <v>42</v>
      </c>
      <c r="M1678" s="6" t="b">
        <v>1</v>
      </c>
      <c r="N1678" s="6" t="s">
        <v>8291</v>
      </c>
      <c r="O1678" s="5">
        <f t="shared" si="156"/>
        <v>1.1533333333333333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40973.517905092587</v>
      </c>
      <c r="T1678" s="11">
        <f t="shared" si="161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14">
        <v>6000</v>
      </c>
      <c r="E1679" s="14">
        <v>6700</v>
      </c>
      <c r="F1679" s="6" t="s">
        <v>8219</v>
      </c>
      <c r="G1679" s="6" t="s">
        <v>8226</v>
      </c>
      <c r="H1679" s="6" t="s">
        <v>8248</v>
      </c>
      <c r="I1679" s="6">
        <v>1460786340</v>
      </c>
      <c r="J1679" s="6">
        <v>1455615976</v>
      </c>
      <c r="K1679" s="6" t="b">
        <v>0</v>
      </c>
      <c r="L1679" s="6">
        <v>42</v>
      </c>
      <c r="M1679" s="6" t="b">
        <v>1</v>
      </c>
      <c r="N1679" s="6" t="s">
        <v>8291</v>
      </c>
      <c r="O1679" s="5">
        <f t="shared" si="156"/>
        <v>1.1166666666666667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42416.198796296296</v>
      </c>
      <c r="T1679" s="11">
        <f t="shared" si="161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14">
        <v>1500</v>
      </c>
      <c r="E1680" s="14">
        <v>1776</v>
      </c>
      <c r="F1680" s="6" t="s">
        <v>8219</v>
      </c>
      <c r="G1680" s="6" t="s">
        <v>8223</v>
      </c>
      <c r="H1680" s="6" t="s">
        <v>8245</v>
      </c>
      <c r="I1680" s="6">
        <v>1391718671</v>
      </c>
      <c r="J1680" s="6">
        <v>1390509071</v>
      </c>
      <c r="K1680" s="6" t="b">
        <v>0</v>
      </c>
      <c r="L1680" s="6">
        <v>49</v>
      </c>
      <c r="M1680" s="6" t="b">
        <v>1</v>
      </c>
      <c r="N1680" s="6" t="s">
        <v>8291</v>
      </c>
      <c r="O1680" s="5">
        <f t="shared" si="156"/>
        <v>1.1839999999999999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41662.646655092591</v>
      </c>
      <c r="T1680" s="11">
        <f t="shared" si="161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14">
        <v>2000</v>
      </c>
      <c r="E1681" s="14">
        <v>3500</v>
      </c>
      <c r="F1681" s="6" t="s">
        <v>8219</v>
      </c>
      <c r="G1681" s="6" t="s">
        <v>8223</v>
      </c>
      <c r="H1681" s="6" t="s">
        <v>8245</v>
      </c>
      <c r="I1681" s="6">
        <v>1311298745</v>
      </c>
      <c r="J1681" s="6">
        <v>1309311545</v>
      </c>
      <c r="K1681" s="6" t="b">
        <v>0</v>
      </c>
      <c r="L1681" s="6">
        <v>56</v>
      </c>
      <c r="M1681" s="6" t="b">
        <v>1</v>
      </c>
      <c r="N1681" s="6" t="s">
        <v>8291</v>
      </c>
      <c r="O1681" s="5">
        <f t="shared" si="156"/>
        <v>1.75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40722.860474537032</v>
      </c>
      <c r="T1681" s="11">
        <f t="shared" si="161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14">
        <v>1000</v>
      </c>
      <c r="E1682" s="14">
        <v>1175</v>
      </c>
      <c r="F1682" s="6" t="s">
        <v>8219</v>
      </c>
      <c r="G1682" s="6" t="s">
        <v>8223</v>
      </c>
      <c r="H1682" s="6" t="s">
        <v>8245</v>
      </c>
      <c r="I1682" s="6">
        <v>1405188667</v>
      </c>
      <c r="J1682" s="6">
        <v>1402596667</v>
      </c>
      <c r="K1682" s="6" t="b">
        <v>0</v>
      </c>
      <c r="L1682" s="6">
        <v>25</v>
      </c>
      <c r="M1682" s="6" t="b">
        <v>1</v>
      </c>
      <c r="N1682" s="6" t="s">
        <v>8291</v>
      </c>
      <c r="O1682" s="5">
        <f t="shared" si="156"/>
        <v>1.175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41802.549386574072</v>
      </c>
      <c r="T1682" s="11">
        <f t="shared" si="161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14">
        <v>65000</v>
      </c>
      <c r="E1683" s="14">
        <v>65924.38</v>
      </c>
      <c r="F1683" s="6" t="s">
        <v>8221</v>
      </c>
      <c r="G1683" s="6" t="s">
        <v>8223</v>
      </c>
      <c r="H1683" s="6" t="s">
        <v>8245</v>
      </c>
      <c r="I1683" s="6">
        <v>1490752800</v>
      </c>
      <c r="J1683" s="6">
        <v>1486522484</v>
      </c>
      <c r="K1683" s="6" t="b">
        <v>0</v>
      </c>
      <c r="L1683" s="6">
        <v>884</v>
      </c>
      <c r="M1683" s="6" t="b">
        <v>0</v>
      </c>
      <c r="N1683" s="6" t="s">
        <v>8292</v>
      </c>
      <c r="O1683" s="5">
        <f t="shared" si="156"/>
        <v>1.0142212307692309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42773.91300925926</v>
      </c>
      <c r="T1683" s="11">
        <f t="shared" si="161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14">
        <v>6000</v>
      </c>
      <c r="E1684" s="14">
        <v>0</v>
      </c>
      <c r="F1684" s="6" t="s">
        <v>8221</v>
      </c>
      <c r="G1684" s="6" t="s">
        <v>8223</v>
      </c>
      <c r="H1684" s="6" t="s">
        <v>8245</v>
      </c>
      <c r="I1684" s="6">
        <v>1492142860</v>
      </c>
      <c r="J1684" s="6">
        <v>1486962460</v>
      </c>
      <c r="K1684" s="6" t="b">
        <v>0</v>
      </c>
      <c r="L1684" s="6">
        <v>0</v>
      </c>
      <c r="M1684" s="6" t="b">
        <v>0</v>
      </c>
      <c r="N1684" s="6" t="s">
        <v>8292</v>
      </c>
      <c r="O1684" s="5">
        <f t="shared" si="156"/>
        <v>0</v>
      </c>
      <c r="P1684" s="7">
        <f t="shared" si="157"/>
        <v>0</v>
      </c>
      <c r="Q1684" t="str">
        <f t="shared" si="158"/>
        <v>music</v>
      </c>
      <c r="R1684" t="str">
        <f t="shared" si="159"/>
        <v>faith</v>
      </c>
      <c r="S1684" s="11">
        <f t="shared" si="160"/>
        <v>42779.005324074074</v>
      </c>
      <c r="T1684" s="11">
        <f t="shared" si="161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14">
        <v>3500</v>
      </c>
      <c r="E1685" s="14">
        <v>760</v>
      </c>
      <c r="F1685" s="6" t="s">
        <v>8221</v>
      </c>
      <c r="G1685" s="6" t="s">
        <v>8229</v>
      </c>
      <c r="H1685" s="6" t="s">
        <v>8248</v>
      </c>
      <c r="I1685" s="6">
        <v>1491590738</v>
      </c>
      <c r="J1685" s="6">
        <v>1489517138</v>
      </c>
      <c r="K1685" s="6" t="b">
        <v>0</v>
      </c>
      <c r="L1685" s="6">
        <v>10</v>
      </c>
      <c r="M1685" s="6" t="b">
        <v>0</v>
      </c>
      <c r="N1685" s="6" t="s">
        <v>8292</v>
      </c>
      <c r="O1685" s="5">
        <f t="shared" si="156"/>
        <v>0.21714285714285714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42808.57335648148</v>
      </c>
      <c r="T1685" s="11">
        <f t="shared" si="161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14">
        <v>8000</v>
      </c>
      <c r="E1686" s="14">
        <v>8730</v>
      </c>
      <c r="F1686" s="6" t="s">
        <v>8221</v>
      </c>
      <c r="G1686" s="6" t="s">
        <v>8223</v>
      </c>
      <c r="H1686" s="6" t="s">
        <v>8245</v>
      </c>
      <c r="I1686" s="6">
        <v>1489775641</v>
      </c>
      <c r="J1686" s="6">
        <v>1487360041</v>
      </c>
      <c r="K1686" s="6" t="b">
        <v>0</v>
      </c>
      <c r="L1686" s="6">
        <v>101</v>
      </c>
      <c r="M1686" s="6" t="b">
        <v>0</v>
      </c>
      <c r="N1686" s="6" t="s">
        <v>8292</v>
      </c>
      <c r="O1686" s="5">
        <f t="shared" si="156"/>
        <v>1.0912500000000001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42783.606956018521</v>
      </c>
      <c r="T1686" s="11">
        <f t="shared" si="161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14">
        <v>350</v>
      </c>
      <c r="E1687" s="14">
        <v>360</v>
      </c>
      <c r="F1687" s="6" t="s">
        <v>8221</v>
      </c>
      <c r="G1687" s="6" t="s">
        <v>8223</v>
      </c>
      <c r="H1687" s="6" t="s">
        <v>8245</v>
      </c>
      <c r="I1687" s="6">
        <v>1490331623</v>
      </c>
      <c r="J1687" s="6">
        <v>1487743223</v>
      </c>
      <c r="K1687" s="6" t="b">
        <v>0</v>
      </c>
      <c r="L1687" s="6">
        <v>15</v>
      </c>
      <c r="M1687" s="6" t="b">
        <v>0</v>
      </c>
      <c r="N1687" s="6" t="s">
        <v>8292</v>
      </c>
      <c r="O1687" s="5">
        <f t="shared" si="156"/>
        <v>1.0285714285714285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42788.041932870365</v>
      </c>
      <c r="T1687" s="11">
        <f t="shared" si="161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14">
        <v>5000</v>
      </c>
      <c r="E1688" s="14">
        <v>18</v>
      </c>
      <c r="F1688" s="6" t="s">
        <v>8221</v>
      </c>
      <c r="G1688" s="6" t="s">
        <v>8228</v>
      </c>
      <c r="H1688" s="6" t="s">
        <v>8250</v>
      </c>
      <c r="I1688" s="6">
        <v>1493320519</v>
      </c>
      <c r="J1688" s="6">
        <v>1488140119</v>
      </c>
      <c r="K1688" s="6" t="b">
        <v>0</v>
      </c>
      <c r="L1688" s="6">
        <v>1</v>
      </c>
      <c r="M1688" s="6" t="b">
        <v>0</v>
      </c>
      <c r="N1688" s="6" t="s">
        <v>8292</v>
      </c>
      <c r="O1688" s="5">
        <f t="shared" si="156"/>
        <v>3.5999999999999999E-3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42792.635636574072</v>
      </c>
      <c r="T1688" s="11">
        <f t="shared" si="161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14">
        <v>10000</v>
      </c>
      <c r="E1689" s="14">
        <v>3125</v>
      </c>
      <c r="F1689" s="6" t="s">
        <v>8221</v>
      </c>
      <c r="G1689" s="6" t="s">
        <v>8223</v>
      </c>
      <c r="H1689" s="6" t="s">
        <v>8245</v>
      </c>
      <c r="I1689" s="6">
        <v>1491855300</v>
      </c>
      <c r="J1689" s="6">
        <v>1488935245</v>
      </c>
      <c r="K1689" s="6" t="b">
        <v>0</v>
      </c>
      <c r="L1689" s="6">
        <v>39</v>
      </c>
      <c r="M1689" s="6" t="b">
        <v>0</v>
      </c>
      <c r="N1689" s="6" t="s">
        <v>8292</v>
      </c>
      <c r="O1689" s="5">
        <f t="shared" si="156"/>
        <v>0.3125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42801.838483796295</v>
      </c>
      <c r="T1689" s="11">
        <f t="shared" si="161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14">
        <v>4000</v>
      </c>
      <c r="E1690" s="14">
        <v>1772</v>
      </c>
      <c r="F1690" s="6" t="s">
        <v>8221</v>
      </c>
      <c r="G1690" s="6" t="s">
        <v>8223</v>
      </c>
      <c r="H1690" s="6" t="s">
        <v>8245</v>
      </c>
      <c r="I1690" s="6">
        <v>1491738594</v>
      </c>
      <c r="J1690" s="6">
        <v>1489150194</v>
      </c>
      <c r="K1690" s="6" t="b">
        <v>0</v>
      </c>
      <c r="L1690" s="6">
        <v>7</v>
      </c>
      <c r="M1690" s="6" t="b">
        <v>0</v>
      </c>
      <c r="N1690" s="6" t="s">
        <v>8292</v>
      </c>
      <c r="O1690" s="5">
        <f t="shared" si="156"/>
        <v>0.443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42804.326319444437</v>
      </c>
      <c r="T1690" s="11">
        <f t="shared" si="161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14">
        <v>2400</v>
      </c>
      <c r="E1691" s="14">
        <v>2400</v>
      </c>
      <c r="F1691" s="6" t="s">
        <v>8221</v>
      </c>
      <c r="G1691" s="6" t="s">
        <v>8223</v>
      </c>
      <c r="H1691" s="6" t="s">
        <v>8245</v>
      </c>
      <c r="I1691" s="6">
        <v>1489700230</v>
      </c>
      <c r="J1691" s="6">
        <v>1487111830</v>
      </c>
      <c r="K1691" s="6" t="b">
        <v>0</v>
      </c>
      <c r="L1691" s="6">
        <v>14</v>
      </c>
      <c r="M1691" s="6" t="b">
        <v>0</v>
      </c>
      <c r="N1691" s="6" t="s">
        <v>8292</v>
      </c>
      <c r="O1691" s="5">
        <f t="shared" si="156"/>
        <v>1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42780.734143518515</v>
      </c>
      <c r="T1691" s="11">
        <f t="shared" si="161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14">
        <v>2500</v>
      </c>
      <c r="E1692" s="14">
        <v>635</v>
      </c>
      <c r="F1692" s="6" t="s">
        <v>8221</v>
      </c>
      <c r="G1692" s="6" t="s">
        <v>8223</v>
      </c>
      <c r="H1692" s="6" t="s">
        <v>8245</v>
      </c>
      <c r="I1692" s="6">
        <v>1491470442</v>
      </c>
      <c r="J1692" s="6">
        <v>1488882042</v>
      </c>
      <c r="K1692" s="6" t="b">
        <v>0</v>
      </c>
      <c r="L1692" s="6">
        <v>11</v>
      </c>
      <c r="M1692" s="6" t="b">
        <v>0</v>
      </c>
      <c r="N1692" s="6" t="s">
        <v>8292</v>
      </c>
      <c r="O1692" s="5">
        <f t="shared" si="156"/>
        <v>0.254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42801.222708333335</v>
      </c>
      <c r="T1692" s="11">
        <f t="shared" si="161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14">
        <v>30000</v>
      </c>
      <c r="E1693" s="14">
        <v>10042</v>
      </c>
      <c r="F1693" s="6" t="s">
        <v>8221</v>
      </c>
      <c r="G1693" s="6" t="s">
        <v>8223</v>
      </c>
      <c r="H1693" s="6" t="s">
        <v>8245</v>
      </c>
      <c r="I1693" s="6">
        <v>1491181200</v>
      </c>
      <c r="J1693" s="6">
        <v>1488387008</v>
      </c>
      <c r="K1693" s="6" t="b">
        <v>0</v>
      </c>
      <c r="L1693" s="6">
        <v>38</v>
      </c>
      <c r="M1693" s="6" t="b">
        <v>0</v>
      </c>
      <c r="N1693" s="6" t="s">
        <v>8292</v>
      </c>
      <c r="O1693" s="5">
        <f t="shared" si="156"/>
        <v>0.33473333333333333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42795.493148148147</v>
      </c>
      <c r="T1693" s="11">
        <f t="shared" si="161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14">
        <v>5000</v>
      </c>
      <c r="E1694" s="14">
        <v>2390</v>
      </c>
      <c r="F1694" s="6" t="s">
        <v>8221</v>
      </c>
      <c r="G1694" s="6" t="s">
        <v>8223</v>
      </c>
      <c r="H1694" s="6" t="s">
        <v>8245</v>
      </c>
      <c r="I1694" s="6">
        <v>1490572740</v>
      </c>
      <c r="J1694" s="6">
        <v>1487734667</v>
      </c>
      <c r="K1694" s="6" t="b">
        <v>0</v>
      </c>
      <c r="L1694" s="6">
        <v>15</v>
      </c>
      <c r="M1694" s="6" t="b">
        <v>0</v>
      </c>
      <c r="N1694" s="6" t="s">
        <v>8292</v>
      </c>
      <c r="O1694" s="5">
        <f t="shared" si="156"/>
        <v>0.47799999999999998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42787.94290509259</v>
      </c>
      <c r="T1694" s="11">
        <f t="shared" si="161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14">
        <v>3000</v>
      </c>
      <c r="E1695" s="14">
        <v>280</v>
      </c>
      <c r="F1695" s="6" t="s">
        <v>8221</v>
      </c>
      <c r="G1695" s="6" t="s">
        <v>8224</v>
      </c>
      <c r="H1695" s="6" t="s">
        <v>8246</v>
      </c>
      <c r="I1695" s="6">
        <v>1491768000</v>
      </c>
      <c r="J1695" s="6">
        <v>1489097112</v>
      </c>
      <c r="K1695" s="6" t="b">
        <v>0</v>
      </c>
      <c r="L1695" s="6">
        <v>8</v>
      </c>
      <c r="M1695" s="6" t="b">
        <v>0</v>
      </c>
      <c r="N1695" s="6" t="s">
        <v>8292</v>
      </c>
      <c r="O1695" s="5">
        <f t="shared" si="156"/>
        <v>9.3333333333333338E-2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42803.711944444447</v>
      </c>
      <c r="T1695" s="11">
        <f t="shared" si="161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14">
        <v>10000</v>
      </c>
      <c r="E1696" s="14">
        <v>5</v>
      </c>
      <c r="F1696" s="6" t="s">
        <v>8221</v>
      </c>
      <c r="G1696" s="6" t="s">
        <v>8223</v>
      </c>
      <c r="H1696" s="6" t="s">
        <v>8245</v>
      </c>
      <c r="I1696" s="6">
        <v>1490589360</v>
      </c>
      <c r="J1696" s="6">
        <v>1488038674</v>
      </c>
      <c r="K1696" s="6" t="b">
        <v>0</v>
      </c>
      <c r="L1696" s="6">
        <v>1</v>
      </c>
      <c r="M1696" s="6" t="b">
        <v>0</v>
      </c>
      <c r="N1696" s="6" t="s">
        <v>8292</v>
      </c>
      <c r="O1696" s="5">
        <f t="shared" si="156"/>
        <v>5.0000000000000001E-4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42791.461504629631</v>
      </c>
      <c r="T1696" s="11">
        <f t="shared" si="161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14">
        <v>12000</v>
      </c>
      <c r="E1697" s="14">
        <v>1405</v>
      </c>
      <c r="F1697" s="6" t="s">
        <v>8221</v>
      </c>
      <c r="G1697" s="6" t="s">
        <v>8223</v>
      </c>
      <c r="H1697" s="6" t="s">
        <v>8245</v>
      </c>
      <c r="I1697" s="6">
        <v>1491786000</v>
      </c>
      <c r="J1697" s="6">
        <v>1488847514</v>
      </c>
      <c r="K1697" s="6" t="b">
        <v>0</v>
      </c>
      <c r="L1697" s="6">
        <v>23</v>
      </c>
      <c r="M1697" s="6" t="b">
        <v>0</v>
      </c>
      <c r="N1697" s="6" t="s">
        <v>8292</v>
      </c>
      <c r="O1697" s="5">
        <f t="shared" si="156"/>
        <v>0.11708333333333333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42800.823078703703</v>
      </c>
      <c r="T1697" s="11">
        <f t="shared" si="161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14">
        <v>300000</v>
      </c>
      <c r="E1698" s="14">
        <v>0</v>
      </c>
      <c r="F1698" s="6" t="s">
        <v>8221</v>
      </c>
      <c r="G1698" s="6" t="s">
        <v>8223</v>
      </c>
      <c r="H1698" s="6" t="s">
        <v>8245</v>
      </c>
      <c r="I1698" s="6">
        <v>1491007211</v>
      </c>
      <c r="J1698" s="6">
        <v>1488418811</v>
      </c>
      <c r="K1698" s="6" t="b">
        <v>0</v>
      </c>
      <c r="L1698" s="6">
        <v>0</v>
      </c>
      <c r="M1698" s="6" t="b">
        <v>0</v>
      </c>
      <c r="N1698" s="6" t="s">
        <v>8292</v>
      </c>
      <c r="O1698" s="5">
        <f t="shared" si="156"/>
        <v>0</v>
      </c>
      <c r="P1698" s="7">
        <f t="shared" si="157"/>
        <v>0</v>
      </c>
      <c r="Q1698" t="str">
        <f t="shared" si="158"/>
        <v>music</v>
      </c>
      <c r="R1698" t="str">
        <f t="shared" si="159"/>
        <v>faith</v>
      </c>
      <c r="S1698" s="11">
        <f t="shared" si="160"/>
        <v>42795.861238425925</v>
      </c>
      <c r="T1698" s="11">
        <f t="shared" si="161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14">
        <v>12500</v>
      </c>
      <c r="E1699" s="14">
        <v>2526</v>
      </c>
      <c r="F1699" s="6" t="s">
        <v>8221</v>
      </c>
      <c r="G1699" s="6" t="s">
        <v>8223</v>
      </c>
      <c r="H1699" s="6" t="s">
        <v>8245</v>
      </c>
      <c r="I1699" s="6">
        <v>1491781648</v>
      </c>
      <c r="J1699" s="6">
        <v>1489193248</v>
      </c>
      <c r="K1699" s="6" t="b">
        <v>0</v>
      </c>
      <c r="L1699" s="6">
        <v>22</v>
      </c>
      <c r="M1699" s="6" t="b">
        <v>0</v>
      </c>
      <c r="N1699" s="6" t="s">
        <v>8292</v>
      </c>
      <c r="O1699" s="5">
        <f t="shared" si="156"/>
        <v>0.20208000000000001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42804.824629629627</v>
      </c>
      <c r="T1699" s="11">
        <f t="shared" si="161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14">
        <v>125000</v>
      </c>
      <c r="E1700" s="14">
        <v>0</v>
      </c>
      <c r="F1700" s="6" t="s">
        <v>8221</v>
      </c>
      <c r="G1700" s="6" t="s">
        <v>8223</v>
      </c>
      <c r="H1700" s="6" t="s">
        <v>8245</v>
      </c>
      <c r="I1700" s="6">
        <v>1490499180</v>
      </c>
      <c r="J1700" s="6">
        <v>1488430760</v>
      </c>
      <c r="K1700" s="6" t="b">
        <v>0</v>
      </c>
      <c r="L1700" s="6">
        <v>0</v>
      </c>
      <c r="M1700" s="6" t="b">
        <v>0</v>
      </c>
      <c r="N1700" s="6" t="s">
        <v>8292</v>
      </c>
      <c r="O1700" s="5">
        <f t="shared" si="156"/>
        <v>0</v>
      </c>
      <c r="P1700" s="7">
        <f t="shared" si="157"/>
        <v>0</v>
      </c>
      <c r="Q1700" t="str">
        <f t="shared" si="158"/>
        <v>music</v>
      </c>
      <c r="R1700" t="str">
        <f t="shared" si="159"/>
        <v>faith</v>
      </c>
      <c r="S1700" s="11">
        <f t="shared" si="160"/>
        <v>42795.999537037038</v>
      </c>
      <c r="T1700" s="11">
        <f t="shared" si="161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14">
        <v>5105</v>
      </c>
      <c r="E1701" s="14">
        <v>216</v>
      </c>
      <c r="F1701" s="6" t="s">
        <v>8221</v>
      </c>
      <c r="G1701" s="6" t="s">
        <v>8223</v>
      </c>
      <c r="H1701" s="6" t="s">
        <v>8245</v>
      </c>
      <c r="I1701" s="6">
        <v>1491943445</v>
      </c>
      <c r="J1701" s="6">
        <v>1489351445</v>
      </c>
      <c r="K1701" s="6" t="b">
        <v>0</v>
      </c>
      <c r="L1701" s="6">
        <v>4</v>
      </c>
      <c r="M1701" s="6" t="b">
        <v>0</v>
      </c>
      <c r="N1701" s="6" t="s">
        <v>8292</v>
      </c>
      <c r="O1701" s="5">
        <f t="shared" si="156"/>
        <v>4.2311459353574929E-2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42806.655613425923</v>
      </c>
      <c r="T1701" s="11">
        <f t="shared" si="161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14">
        <v>20000</v>
      </c>
      <c r="E1702" s="14">
        <v>5212</v>
      </c>
      <c r="F1702" s="6" t="s">
        <v>8221</v>
      </c>
      <c r="G1702" s="6" t="s">
        <v>8223</v>
      </c>
      <c r="H1702" s="6" t="s">
        <v>8245</v>
      </c>
      <c r="I1702" s="6">
        <v>1491019200</v>
      </c>
      <c r="J1702" s="6">
        <v>1488418990</v>
      </c>
      <c r="K1702" s="6" t="b">
        <v>0</v>
      </c>
      <c r="L1702" s="6">
        <v>79</v>
      </c>
      <c r="M1702" s="6" t="b">
        <v>0</v>
      </c>
      <c r="N1702" s="6" t="s">
        <v>8292</v>
      </c>
      <c r="O1702" s="5">
        <f t="shared" si="156"/>
        <v>0.2606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42795.863310185181</v>
      </c>
      <c r="T1702" s="11">
        <f t="shared" si="161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14">
        <v>5050</v>
      </c>
      <c r="E1703" s="14">
        <v>10</v>
      </c>
      <c r="F1703" s="6" t="s">
        <v>8220</v>
      </c>
      <c r="G1703" s="6" t="s">
        <v>8223</v>
      </c>
      <c r="H1703" s="6" t="s">
        <v>8245</v>
      </c>
      <c r="I1703" s="6">
        <v>1421337405</v>
      </c>
      <c r="J1703" s="6">
        <v>1418745405</v>
      </c>
      <c r="K1703" s="6" t="b">
        <v>0</v>
      </c>
      <c r="L1703" s="6">
        <v>2</v>
      </c>
      <c r="M1703" s="6" t="b">
        <v>0</v>
      </c>
      <c r="N1703" s="6" t="s">
        <v>8292</v>
      </c>
      <c r="O1703" s="5">
        <f t="shared" si="156"/>
        <v>1.9801980198019802E-3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41989.456076388888</v>
      </c>
      <c r="T1703" s="11">
        <f t="shared" si="161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14">
        <v>16500</v>
      </c>
      <c r="E1704" s="14">
        <v>1</v>
      </c>
      <c r="F1704" s="6" t="s">
        <v>8220</v>
      </c>
      <c r="G1704" s="6" t="s">
        <v>8223</v>
      </c>
      <c r="H1704" s="6" t="s">
        <v>8245</v>
      </c>
      <c r="I1704" s="6">
        <v>1427745150</v>
      </c>
      <c r="J1704" s="6">
        <v>1425156750</v>
      </c>
      <c r="K1704" s="6" t="b">
        <v>0</v>
      </c>
      <c r="L1704" s="6">
        <v>1</v>
      </c>
      <c r="M1704" s="6" t="b">
        <v>0</v>
      </c>
      <c r="N1704" s="6" t="s">
        <v>8292</v>
      </c>
      <c r="O1704" s="5">
        <f t="shared" si="156"/>
        <v>6.0606060606060605E-5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42063.661458333336</v>
      </c>
      <c r="T1704" s="11">
        <f t="shared" si="161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14">
        <v>5000</v>
      </c>
      <c r="E1705" s="14">
        <v>51</v>
      </c>
      <c r="F1705" s="6" t="s">
        <v>8220</v>
      </c>
      <c r="G1705" s="6" t="s">
        <v>8223</v>
      </c>
      <c r="H1705" s="6" t="s">
        <v>8245</v>
      </c>
      <c r="I1705" s="6">
        <v>1441003537</v>
      </c>
      <c r="J1705" s="6">
        <v>1435819537</v>
      </c>
      <c r="K1705" s="6" t="b">
        <v>0</v>
      </c>
      <c r="L1705" s="6">
        <v>2</v>
      </c>
      <c r="M1705" s="6" t="b">
        <v>0</v>
      </c>
      <c r="N1705" s="6" t="s">
        <v>8292</v>
      </c>
      <c r="O1705" s="5">
        <f t="shared" si="156"/>
        <v>1.0200000000000001E-2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42187.073344907403</v>
      </c>
      <c r="T1705" s="11">
        <f t="shared" si="161"/>
        <v>42247.073344907403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14">
        <v>2000</v>
      </c>
      <c r="E1706" s="14">
        <v>1302</v>
      </c>
      <c r="F1706" s="6" t="s">
        <v>8220</v>
      </c>
      <c r="G1706" s="6" t="s">
        <v>8223</v>
      </c>
      <c r="H1706" s="6" t="s">
        <v>8245</v>
      </c>
      <c r="I1706" s="6">
        <v>1424056873</v>
      </c>
      <c r="J1706" s="6">
        <v>1421464873</v>
      </c>
      <c r="K1706" s="6" t="b">
        <v>0</v>
      </c>
      <c r="L1706" s="6">
        <v>11</v>
      </c>
      <c r="M1706" s="6" t="b">
        <v>0</v>
      </c>
      <c r="N1706" s="6" t="s">
        <v>8292</v>
      </c>
      <c r="O1706" s="5">
        <f t="shared" si="156"/>
        <v>0.65100000000000002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42020.931400462963</v>
      </c>
      <c r="T1706" s="11">
        <f t="shared" si="161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14">
        <v>2000</v>
      </c>
      <c r="E1707" s="14">
        <v>0</v>
      </c>
      <c r="F1707" s="6" t="s">
        <v>8220</v>
      </c>
      <c r="G1707" s="6" t="s">
        <v>8223</v>
      </c>
      <c r="H1707" s="6" t="s">
        <v>8245</v>
      </c>
      <c r="I1707" s="6">
        <v>1441814400</v>
      </c>
      <c r="J1707" s="6">
        <v>1440807846</v>
      </c>
      <c r="K1707" s="6" t="b">
        <v>0</v>
      </c>
      <c r="L1707" s="6">
        <v>0</v>
      </c>
      <c r="M1707" s="6" t="b">
        <v>0</v>
      </c>
      <c r="N1707" s="6" t="s">
        <v>8292</v>
      </c>
      <c r="O1707" s="5">
        <f t="shared" si="156"/>
        <v>0</v>
      </c>
      <c r="P1707" s="7">
        <f t="shared" si="157"/>
        <v>0</v>
      </c>
      <c r="Q1707" t="str">
        <f t="shared" si="158"/>
        <v>music</v>
      </c>
      <c r="R1707" t="str">
        <f t="shared" si="159"/>
        <v>faith</v>
      </c>
      <c r="S1707" s="11">
        <f t="shared" si="160"/>
        <v>42244.808402777773</v>
      </c>
      <c r="T1707" s="11">
        <f t="shared" si="161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14">
        <v>5500</v>
      </c>
      <c r="E1708" s="14">
        <v>0</v>
      </c>
      <c r="F1708" s="6" t="s">
        <v>8220</v>
      </c>
      <c r="G1708" s="6" t="s">
        <v>8235</v>
      </c>
      <c r="H1708" s="6" t="s">
        <v>8248</v>
      </c>
      <c r="I1708" s="6">
        <v>1440314472</v>
      </c>
      <c r="J1708" s="6">
        <v>1435130472</v>
      </c>
      <c r="K1708" s="6" t="b">
        <v>0</v>
      </c>
      <c r="L1708" s="6">
        <v>0</v>
      </c>
      <c r="M1708" s="6" t="b">
        <v>0</v>
      </c>
      <c r="N1708" s="6" t="s">
        <v>8292</v>
      </c>
      <c r="O1708" s="5">
        <f t="shared" si="156"/>
        <v>0</v>
      </c>
      <c r="P1708" s="7">
        <f t="shared" si="157"/>
        <v>0</v>
      </c>
      <c r="Q1708" t="str">
        <f t="shared" si="158"/>
        <v>music</v>
      </c>
      <c r="R1708" t="str">
        <f t="shared" si="159"/>
        <v>faith</v>
      </c>
      <c r="S1708" s="11">
        <f t="shared" si="160"/>
        <v>42179.098055555551</v>
      </c>
      <c r="T1708" s="11">
        <f t="shared" si="161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14">
        <v>5000</v>
      </c>
      <c r="E1709" s="14">
        <v>487</v>
      </c>
      <c r="F1709" s="6" t="s">
        <v>8220</v>
      </c>
      <c r="G1709" s="6" t="s">
        <v>8223</v>
      </c>
      <c r="H1709" s="6" t="s">
        <v>8245</v>
      </c>
      <c r="I1709" s="6">
        <v>1459181895</v>
      </c>
      <c r="J1709" s="6">
        <v>1456593495</v>
      </c>
      <c r="K1709" s="6" t="b">
        <v>0</v>
      </c>
      <c r="L1709" s="6">
        <v>9</v>
      </c>
      <c r="M1709" s="6" t="b">
        <v>0</v>
      </c>
      <c r="N1709" s="6" t="s">
        <v>8292</v>
      </c>
      <c r="O1709" s="5">
        <f t="shared" si="156"/>
        <v>9.74E-2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42427.512673611105</v>
      </c>
      <c r="T1709" s="11">
        <f t="shared" si="161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14">
        <v>7000</v>
      </c>
      <c r="E1710" s="14">
        <v>0</v>
      </c>
      <c r="F1710" s="6" t="s">
        <v>8220</v>
      </c>
      <c r="G1710" s="6" t="s">
        <v>8223</v>
      </c>
      <c r="H1710" s="6" t="s">
        <v>8245</v>
      </c>
      <c r="I1710" s="6">
        <v>1462135706</v>
      </c>
      <c r="J1710" s="6">
        <v>1458679706</v>
      </c>
      <c r="K1710" s="6" t="b">
        <v>0</v>
      </c>
      <c r="L1710" s="6">
        <v>0</v>
      </c>
      <c r="M1710" s="6" t="b">
        <v>0</v>
      </c>
      <c r="N1710" s="6" t="s">
        <v>8292</v>
      </c>
      <c r="O1710" s="5">
        <f t="shared" si="156"/>
        <v>0</v>
      </c>
      <c r="P1710" s="7">
        <f t="shared" si="157"/>
        <v>0</v>
      </c>
      <c r="Q1710" t="str">
        <f t="shared" si="158"/>
        <v>music</v>
      </c>
      <c r="R1710" t="str">
        <f t="shared" si="159"/>
        <v>faith</v>
      </c>
      <c r="S1710" s="11">
        <f t="shared" si="160"/>
        <v>42451.658634259256</v>
      </c>
      <c r="T1710" s="11">
        <f t="shared" si="161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14">
        <v>1750</v>
      </c>
      <c r="E1711" s="14">
        <v>85</v>
      </c>
      <c r="F1711" s="6" t="s">
        <v>8220</v>
      </c>
      <c r="G1711" s="6" t="s">
        <v>8223</v>
      </c>
      <c r="H1711" s="6" t="s">
        <v>8245</v>
      </c>
      <c r="I1711" s="6">
        <v>1409513940</v>
      </c>
      <c r="J1711" s="6">
        <v>1405949514</v>
      </c>
      <c r="K1711" s="6" t="b">
        <v>0</v>
      </c>
      <c r="L1711" s="6">
        <v>4</v>
      </c>
      <c r="M1711" s="6" t="b">
        <v>0</v>
      </c>
      <c r="N1711" s="6" t="s">
        <v>8292</v>
      </c>
      <c r="O1711" s="5">
        <f t="shared" si="156"/>
        <v>4.8571428571428571E-2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41841.355486111112</v>
      </c>
      <c r="T1711" s="11">
        <f t="shared" si="161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14">
        <v>5000</v>
      </c>
      <c r="E1712" s="14">
        <v>34</v>
      </c>
      <c r="F1712" s="6" t="s">
        <v>8220</v>
      </c>
      <c r="G1712" s="6" t="s">
        <v>8235</v>
      </c>
      <c r="H1712" s="6" t="s">
        <v>8248</v>
      </c>
      <c r="I1712" s="6">
        <v>1453122000</v>
      </c>
      <c r="J1712" s="6">
        <v>1449151888</v>
      </c>
      <c r="K1712" s="6" t="b">
        <v>0</v>
      </c>
      <c r="L1712" s="6">
        <v>1</v>
      </c>
      <c r="M1712" s="6" t="b">
        <v>0</v>
      </c>
      <c r="N1712" s="6" t="s">
        <v>8292</v>
      </c>
      <c r="O1712" s="5">
        <f t="shared" si="156"/>
        <v>6.7999999999999996E-3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42341.382962962962</v>
      </c>
      <c r="T1712" s="11">
        <f t="shared" si="161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14">
        <v>10000</v>
      </c>
      <c r="E1713" s="14">
        <v>1050</v>
      </c>
      <c r="F1713" s="6" t="s">
        <v>8220</v>
      </c>
      <c r="G1713" s="6" t="s">
        <v>8223</v>
      </c>
      <c r="H1713" s="6" t="s">
        <v>8245</v>
      </c>
      <c r="I1713" s="6">
        <v>1409585434</v>
      </c>
      <c r="J1713" s="6">
        <v>1406907034</v>
      </c>
      <c r="K1713" s="6" t="b">
        <v>0</v>
      </c>
      <c r="L1713" s="6">
        <v>2</v>
      </c>
      <c r="M1713" s="6" t="b">
        <v>0</v>
      </c>
      <c r="N1713" s="6" t="s">
        <v>8292</v>
      </c>
      <c r="O1713" s="5">
        <f t="shared" si="156"/>
        <v>0.105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41852.437893518516</v>
      </c>
      <c r="T1713" s="11">
        <f t="shared" si="161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14">
        <v>5000</v>
      </c>
      <c r="E1714" s="14">
        <v>0</v>
      </c>
      <c r="F1714" s="6" t="s">
        <v>8220</v>
      </c>
      <c r="G1714" s="6" t="s">
        <v>8223</v>
      </c>
      <c r="H1714" s="6" t="s">
        <v>8245</v>
      </c>
      <c r="I1714" s="6">
        <v>1435701353</v>
      </c>
      <c r="J1714" s="6">
        <v>1430517353</v>
      </c>
      <c r="K1714" s="6" t="b">
        <v>0</v>
      </c>
      <c r="L1714" s="6">
        <v>0</v>
      </c>
      <c r="M1714" s="6" t="b">
        <v>0</v>
      </c>
      <c r="N1714" s="6" t="s">
        <v>8292</v>
      </c>
      <c r="O1714" s="5">
        <f t="shared" si="156"/>
        <v>0</v>
      </c>
      <c r="P1714" s="7">
        <f t="shared" si="157"/>
        <v>0</v>
      </c>
      <c r="Q1714" t="str">
        <f t="shared" si="158"/>
        <v>music</v>
      </c>
      <c r="R1714" t="str">
        <f t="shared" si="159"/>
        <v>faith</v>
      </c>
      <c r="S1714" s="11">
        <f t="shared" si="160"/>
        <v>42125.705474537033</v>
      </c>
      <c r="T1714" s="11">
        <f t="shared" si="161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14">
        <v>3000</v>
      </c>
      <c r="E1715" s="14">
        <v>50</v>
      </c>
      <c r="F1715" s="6" t="s">
        <v>8220</v>
      </c>
      <c r="G1715" s="6" t="s">
        <v>8223</v>
      </c>
      <c r="H1715" s="6" t="s">
        <v>8245</v>
      </c>
      <c r="I1715" s="6">
        <v>1412536412</v>
      </c>
      <c r="J1715" s="6">
        <v>1409944412</v>
      </c>
      <c r="K1715" s="6" t="b">
        <v>0</v>
      </c>
      <c r="L1715" s="6">
        <v>1</v>
      </c>
      <c r="M1715" s="6" t="b">
        <v>0</v>
      </c>
      <c r="N1715" s="6" t="s">
        <v>8292</v>
      </c>
      <c r="O1715" s="5">
        <f t="shared" si="156"/>
        <v>1.6666666666666666E-2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41887.592731481483</v>
      </c>
      <c r="T1715" s="11">
        <f t="shared" si="161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14">
        <v>25000</v>
      </c>
      <c r="E1716" s="14">
        <v>1967</v>
      </c>
      <c r="F1716" s="6" t="s">
        <v>8220</v>
      </c>
      <c r="G1716" s="6" t="s">
        <v>8223</v>
      </c>
      <c r="H1716" s="6" t="s">
        <v>8245</v>
      </c>
      <c r="I1716" s="6">
        <v>1430517761</v>
      </c>
      <c r="J1716" s="6">
        <v>1427925761</v>
      </c>
      <c r="K1716" s="6" t="b">
        <v>0</v>
      </c>
      <c r="L1716" s="6">
        <v>17</v>
      </c>
      <c r="M1716" s="6" t="b">
        <v>0</v>
      </c>
      <c r="N1716" s="6" t="s">
        <v>8292</v>
      </c>
      <c r="O1716" s="5">
        <f t="shared" si="156"/>
        <v>7.868E-2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42095.710196759253</v>
      </c>
      <c r="T1716" s="11">
        <f t="shared" si="161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14">
        <v>5000</v>
      </c>
      <c r="E1717" s="14">
        <v>11</v>
      </c>
      <c r="F1717" s="6" t="s">
        <v>8220</v>
      </c>
      <c r="G1717" s="6" t="s">
        <v>8223</v>
      </c>
      <c r="H1717" s="6" t="s">
        <v>8245</v>
      </c>
      <c r="I1717" s="6">
        <v>1427772120</v>
      </c>
      <c r="J1717" s="6">
        <v>1425186785</v>
      </c>
      <c r="K1717" s="6" t="b">
        <v>0</v>
      </c>
      <c r="L1717" s="6">
        <v>2</v>
      </c>
      <c r="M1717" s="6" t="b">
        <v>0</v>
      </c>
      <c r="N1717" s="6" t="s">
        <v>8292</v>
      </c>
      <c r="O1717" s="5">
        <f t="shared" si="156"/>
        <v>2.2000000000000001E-3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42064.009085648147</v>
      </c>
      <c r="T1717" s="11">
        <f t="shared" si="161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14">
        <v>2000</v>
      </c>
      <c r="E1718" s="14">
        <v>150</v>
      </c>
      <c r="F1718" s="6" t="s">
        <v>8220</v>
      </c>
      <c r="G1718" s="6" t="s">
        <v>8223</v>
      </c>
      <c r="H1718" s="6" t="s">
        <v>8245</v>
      </c>
      <c r="I1718" s="6">
        <v>1481295099</v>
      </c>
      <c r="J1718" s="6">
        <v>1477835499</v>
      </c>
      <c r="K1718" s="6" t="b">
        <v>0</v>
      </c>
      <c r="L1718" s="6">
        <v>3</v>
      </c>
      <c r="M1718" s="6" t="b">
        <v>0</v>
      </c>
      <c r="N1718" s="6" t="s">
        <v>8292</v>
      </c>
      <c r="O1718" s="5">
        <f t="shared" si="156"/>
        <v>7.4999999999999997E-2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42673.369201388887</v>
      </c>
      <c r="T1718" s="11">
        <f t="shared" si="161"/>
        <v>42713.410868055558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14">
        <v>3265</v>
      </c>
      <c r="E1719" s="14">
        <v>1395</v>
      </c>
      <c r="F1719" s="6" t="s">
        <v>8220</v>
      </c>
      <c r="G1719" s="6" t="s">
        <v>8223</v>
      </c>
      <c r="H1719" s="6" t="s">
        <v>8245</v>
      </c>
      <c r="I1719" s="6">
        <v>1461211200</v>
      </c>
      <c r="J1719" s="6">
        <v>1459467238</v>
      </c>
      <c r="K1719" s="6" t="b">
        <v>0</v>
      </c>
      <c r="L1719" s="6">
        <v>41</v>
      </c>
      <c r="M1719" s="6" t="b">
        <v>0</v>
      </c>
      <c r="N1719" s="6" t="s">
        <v>8292</v>
      </c>
      <c r="O1719" s="5">
        <f t="shared" si="156"/>
        <v>0.42725880551301687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42460.773587962962</v>
      </c>
      <c r="T1719" s="11">
        <f t="shared" si="161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14">
        <v>35000</v>
      </c>
      <c r="E1720" s="14">
        <v>75</v>
      </c>
      <c r="F1720" s="6" t="s">
        <v>8220</v>
      </c>
      <c r="G1720" s="6" t="s">
        <v>8223</v>
      </c>
      <c r="H1720" s="6" t="s">
        <v>8245</v>
      </c>
      <c r="I1720" s="6">
        <v>1463201940</v>
      </c>
      <c r="J1720" s="6">
        <v>1459435149</v>
      </c>
      <c r="K1720" s="6" t="b">
        <v>0</v>
      </c>
      <c r="L1720" s="6">
        <v>2</v>
      </c>
      <c r="M1720" s="6" t="b">
        <v>0</v>
      </c>
      <c r="N1720" s="6" t="s">
        <v>8292</v>
      </c>
      <c r="O1720" s="5">
        <f t="shared" si="156"/>
        <v>2.142857142857143E-3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42460.402187499996</v>
      </c>
      <c r="T1720" s="11">
        <f t="shared" si="161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14">
        <v>4000</v>
      </c>
      <c r="E1721" s="14">
        <v>35</v>
      </c>
      <c r="F1721" s="6" t="s">
        <v>8220</v>
      </c>
      <c r="G1721" s="6" t="s">
        <v>8223</v>
      </c>
      <c r="H1721" s="6" t="s">
        <v>8245</v>
      </c>
      <c r="I1721" s="6">
        <v>1410958191</v>
      </c>
      <c r="J1721" s="6">
        <v>1408366191</v>
      </c>
      <c r="K1721" s="6" t="b">
        <v>0</v>
      </c>
      <c r="L1721" s="6">
        <v>3</v>
      </c>
      <c r="M1721" s="6" t="b">
        <v>0</v>
      </c>
      <c r="N1721" s="6" t="s">
        <v>8292</v>
      </c>
      <c r="O1721" s="5">
        <f t="shared" si="156"/>
        <v>8.7500000000000008E-3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41869.326284722221</v>
      </c>
      <c r="T1721" s="11">
        <f t="shared" si="161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14">
        <v>4000</v>
      </c>
      <c r="E1722" s="14">
        <v>225</v>
      </c>
      <c r="F1722" s="6" t="s">
        <v>8220</v>
      </c>
      <c r="G1722" s="6" t="s">
        <v>8223</v>
      </c>
      <c r="H1722" s="6" t="s">
        <v>8245</v>
      </c>
      <c r="I1722" s="6">
        <v>1415562471</v>
      </c>
      <c r="J1722" s="6">
        <v>1412966871</v>
      </c>
      <c r="K1722" s="6" t="b">
        <v>0</v>
      </c>
      <c r="L1722" s="6">
        <v>8</v>
      </c>
      <c r="M1722" s="6" t="b">
        <v>0</v>
      </c>
      <c r="N1722" s="6" t="s">
        <v>8292</v>
      </c>
      <c r="O1722" s="5">
        <f t="shared" si="156"/>
        <v>5.6250000000000001E-2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41922.574895833335</v>
      </c>
      <c r="T1722" s="11">
        <f t="shared" si="161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14">
        <v>5000</v>
      </c>
      <c r="E1723" s="14">
        <v>0</v>
      </c>
      <c r="F1723" s="6" t="s">
        <v>8220</v>
      </c>
      <c r="G1723" s="6" t="s">
        <v>8223</v>
      </c>
      <c r="H1723" s="6" t="s">
        <v>8245</v>
      </c>
      <c r="I1723" s="6">
        <v>1449831863</v>
      </c>
      <c r="J1723" s="6">
        <v>1447239863</v>
      </c>
      <c r="K1723" s="6" t="b">
        <v>0</v>
      </c>
      <c r="L1723" s="6">
        <v>0</v>
      </c>
      <c r="M1723" s="6" t="b">
        <v>0</v>
      </c>
      <c r="N1723" s="6" t="s">
        <v>8292</v>
      </c>
      <c r="O1723" s="5">
        <f t="shared" si="156"/>
        <v>0</v>
      </c>
      <c r="P1723" s="7">
        <f t="shared" si="157"/>
        <v>0</v>
      </c>
      <c r="Q1723" t="str">
        <f t="shared" si="158"/>
        <v>music</v>
      </c>
      <c r="R1723" t="str">
        <f t="shared" si="159"/>
        <v>faith</v>
      </c>
      <c r="S1723" s="11">
        <f t="shared" si="160"/>
        <v>42319.25304398148</v>
      </c>
      <c r="T1723" s="11">
        <f t="shared" si="161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14">
        <v>2880</v>
      </c>
      <c r="E1724" s="14">
        <v>1</v>
      </c>
      <c r="F1724" s="6" t="s">
        <v>8220</v>
      </c>
      <c r="G1724" s="6" t="s">
        <v>8223</v>
      </c>
      <c r="H1724" s="6" t="s">
        <v>8245</v>
      </c>
      <c r="I1724" s="6">
        <v>1459642200</v>
      </c>
      <c r="J1724" s="6">
        <v>1456441429</v>
      </c>
      <c r="K1724" s="6" t="b">
        <v>0</v>
      </c>
      <c r="L1724" s="6">
        <v>1</v>
      </c>
      <c r="M1724" s="6" t="b">
        <v>0</v>
      </c>
      <c r="N1724" s="6" t="s">
        <v>8292</v>
      </c>
      <c r="O1724" s="5">
        <f t="shared" si="156"/>
        <v>3.4722222222222224E-4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42425.752650462957</v>
      </c>
      <c r="T1724" s="11">
        <f t="shared" si="161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14">
        <v>10000</v>
      </c>
      <c r="E1725" s="14">
        <v>650</v>
      </c>
      <c r="F1725" s="6" t="s">
        <v>8220</v>
      </c>
      <c r="G1725" s="6" t="s">
        <v>8223</v>
      </c>
      <c r="H1725" s="6" t="s">
        <v>8245</v>
      </c>
      <c r="I1725" s="6">
        <v>1435730400</v>
      </c>
      <c r="J1725" s="6">
        <v>1430855315</v>
      </c>
      <c r="K1725" s="6" t="b">
        <v>0</v>
      </c>
      <c r="L1725" s="6">
        <v>3</v>
      </c>
      <c r="M1725" s="6" t="b">
        <v>0</v>
      </c>
      <c r="N1725" s="6" t="s">
        <v>8292</v>
      </c>
      <c r="O1725" s="5">
        <f t="shared" si="156"/>
        <v>6.5000000000000002E-2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42129.617071759254</v>
      </c>
      <c r="T1725" s="11">
        <f t="shared" si="161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14">
        <v>6000</v>
      </c>
      <c r="E1726" s="14">
        <v>35</v>
      </c>
      <c r="F1726" s="6" t="s">
        <v>8220</v>
      </c>
      <c r="G1726" s="6" t="s">
        <v>8223</v>
      </c>
      <c r="H1726" s="6" t="s">
        <v>8245</v>
      </c>
      <c r="I1726" s="6">
        <v>1414707762</v>
      </c>
      <c r="J1726" s="6">
        <v>1412115762</v>
      </c>
      <c r="K1726" s="6" t="b">
        <v>0</v>
      </c>
      <c r="L1726" s="6">
        <v>4</v>
      </c>
      <c r="M1726" s="6" t="b">
        <v>0</v>
      </c>
      <c r="N1726" s="6" t="s">
        <v>8292</v>
      </c>
      <c r="O1726" s="5">
        <f t="shared" si="156"/>
        <v>5.8333333333333336E-3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41912.724097222221</v>
      </c>
      <c r="T1726" s="11">
        <f t="shared" si="161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14">
        <v>5500</v>
      </c>
      <c r="E1727" s="14">
        <v>560</v>
      </c>
      <c r="F1727" s="6" t="s">
        <v>8220</v>
      </c>
      <c r="G1727" s="6" t="s">
        <v>8223</v>
      </c>
      <c r="H1727" s="6" t="s">
        <v>8245</v>
      </c>
      <c r="I1727" s="6">
        <v>1408922049</v>
      </c>
      <c r="J1727" s="6">
        <v>1406330049</v>
      </c>
      <c r="K1727" s="6" t="b">
        <v>0</v>
      </c>
      <c r="L1727" s="6">
        <v>9</v>
      </c>
      <c r="M1727" s="6" t="b">
        <v>0</v>
      </c>
      <c r="N1727" s="6" t="s">
        <v>8292</v>
      </c>
      <c r="O1727" s="5">
        <f t="shared" si="156"/>
        <v>0.10181818181818182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41845.759826388887</v>
      </c>
      <c r="T1727" s="11">
        <f t="shared" si="161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14">
        <v>6500</v>
      </c>
      <c r="E1728" s="14">
        <v>2196</v>
      </c>
      <c r="F1728" s="6" t="s">
        <v>8220</v>
      </c>
      <c r="G1728" s="6" t="s">
        <v>8223</v>
      </c>
      <c r="H1728" s="6" t="s">
        <v>8245</v>
      </c>
      <c r="I1728" s="6">
        <v>1403906664</v>
      </c>
      <c r="J1728" s="6">
        <v>1401401064</v>
      </c>
      <c r="K1728" s="6" t="b">
        <v>0</v>
      </c>
      <c r="L1728" s="6">
        <v>16</v>
      </c>
      <c r="M1728" s="6" t="b">
        <v>0</v>
      </c>
      <c r="N1728" s="6" t="s">
        <v>8292</v>
      </c>
      <c r="O1728" s="5">
        <f t="shared" si="156"/>
        <v>0.33784615384615385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41788.711388888885</v>
      </c>
      <c r="T1728" s="11">
        <f t="shared" si="161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14">
        <v>3000</v>
      </c>
      <c r="E1729" s="14">
        <v>1</v>
      </c>
      <c r="F1729" s="6" t="s">
        <v>8220</v>
      </c>
      <c r="G1729" s="6" t="s">
        <v>8224</v>
      </c>
      <c r="H1729" s="6" t="s">
        <v>8246</v>
      </c>
      <c r="I1729" s="6">
        <v>1428231600</v>
      </c>
      <c r="J1729" s="6">
        <v>1423520177</v>
      </c>
      <c r="K1729" s="6" t="b">
        <v>0</v>
      </c>
      <c r="L1729" s="6">
        <v>1</v>
      </c>
      <c r="M1729" s="6" t="b">
        <v>0</v>
      </c>
      <c r="N1729" s="6" t="s">
        <v>8292</v>
      </c>
      <c r="O1729" s="5">
        <f t="shared" si="156"/>
        <v>3.3333333333333332E-4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42044.719641203701</v>
      </c>
      <c r="T1729" s="11">
        <f t="shared" si="161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14">
        <v>1250</v>
      </c>
      <c r="E1730" s="14">
        <v>855</v>
      </c>
      <c r="F1730" s="6" t="s">
        <v>8220</v>
      </c>
      <c r="G1730" s="6" t="s">
        <v>8223</v>
      </c>
      <c r="H1730" s="6" t="s">
        <v>8245</v>
      </c>
      <c r="I1730" s="6">
        <v>1445439674</v>
      </c>
      <c r="J1730" s="6">
        <v>1442847674</v>
      </c>
      <c r="K1730" s="6" t="b">
        <v>0</v>
      </c>
      <c r="L1730" s="6">
        <v>7</v>
      </c>
      <c r="M1730" s="6" t="b">
        <v>0</v>
      </c>
      <c r="N1730" s="6" t="s">
        <v>8292</v>
      </c>
      <c r="O1730" s="5">
        <f t="shared" si="156"/>
        <v>0.68400000000000005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42268.417523148142</v>
      </c>
      <c r="T1730" s="11">
        <f t="shared" si="161"/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14">
        <v>10000</v>
      </c>
      <c r="E1731" s="14">
        <v>0</v>
      </c>
      <c r="F1731" s="6" t="s">
        <v>8220</v>
      </c>
      <c r="G1731" s="6" t="s">
        <v>8223</v>
      </c>
      <c r="H1731" s="6" t="s">
        <v>8245</v>
      </c>
      <c r="I1731" s="6">
        <v>1465521306</v>
      </c>
      <c r="J1731" s="6">
        <v>1460337306</v>
      </c>
      <c r="K1731" s="6" t="b">
        <v>0</v>
      </c>
      <c r="L1731" s="6">
        <v>0</v>
      </c>
      <c r="M1731" s="6" t="b">
        <v>0</v>
      </c>
      <c r="N1731" s="6" t="s">
        <v>8292</v>
      </c>
      <c r="O1731" s="5">
        <f t="shared" ref="O1731:O1794" si="162">E1731/D1731</f>
        <v>0</v>
      </c>
      <c r="P1731" s="7">
        <f t="shared" ref="P1731:P1794" si="163">IFERROR(E1731/L1731,0)</f>
        <v>0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1">
        <f t="shared" ref="S1731:S1794" si="166">(J1731/86400)+25569+(-5/24)</f>
        <v>42470.843819444439</v>
      </c>
      <c r="T1731" s="11">
        <f t="shared" ref="T1731:T1794" si="167">(I1731/86400)+25569+(-5/24)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14">
        <v>3000</v>
      </c>
      <c r="E1732" s="14">
        <v>0</v>
      </c>
      <c r="F1732" s="6" t="s">
        <v>8220</v>
      </c>
      <c r="G1732" s="6" t="s">
        <v>8223</v>
      </c>
      <c r="H1732" s="6" t="s">
        <v>8245</v>
      </c>
      <c r="I1732" s="6">
        <v>1445738783</v>
      </c>
      <c r="J1732" s="6">
        <v>1443146783</v>
      </c>
      <c r="K1732" s="6" t="b">
        <v>0</v>
      </c>
      <c r="L1732" s="6">
        <v>0</v>
      </c>
      <c r="M1732" s="6" t="b">
        <v>0</v>
      </c>
      <c r="N1732" s="6" t="s">
        <v>8292</v>
      </c>
      <c r="O1732" s="5">
        <f t="shared" si="162"/>
        <v>0</v>
      </c>
      <c r="P1732" s="7">
        <f t="shared" si="163"/>
        <v>0</v>
      </c>
      <c r="Q1732" t="str">
        <f t="shared" si="164"/>
        <v>music</v>
      </c>
      <c r="R1732" t="str">
        <f t="shared" si="165"/>
        <v>faith</v>
      </c>
      <c r="S1732" s="11">
        <f t="shared" si="166"/>
        <v>42271.879432870366</v>
      </c>
      <c r="T1732" s="11">
        <f t="shared" si="167"/>
        <v>42301.879432870366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14">
        <v>1000</v>
      </c>
      <c r="E1733" s="14">
        <v>0</v>
      </c>
      <c r="F1733" s="6" t="s">
        <v>8220</v>
      </c>
      <c r="G1733" s="6" t="s">
        <v>8223</v>
      </c>
      <c r="H1733" s="6" t="s">
        <v>8245</v>
      </c>
      <c r="I1733" s="6">
        <v>1434034800</v>
      </c>
      <c r="J1733" s="6">
        <v>1432849552</v>
      </c>
      <c r="K1733" s="6" t="b">
        <v>0</v>
      </c>
      <c r="L1733" s="6">
        <v>0</v>
      </c>
      <c r="M1733" s="6" t="b">
        <v>0</v>
      </c>
      <c r="N1733" s="6" t="s">
        <v>8292</v>
      </c>
      <c r="O1733" s="5">
        <f t="shared" si="162"/>
        <v>0</v>
      </c>
      <c r="P1733" s="7">
        <f t="shared" si="163"/>
        <v>0</v>
      </c>
      <c r="Q1733" t="str">
        <f t="shared" si="164"/>
        <v>music</v>
      </c>
      <c r="R1733" t="str">
        <f t="shared" si="165"/>
        <v>faith</v>
      </c>
      <c r="S1733" s="11">
        <f t="shared" si="166"/>
        <v>42152.698518518511</v>
      </c>
      <c r="T1733" s="11">
        <f t="shared" si="167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14">
        <v>4000</v>
      </c>
      <c r="E1734" s="14">
        <v>0</v>
      </c>
      <c r="F1734" s="6" t="s">
        <v>8220</v>
      </c>
      <c r="G1734" s="6" t="s">
        <v>8223</v>
      </c>
      <c r="H1734" s="6" t="s">
        <v>8245</v>
      </c>
      <c r="I1734" s="6">
        <v>1452920400</v>
      </c>
      <c r="J1734" s="6">
        <v>1447777481</v>
      </c>
      <c r="K1734" s="6" t="b">
        <v>0</v>
      </c>
      <c r="L1734" s="6">
        <v>0</v>
      </c>
      <c r="M1734" s="6" t="b">
        <v>0</v>
      </c>
      <c r="N1734" s="6" t="s">
        <v>8292</v>
      </c>
      <c r="O1734" s="5">
        <f t="shared" si="162"/>
        <v>0</v>
      </c>
      <c r="P1734" s="7">
        <f t="shared" si="163"/>
        <v>0</v>
      </c>
      <c r="Q1734" t="str">
        <f t="shared" si="164"/>
        <v>music</v>
      </c>
      <c r="R1734" t="str">
        <f t="shared" si="165"/>
        <v>faith</v>
      </c>
      <c r="S1734" s="11">
        <f t="shared" si="166"/>
        <v>42325.475474537037</v>
      </c>
      <c r="T1734" s="11">
        <f t="shared" si="167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14">
        <v>10000</v>
      </c>
      <c r="E1735" s="14">
        <v>0</v>
      </c>
      <c r="F1735" s="6" t="s">
        <v>8220</v>
      </c>
      <c r="G1735" s="6" t="s">
        <v>8223</v>
      </c>
      <c r="H1735" s="6" t="s">
        <v>8245</v>
      </c>
      <c r="I1735" s="6">
        <v>1473802200</v>
      </c>
      <c r="J1735" s="6">
        <v>1472746374</v>
      </c>
      <c r="K1735" s="6" t="b">
        <v>0</v>
      </c>
      <c r="L1735" s="6">
        <v>0</v>
      </c>
      <c r="M1735" s="6" t="b">
        <v>0</v>
      </c>
      <c r="N1735" s="6" t="s">
        <v>8292</v>
      </c>
      <c r="O1735" s="5">
        <f t="shared" si="162"/>
        <v>0</v>
      </c>
      <c r="P1735" s="7">
        <f t="shared" si="163"/>
        <v>0</v>
      </c>
      <c r="Q1735" t="str">
        <f t="shared" si="164"/>
        <v>music</v>
      </c>
      <c r="R1735" t="str">
        <f t="shared" si="165"/>
        <v>faith</v>
      </c>
      <c r="S1735" s="11">
        <f t="shared" si="166"/>
        <v>42614.467291666668</v>
      </c>
      <c r="T1735" s="11">
        <f t="shared" si="167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14">
        <v>4500</v>
      </c>
      <c r="E1736" s="14">
        <v>1</v>
      </c>
      <c r="F1736" s="6" t="s">
        <v>8220</v>
      </c>
      <c r="G1736" s="6" t="s">
        <v>8223</v>
      </c>
      <c r="H1736" s="6" t="s">
        <v>8245</v>
      </c>
      <c r="I1736" s="6">
        <v>1431046356</v>
      </c>
      <c r="J1736" s="6">
        <v>1428454356</v>
      </c>
      <c r="K1736" s="6" t="b">
        <v>0</v>
      </c>
      <c r="L1736" s="6">
        <v>1</v>
      </c>
      <c r="M1736" s="6" t="b">
        <v>0</v>
      </c>
      <c r="N1736" s="6" t="s">
        <v>8292</v>
      </c>
      <c r="O1736" s="5">
        <f t="shared" si="162"/>
        <v>2.2222222222222223E-4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42101.828194444439</v>
      </c>
      <c r="T1736" s="11">
        <f t="shared" si="167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14">
        <v>1000</v>
      </c>
      <c r="E1737" s="14">
        <v>110</v>
      </c>
      <c r="F1737" s="6" t="s">
        <v>8220</v>
      </c>
      <c r="G1737" s="6" t="s">
        <v>8223</v>
      </c>
      <c r="H1737" s="6" t="s">
        <v>8245</v>
      </c>
      <c r="I1737" s="6">
        <v>1470598345</v>
      </c>
      <c r="J1737" s="6">
        <v>1468006345</v>
      </c>
      <c r="K1737" s="6" t="b">
        <v>0</v>
      </c>
      <c r="L1737" s="6">
        <v>2</v>
      </c>
      <c r="M1737" s="6" t="b">
        <v>0</v>
      </c>
      <c r="N1737" s="6" t="s">
        <v>8292</v>
      </c>
      <c r="O1737" s="5">
        <f t="shared" si="162"/>
        <v>0.11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42559.605844907404</v>
      </c>
      <c r="T1737" s="11">
        <f t="shared" si="167"/>
        <v>42589.605844907404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14">
        <v>3000</v>
      </c>
      <c r="E1738" s="14">
        <v>22</v>
      </c>
      <c r="F1738" s="6" t="s">
        <v>8220</v>
      </c>
      <c r="G1738" s="6" t="s">
        <v>8223</v>
      </c>
      <c r="H1738" s="6" t="s">
        <v>8245</v>
      </c>
      <c r="I1738" s="6">
        <v>1447018833</v>
      </c>
      <c r="J1738" s="6">
        <v>1444423233</v>
      </c>
      <c r="K1738" s="6" t="b">
        <v>0</v>
      </c>
      <c r="L1738" s="6">
        <v>1</v>
      </c>
      <c r="M1738" s="6" t="b">
        <v>0</v>
      </c>
      <c r="N1738" s="6" t="s">
        <v>8292</v>
      </c>
      <c r="O1738" s="5">
        <f t="shared" si="162"/>
        <v>7.3333333333333332E-3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42286.65315972222</v>
      </c>
      <c r="T1738" s="11">
        <f t="shared" si="167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14">
        <v>4000</v>
      </c>
      <c r="E1739" s="14">
        <v>850</v>
      </c>
      <c r="F1739" s="6" t="s">
        <v>8220</v>
      </c>
      <c r="G1739" s="6" t="s">
        <v>8223</v>
      </c>
      <c r="H1739" s="6" t="s">
        <v>8245</v>
      </c>
      <c r="I1739" s="6">
        <v>1437432392</v>
      </c>
      <c r="J1739" s="6">
        <v>1434840392</v>
      </c>
      <c r="K1739" s="6" t="b">
        <v>0</v>
      </c>
      <c r="L1739" s="6">
        <v>15</v>
      </c>
      <c r="M1739" s="6" t="b">
        <v>0</v>
      </c>
      <c r="N1739" s="6" t="s">
        <v>8292</v>
      </c>
      <c r="O1739" s="5">
        <f t="shared" si="162"/>
        <v>0.21249999999999999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42175.740648148145</v>
      </c>
      <c r="T1739" s="11">
        <f t="shared" si="167"/>
        <v>42205.740648148145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14">
        <v>5000</v>
      </c>
      <c r="E1740" s="14">
        <v>20</v>
      </c>
      <c r="F1740" s="6" t="s">
        <v>8220</v>
      </c>
      <c r="G1740" s="6" t="s">
        <v>8223</v>
      </c>
      <c r="H1740" s="6" t="s">
        <v>8245</v>
      </c>
      <c r="I1740" s="6">
        <v>1412283542</v>
      </c>
      <c r="J1740" s="6">
        <v>1409691542</v>
      </c>
      <c r="K1740" s="6" t="b">
        <v>0</v>
      </c>
      <c r="L1740" s="6">
        <v>1</v>
      </c>
      <c r="M1740" s="6" t="b">
        <v>0</v>
      </c>
      <c r="N1740" s="6" t="s">
        <v>8292</v>
      </c>
      <c r="O1740" s="5">
        <f t="shared" si="162"/>
        <v>4.0000000000000001E-3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41884.665995370371</v>
      </c>
      <c r="T1740" s="11">
        <f t="shared" si="167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14">
        <v>1000</v>
      </c>
      <c r="E1741" s="14">
        <v>1</v>
      </c>
      <c r="F1741" s="6" t="s">
        <v>8220</v>
      </c>
      <c r="G1741" s="6" t="s">
        <v>8223</v>
      </c>
      <c r="H1741" s="6" t="s">
        <v>8245</v>
      </c>
      <c r="I1741" s="6">
        <v>1462391932</v>
      </c>
      <c r="J1741" s="6">
        <v>1457297932</v>
      </c>
      <c r="K1741" s="6" t="b">
        <v>0</v>
      </c>
      <c r="L1741" s="6">
        <v>1</v>
      </c>
      <c r="M1741" s="6" t="b">
        <v>0</v>
      </c>
      <c r="N1741" s="6" t="s">
        <v>8292</v>
      </c>
      <c r="O1741" s="5">
        <f t="shared" si="162"/>
        <v>1E-3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42435.665879629632</v>
      </c>
      <c r="T1741" s="11">
        <f t="shared" si="167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14">
        <v>3000</v>
      </c>
      <c r="E1742" s="14">
        <v>0</v>
      </c>
      <c r="F1742" s="6" t="s">
        <v>8220</v>
      </c>
      <c r="G1742" s="6" t="s">
        <v>8223</v>
      </c>
      <c r="H1742" s="6" t="s">
        <v>8245</v>
      </c>
      <c r="I1742" s="6">
        <v>1437075422</v>
      </c>
      <c r="J1742" s="6">
        <v>1434483422</v>
      </c>
      <c r="K1742" s="6" t="b">
        <v>0</v>
      </c>
      <c r="L1742" s="6">
        <v>0</v>
      </c>
      <c r="M1742" s="6" t="b">
        <v>0</v>
      </c>
      <c r="N1742" s="6" t="s">
        <v>8292</v>
      </c>
      <c r="O1742" s="5">
        <f t="shared" si="162"/>
        <v>0</v>
      </c>
      <c r="P1742" s="7">
        <f t="shared" si="163"/>
        <v>0</v>
      </c>
      <c r="Q1742" t="str">
        <f t="shared" si="164"/>
        <v>music</v>
      </c>
      <c r="R1742" t="str">
        <f t="shared" si="165"/>
        <v>faith</v>
      </c>
      <c r="S1742" s="11">
        <f t="shared" si="166"/>
        <v>42171.609050925923</v>
      </c>
      <c r="T1742" s="11">
        <f t="shared" si="167"/>
        <v>42201.609050925923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14">
        <v>1200</v>
      </c>
      <c r="E1743" s="14">
        <v>1330</v>
      </c>
      <c r="F1743" s="6" t="s">
        <v>8219</v>
      </c>
      <c r="G1743" s="6" t="s">
        <v>8224</v>
      </c>
      <c r="H1743" s="6" t="s">
        <v>8246</v>
      </c>
      <c r="I1743" s="6">
        <v>1433948671</v>
      </c>
      <c r="J1743" s="6">
        <v>1430060671</v>
      </c>
      <c r="K1743" s="6" t="b">
        <v>0</v>
      </c>
      <c r="L1743" s="6">
        <v>52</v>
      </c>
      <c r="M1743" s="6" t="b">
        <v>1</v>
      </c>
      <c r="N1743" s="6" t="s">
        <v>8284</v>
      </c>
      <c r="O1743" s="5">
        <f t="shared" si="162"/>
        <v>1.1083333333333334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42120.419803240737</v>
      </c>
      <c r="T1743" s="11">
        <f t="shared" si="167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14">
        <v>2000</v>
      </c>
      <c r="E1744" s="14">
        <v>2175</v>
      </c>
      <c r="F1744" s="6" t="s">
        <v>8219</v>
      </c>
      <c r="G1744" s="6" t="s">
        <v>8223</v>
      </c>
      <c r="H1744" s="6" t="s">
        <v>8245</v>
      </c>
      <c r="I1744" s="6">
        <v>1483822800</v>
      </c>
      <c r="J1744" s="6">
        <v>1481058170</v>
      </c>
      <c r="K1744" s="6" t="b">
        <v>0</v>
      </c>
      <c r="L1744" s="6">
        <v>34</v>
      </c>
      <c r="M1744" s="6" t="b">
        <v>1</v>
      </c>
      <c r="N1744" s="6" t="s">
        <v>8284</v>
      </c>
      <c r="O1744" s="5">
        <f t="shared" si="162"/>
        <v>1.0874999999999999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42710.668634259258</v>
      </c>
      <c r="T1744" s="11">
        <f t="shared" si="167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14">
        <v>6000</v>
      </c>
      <c r="E1745" s="14">
        <v>6025</v>
      </c>
      <c r="F1745" s="6" t="s">
        <v>8219</v>
      </c>
      <c r="G1745" s="6" t="s">
        <v>8223</v>
      </c>
      <c r="H1745" s="6" t="s">
        <v>8245</v>
      </c>
      <c r="I1745" s="6">
        <v>1472270340</v>
      </c>
      <c r="J1745" s="6">
        <v>1470348775</v>
      </c>
      <c r="K1745" s="6" t="b">
        <v>0</v>
      </c>
      <c r="L1745" s="6">
        <v>67</v>
      </c>
      <c r="M1745" s="6" t="b">
        <v>1</v>
      </c>
      <c r="N1745" s="6" t="s">
        <v>8284</v>
      </c>
      <c r="O1745" s="5">
        <f t="shared" si="162"/>
        <v>1.0041666666666667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42586.717303240737</v>
      </c>
      <c r="T1745" s="11">
        <f t="shared" si="167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14">
        <v>5500</v>
      </c>
      <c r="E1746" s="14">
        <v>6515</v>
      </c>
      <c r="F1746" s="6" t="s">
        <v>8219</v>
      </c>
      <c r="G1746" s="6" t="s">
        <v>8224</v>
      </c>
      <c r="H1746" s="6" t="s">
        <v>8246</v>
      </c>
      <c r="I1746" s="6">
        <v>1425821477</v>
      </c>
      <c r="J1746" s="6">
        <v>1421937077</v>
      </c>
      <c r="K1746" s="6" t="b">
        <v>0</v>
      </c>
      <c r="L1746" s="6">
        <v>70</v>
      </c>
      <c r="M1746" s="6" t="b">
        <v>1</v>
      </c>
      <c r="N1746" s="6" t="s">
        <v>8284</v>
      </c>
      <c r="O1746" s="5">
        <f t="shared" si="162"/>
        <v>1.1845454545454546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42026.396724537037</v>
      </c>
      <c r="T1746" s="11">
        <f t="shared" si="167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14">
        <v>7000</v>
      </c>
      <c r="E1747" s="14">
        <v>7981</v>
      </c>
      <c r="F1747" s="6" t="s">
        <v>8219</v>
      </c>
      <c r="G1747" s="6" t="s">
        <v>8223</v>
      </c>
      <c r="H1747" s="6" t="s">
        <v>8245</v>
      </c>
      <c r="I1747" s="6">
        <v>1482372000</v>
      </c>
      <c r="J1747" s="6">
        <v>1479276838</v>
      </c>
      <c r="K1747" s="6" t="b">
        <v>0</v>
      </c>
      <c r="L1747" s="6">
        <v>89</v>
      </c>
      <c r="M1747" s="6" t="b">
        <v>1</v>
      </c>
      <c r="N1747" s="6" t="s">
        <v>8284</v>
      </c>
      <c r="O1747" s="5">
        <f t="shared" si="162"/>
        <v>1.1401428571428571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42690.051365740735</v>
      </c>
      <c r="T1747" s="11">
        <f t="shared" si="167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14">
        <v>15000</v>
      </c>
      <c r="E1748" s="14">
        <v>22215</v>
      </c>
      <c r="F1748" s="6" t="s">
        <v>8219</v>
      </c>
      <c r="G1748" s="6" t="s">
        <v>8223</v>
      </c>
      <c r="H1748" s="6" t="s">
        <v>8245</v>
      </c>
      <c r="I1748" s="6">
        <v>1479952800</v>
      </c>
      <c r="J1748" s="6">
        <v>1477368867</v>
      </c>
      <c r="K1748" s="6" t="b">
        <v>0</v>
      </c>
      <c r="L1748" s="6">
        <v>107</v>
      </c>
      <c r="M1748" s="6" t="b">
        <v>1</v>
      </c>
      <c r="N1748" s="6" t="s">
        <v>8284</v>
      </c>
      <c r="O1748" s="5">
        <f t="shared" si="162"/>
        <v>1.4810000000000001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42667.968368055554</v>
      </c>
      <c r="T1748" s="11">
        <f t="shared" si="167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14">
        <v>9000</v>
      </c>
      <c r="E1749" s="14">
        <v>9446</v>
      </c>
      <c r="F1749" s="6" t="s">
        <v>8219</v>
      </c>
      <c r="G1749" s="6" t="s">
        <v>8224</v>
      </c>
      <c r="H1749" s="6" t="s">
        <v>8246</v>
      </c>
      <c r="I1749" s="6">
        <v>1447426800</v>
      </c>
      <c r="J1749" s="6">
        <v>1444904830</v>
      </c>
      <c r="K1749" s="6" t="b">
        <v>0</v>
      </c>
      <c r="L1749" s="6">
        <v>159</v>
      </c>
      <c r="M1749" s="6" t="b">
        <v>1</v>
      </c>
      <c r="N1749" s="6" t="s">
        <v>8284</v>
      </c>
      <c r="O1749" s="5">
        <f t="shared" si="162"/>
        <v>1.0495555555555556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42292.22719907407</v>
      </c>
      <c r="T1749" s="11">
        <f t="shared" si="167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14">
        <v>50000</v>
      </c>
      <c r="E1750" s="14">
        <v>64974</v>
      </c>
      <c r="F1750" s="6" t="s">
        <v>8219</v>
      </c>
      <c r="G1750" s="6" t="s">
        <v>8228</v>
      </c>
      <c r="H1750" s="6" t="s">
        <v>8250</v>
      </c>
      <c r="I1750" s="6">
        <v>1441234143</v>
      </c>
      <c r="J1750" s="6">
        <v>1438642143</v>
      </c>
      <c r="K1750" s="6" t="b">
        <v>0</v>
      </c>
      <c r="L1750" s="6">
        <v>181</v>
      </c>
      <c r="M1750" s="6" t="b">
        <v>1</v>
      </c>
      <c r="N1750" s="6" t="s">
        <v>8284</v>
      </c>
      <c r="O1750" s="5">
        <f t="shared" si="162"/>
        <v>1.29948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42219.742395833331</v>
      </c>
      <c r="T1750" s="11">
        <f t="shared" si="167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14">
        <v>10050</v>
      </c>
      <c r="E1751" s="14">
        <v>12410.5</v>
      </c>
      <c r="F1751" s="6" t="s">
        <v>8219</v>
      </c>
      <c r="G1751" s="6" t="s">
        <v>8242</v>
      </c>
      <c r="H1751" s="6" t="s">
        <v>8248</v>
      </c>
      <c r="I1751" s="6">
        <v>1488394800</v>
      </c>
      <c r="J1751" s="6">
        <v>1485213921</v>
      </c>
      <c r="K1751" s="6" t="b">
        <v>0</v>
      </c>
      <c r="L1751" s="6">
        <v>131</v>
      </c>
      <c r="M1751" s="6" t="b">
        <v>1</v>
      </c>
      <c r="N1751" s="6" t="s">
        <v>8284</v>
      </c>
      <c r="O1751" s="5">
        <f t="shared" si="162"/>
        <v>1.2348756218905472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42758.767604166664</v>
      </c>
      <c r="T1751" s="11">
        <f t="shared" si="167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14">
        <v>5000</v>
      </c>
      <c r="E1752" s="14">
        <v>10081</v>
      </c>
      <c r="F1752" s="6" t="s">
        <v>8219</v>
      </c>
      <c r="G1752" s="6" t="s">
        <v>8223</v>
      </c>
      <c r="H1752" s="6" t="s">
        <v>8245</v>
      </c>
      <c r="I1752" s="6">
        <v>1461096304</v>
      </c>
      <c r="J1752" s="6">
        <v>1458936304</v>
      </c>
      <c r="K1752" s="6" t="b">
        <v>0</v>
      </c>
      <c r="L1752" s="6">
        <v>125</v>
      </c>
      <c r="M1752" s="6" t="b">
        <v>1</v>
      </c>
      <c r="N1752" s="6" t="s">
        <v>8284</v>
      </c>
      <c r="O1752" s="5">
        <f t="shared" si="162"/>
        <v>2.0162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42454.628518518519</v>
      </c>
      <c r="T1752" s="11">
        <f t="shared" si="167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14">
        <v>10000</v>
      </c>
      <c r="E1753" s="14">
        <v>10290</v>
      </c>
      <c r="F1753" s="6" t="s">
        <v>8219</v>
      </c>
      <c r="G1753" s="6" t="s">
        <v>8223</v>
      </c>
      <c r="H1753" s="6" t="s">
        <v>8245</v>
      </c>
      <c r="I1753" s="6">
        <v>1426787123</v>
      </c>
      <c r="J1753" s="6">
        <v>1424198723</v>
      </c>
      <c r="K1753" s="6" t="b">
        <v>0</v>
      </c>
      <c r="L1753" s="6">
        <v>61</v>
      </c>
      <c r="M1753" s="6" t="b">
        <v>1</v>
      </c>
      <c r="N1753" s="6" t="s">
        <v>8284</v>
      </c>
      <c r="O1753" s="5">
        <f t="shared" si="162"/>
        <v>1.0289999999999999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42052.573182870365</v>
      </c>
      <c r="T1753" s="11">
        <f t="shared" si="167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14">
        <v>1200</v>
      </c>
      <c r="E1754" s="14">
        <v>3122</v>
      </c>
      <c r="F1754" s="6" t="s">
        <v>8219</v>
      </c>
      <c r="G1754" s="6" t="s">
        <v>8224</v>
      </c>
      <c r="H1754" s="6" t="s">
        <v>8246</v>
      </c>
      <c r="I1754" s="6">
        <v>1476425082</v>
      </c>
      <c r="J1754" s="6">
        <v>1473833082</v>
      </c>
      <c r="K1754" s="6" t="b">
        <v>0</v>
      </c>
      <c r="L1754" s="6">
        <v>90</v>
      </c>
      <c r="M1754" s="6" t="b">
        <v>1</v>
      </c>
      <c r="N1754" s="6" t="s">
        <v>8284</v>
      </c>
      <c r="O1754" s="5">
        <f t="shared" si="162"/>
        <v>2.6016666666666666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42627.044930555552</v>
      </c>
      <c r="T1754" s="11">
        <f t="shared" si="167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14">
        <v>15000</v>
      </c>
      <c r="E1755" s="14">
        <v>16200</v>
      </c>
      <c r="F1755" s="6" t="s">
        <v>8219</v>
      </c>
      <c r="G1755" s="6" t="s">
        <v>8231</v>
      </c>
      <c r="H1755" s="6" t="s">
        <v>8252</v>
      </c>
      <c r="I1755" s="6">
        <v>1458579568</v>
      </c>
      <c r="J1755" s="6">
        <v>1455991168</v>
      </c>
      <c r="K1755" s="6" t="b">
        <v>0</v>
      </c>
      <c r="L1755" s="6">
        <v>35</v>
      </c>
      <c r="M1755" s="6" t="b">
        <v>1</v>
      </c>
      <c r="N1755" s="6" t="s">
        <v>8284</v>
      </c>
      <c r="O1755" s="5">
        <f t="shared" si="162"/>
        <v>1.08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42420.541296296295</v>
      </c>
      <c r="T1755" s="11">
        <f t="shared" si="167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14">
        <v>8500</v>
      </c>
      <c r="E1756" s="14">
        <v>9395</v>
      </c>
      <c r="F1756" s="6" t="s">
        <v>8219</v>
      </c>
      <c r="G1756" s="6" t="s">
        <v>8228</v>
      </c>
      <c r="H1756" s="6" t="s">
        <v>8250</v>
      </c>
      <c r="I1756" s="6">
        <v>1428091353</v>
      </c>
      <c r="J1756" s="6">
        <v>1425502953</v>
      </c>
      <c r="K1756" s="6" t="b">
        <v>0</v>
      </c>
      <c r="L1756" s="6">
        <v>90</v>
      </c>
      <c r="M1756" s="6" t="b">
        <v>1</v>
      </c>
      <c r="N1756" s="6" t="s">
        <v>8284</v>
      </c>
      <c r="O1756" s="5">
        <f t="shared" si="162"/>
        <v>1.1052941176470588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42067.668437499997</v>
      </c>
      <c r="T1756" s="11">
        <f t="shared" si="167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14">
        <v>25</v>
      </c>
      <c r="E1757" s="14">
        <v>30</v>
      </c>
      <c r="F1757" s="6" t="s">
        <v>8219</v>
      </c>
      <c r="G1757" s="6" t="s">
        <v>8223</v>
      </c>
      <c r="H1757" s="6" t="s">
        <v>8245</v>
      </c>
      <c r="I1757" s="6">
        <v>1444071361</v>
      </c>
      <c r="J1757" s="6">
        <v>1441479361</v>
      </c>
      <c r="K1757" s="6" t="b">
        <v>0</v>
      </c>
      <c r="L1757" s="6">
        <v>4</v>
      </c>
      <c r="M1757" s="6" t="b">
        <v>1</v>
      </c>
      <c r="N1757" s="6" t="s">
        <v>8284</v>
      </c>
      <c r="O1757" s="5">
        <f t="shared" si="162"/>
        <v>1.2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42252.580567129626</v>
      </c>
      <c r="T1757" s="11">
        <f t="shared" si="167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14">
        <v>5500</v>
      </c>
      <c r="E1758" s="14">
        <v>5655.6</v>
      </c>
      <c r="F1758" s="6" t="s">
        <v>8219</v>
      </c>
      <c r="G1758" s="6" t="s">
        <v>8223</v>
      </c>
      <c r="H1758" s="6" t="s">
        <v>8245</v>
      </c>
      <c r="I1758" s="6">
        <v>1472443269</v>
      </c>
      <c r="J1758" s="6">
        <v>1468987269</v>
      </c>
      <c r="K1758" s="6" t="b">
        <v>0</v>
      </c>
      <c r="L1758" s="6">
        <v>120</v>
      </c>
      <c r="M1758" s="6" t="b">
        <v>1</v>
      </c>
      <c r="N1758" s="6" t="s">
        <v>8284</v>
      </c>
      <c r="O1758" s="5">
        <f t="shared" si="162"/>
        <v>1.0282909090909091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42570.959131944437</v>
      </c>
      <c r="T1758" s="11">
        <f t="shared" si="167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14">
        <v>5000</v>
      </c>
      <c r="E1759" s="14">
        <v>5800</v>
      </c>
      <c r="F1759" s="6" t="s">
        <v>8219</v>
      </c>
      <c r="G1759" s="6" t="s">
        <v>8223</v>
      </c>
      <c r="H1759" s="6" t="s">
        <v>8245</v>
      </c>
      <c r="I1759" s="6">
        <v>1485631740</v>
      </c>
      <c r="J1759" s="6">
        <v>1483041083</v>
      </c>
      <c r="K1759" s="6" t="b">
        <v>0</v>
      </c>
      <c r="L1759" s="6">
        <v>14</v>
      </c>
      <c r="M1759" s="6" t="b">
        <v>1</v>
      </c>
      <c r="N1759" s="6" t="s">
        <v>8284</v>
      </c>
      <c r="O1759" s="5">
        <f t="shared" si="162"/>
        <v>1.1599999999999999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42733.619016203702</v>
      </c>
      <c r="T1759" s="11">
        <f t="shared" si="167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14">
        <v>1000</v>
      </c>
      <c r="E1760" s="14">
        <v>1147</v>
      </c>
      <c r="F1760" s="6" t="s">
        <v>8219</v>
      </c>
      <c r="G1760" s="6" t="s">
        <v>8223</v>
      </c>
      <c r="H1760" s="6" t="s">
        <v>8245</v>
      </c>
      <c r="I1760" s="6">
        <v>1468536992</v>
      </c>
      <c r="J1760" s="6">
        <v>1463352992</v>
      </c>
      <c r="K1760" s="6" t="b">
        <v>0</v>
      </c>
      <c r="L1760" s="6">
        <v>27</v>
      </c>
      <c r="M1760" s="6" t="b">
        <v>1</v>
      </c>
      <c r="N1760" s="6" t="s">
        <v>8284</v>
      </c>
      <c r="O1760" s="5">
        <f t="shared" si="162"/>
        <v>1.147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42505.74759259259</v>
      </c>
      <c r="T1760" s="11">
        <f t="shared" si="167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14">
        <v>5000</v>
      </c>
      <c r="E1761" s="14">
        <v>5330</v>
      </c>
      <c r="F1761" s="6" t="s">
        <v>8219</v>
      </c>
      <c r="G1761" s="6" t="s">
        <v>8223</v>
      </c>
      <c r="H1761" s="6" t="s">
        <v>8245</v>
      </c>
      <c r="I1761" s="6">
        <v>1427309629</v>
      </c>
      <c r="J1761" s="6">
        <v>1425585229</v>
      </c>
      <c r="K1761" s="6" t="b">
        <v>0</v>
      </c>
      <c r="L1761" s="6">
        <v>49</v>
      </c>
      <c r="M1761" s="6" t="b">
        <v>1</v>
      </c>
      <c r="N1761" s="6" t="s">
        <v>8284</v>
      </c>
      <c r="O1761" s="5">
        <f t="shared" si="162"/>
        <v>1.0660000000000001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42068.620706018519</v>
      </c>
      <c r="T1761" s="11">
        <f t="shared" si="167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14">
        <v>5000</v>
      </c>
      <c r="E1762" s="14">
        <v>8272</v>
      </c>
      <c r="F1762" s="6" t="s">
        <v>8219</v>
      </c>
      <c r="G1762" s="6" t="s">
        <v>8223</v>
      </c>
      <c r="H1762" s="6" t="s">
        <v>8245</v>
      </c>
      <c r="I1762" s="6">
        <v>1456416513</v>
      </c>
      <c r="J1762" s="6">
        <v>1454688513</v>
      </c>
      <c r="K1762" s="6" t="b">
        <v>0</v>
      </c>
      <c r="L1762" s="6">
        <v>102</v>
      </c>
      <c r="M1762" s="6" t="b">
        <v>1</v>
      </c>
      <c r="N1762" s="6" t="s">
        <v>8284</v>
      </c>
      <c r="O1762" s="5">
        <f t="shared" si="162"/>
        <v>1.6544000000000001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42405.464270833334</v>
      </c>
      <c r="T1762" s="11">
        <f t="shared" si="167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14">
        <v>100</v>
      </c>
      <c r="E1763" s="14">
        <v>155</v>
      </c>
      <c r="F1763" s="6" t="s">
        <v>8219</v>
      </c>
      <c r="G1763" s="6" t="s">
        <v>8224</v>
      </c>
      <c r="H1763" s="6" t="s">
        <v>8246</v>
      </c>
      <c r="I1763" s="6">
        <v>1442065060</v>
      </c>
      <c r="J1763" s="6">
        <v>1437745060</v>
      </c>
      <c r="K1763" s="6" t="b">
        <v>0</v>
      </c>
      <c r="L1763" s="6">
        <v>3</v>
      </c>
      <c r="M1763" s="6" t="b">
        <v>1</v>
      </c>
      <c r="N1763" s="6" t="s">
        <v>8284</v>
      </c>
      <c r="O1763" s="5">
        <f t="shared" si="162"/>
        <v>1.55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42209.359490740739</v>
      </c>
      <c r="T1763" s="11">
        <f t="shared" si="167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14">
        <v>100</v>
      </c>
      <c r="E1764" s="14">
        <v>885</v>
      </c>
      <c r="F1764" s="6" t="s">
        <v>8219</v>
      </c>
      <c r="G1764" s="6" t="s">
        <v>8223</v>
      </c>
      <c r="H1764" s="6" t="s">
        <v>8245</v>
      </c>
      <c r="I1764" s="6">
        <v>1457739245</v>
      </c>
      <c r="J1764" s="6">
        <v>1455147245</v>
      </c>
      <c r="K1764" s="6" t="b">
        <v>0</v>
      </c>
      <c r="L1764" s="6">
        <v>25</v>
      </c>
      <c r="M1764" s="6" t="b">
        <v>1</v>
      </c>
      <c r="N1764" s="6" t="s">
        <v>8284</v>
      </c>
      <c r="O1764" s="5">
        <f t="shared" si="162"/>
        <v>8.85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42410.773668981477</v>
      </c>
      <c r="T1764" s="11">
        <f t="shared" si="167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14">
        <v>12000</v>
      </c>
      <c r="E1765" s="14">
        <v>12229</v>
      </c>
      <c r="F1765" s="6" t="s">
        <v>8219</v>
      </c>
      <c r="G1765" s="6" t="s">
        <v>8223</v>
      </c>
      <c r="H1765" s="6" t="s">
        <v>8245</v>
      </c>
      <c r="I1765" s="6">
        <v>1477255840</v>
      </c>
      <c r="J1765" s="6">
        <v>1474663840</v>
      </c>
      <c r="K1765" s="6" t="b">
        <v>0</v>
      </c>
      <c r="L1765" s="6">
        <v>118</v>
      </c>
      <c r="M1765" s="6" t="b">
        <v>1</v>
      </c>
      <c r="N1765" s="6" t="s">
        <v>8284</v>
      </c>
      <c r="O1765" s="5">
        <f t="shared" si="162"/>
        <v>1.0190833333333333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42636.660185185181</v>
      </c>
      <c r="T1765" s="11">
        <f t="shared" si="167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14">
        <v>11000</v>
      </c>
      <c r="E1766" s="14">
        <v>2156</v>
      </c>
      <c r="F1766" s="6" t="s">
        <v>8220</v>
      </c>
      <c r="G1766" s="6" t="s">
        <v>8224</v>
      </c>
      <c r="H1766" s="6" t="s">
        <v>8246</v>
      </c>
      <c r="I1766" s="6">
        <v>1407065979</v>
      </c>
      <c r="J1766" s="6">
        <v>1404560379</v>
      </c>
      <c r="K1766" s="6" t="b">
        <v>1</v>
      </c>
      <c r="L1766" s="6">
        <v>39</v>
      </c>
      <c r="M1766" s="6" t="b">
        <v>0</v>
      </c>
      <c r="N1766" s="6" t="s">
        <v>8284</v>
      </c>
      <c r="O1766" s="5">
        <f t="shared" si="162"/>
        <v>0.19600000000000001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41825.27753472222</v>
      </c>
      <c r="T1766" s="11">
        <f t="shared" si="167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14">
        <v>12500</v>
      </c>
      <c r="E1767" s="14">
        <v>7433.48</v>
      </c>
      <c r="F1767" s="6" t="s">
        <v>8220</v>
      </c>
      <c r="G1767" s="6" t="s">
        <v>8223</v>
      </c>
      <c r="H1767" s="6" t="s">
        <v>8245</v>
      </c>
      <c r="I1767" s="6">
        <v>1407972712</v>
      </c>
      <c r="J1767" s="6">
        <v>1405380712</v>
      </c>
      <c r="K1767" s="6" t="b">
        <v>1</v>
      </c>
      <c r="L1767" s="6">
        <v>103</v>
      </c>
      <c r="M1767" s="6" t="b">
        <v>0</v>
      </c>
      <c r="N1767" s="6" t="s">
        <v>8284</v>
      </c>
      <c r="O1767" s="5">
        <f t="shared" si="162"/>
        <v>0.59467839999999994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41834.772129629629</v>
      </c>
      <c r="T1767" s="11">
        <f t="shared" si="167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14">
        <v>1500</v>
      </c>
      <c r="E1768" s="14">
        <v>0</v>
      </c>
      <c r="F1768" s="6" t="s">
        <v>8220</v>
      </c>
      <c r="G1768" s="6" t="s">
        <v>8225</v>
      </c>
      <c r="H1768" s="6" t="s">
        <v>8247</v>
      </c>
      <c r="I1768" s="6">
        <v>1408999088</v>
      </c>
      <c r="J1768" s="6">
        <v>1407184688</v>
      </c>
      <c r="K1768" s="6" t="b">
        <v>1</v>
      </c>
      <c r="L1768" s="6">
        <v>0</v>
      </c>
      <c r="M1768" s="6" t="b">
        <v>0</v>
      </c>
      <c r="N1768" s="6" t="s">
        <v>8284</v>
      </c>
      <c r="O1768" s="5">
        <f t="shared" si="162"/>
        <v>0</v>
      </c>
      <c r="P1768" s="7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41855.65148148148</v>
      </c>
      <c r="T1768" s="11">
        <f t="shared" si="167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14">
        <v>5000</v>
      </c>
      <c r="E1769" s="14">
        <v>2286</v>
      </c>
      <c r="F1769" s="6" t="s">
        <v>8220</v>
      </c>
      <c r="G1769" s="6" t="s">
        <v>8223</v>
      </c>
      <c r="H1769" s="6" t="s">
        <v>8245</v>
      </c>
      <c r="I1769" s="6">
        <v>1407080884</v>
      </c>
      <c r="J1769" s="6">
        <v>1404488884</v>
      </c>
      <c r="K1769" s="6" t="b">
        <v>1</v>
      </c>
      <c r="L1769" s="6">
        <v>39</v>
      </c>
      <c r="M1769" s="6" t="b">
        <v>0</v>
      </c>
      <c r="N1769" s="6" t="s">
        <v>8284</v>
      </c>
      <c r="O1769" s="5">
        <f t="shared" si="162"/>
        <v>0.4572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41824.450046296297</v>
      </c>
      <c r="T1769" s="11">
        <f t="shared" si="167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14">
        <v>5000</v>
      </c>
      <c r="E1770" s="14">
        <v>187</v>
      </c>
      <c r="F1770" s="6" t="s">
        <v>8220</v>
      </c>
      <c r="G1770" s="6" t="s">
        <v>8223</v>
      </c>
      <c r="H1770" s="6" t="s">
        <v>8245</v>
      </c>
      <c r="I1770" s="6">
        <v>1411824444</v>
      </c>
      <c r="J1770" s="6">
        <v>1406640444</v>
      </c>
      <c r="K1770" s="6" t="b">
        <v>1</v>
      </c>
      <c r="L1770" s="6">
        <v>15</v>
      </c>
      <c r="M1770" s="6" t="b">
        <v>0</v>
      </c>
      <c r="N1770" s="6" t="s">
        <v>8284</v>
      </c>
      <c r="O1770" s="5">
        <f t="shared" si="162"/>
        <v>3.7400000000000003E-2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41849.352361111109</v>
      </c>
      <c r="T1770" s="11">
        <f t="shared" si="167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14">
        <v>40000</v>
      </c>
      <c r="E1771" s="14">
        <v>1081</v>
      </c>
      <c r="F1771" s="6" t="s">
        <v>8220</v>
      </c>
      <c r="G1771" s="6" t="s">
        <v>8223</v>
      </c>
      <c r="H1771" s="6" t="s">
        <v>8245</v>
      </c>
      <c r="I1771" s="6">
        <v>1421177959</v>
      </c>
      <c r="J1771" s="6">
        <v>1418585959</v>
      </c>
      <c r="K1771" s="6" t="b">
        <v>1</v>
      </c>
      <c r="L1771" s="6">
        <v>22</v>
      </c>
      <c r="M1771" s="6" t="b">
        <v>0</v>
      </c>
      <c r="N1771" s="6" t="s">
        <v>8284</v>
      </c>
      <c r="O1771" s="5">
        <f t="shared" si="162"/>
        <v>2.7025E-2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41987.610636574071</v>
      </c>
      <c r="T1771" s="11">
        <f t="shared" si="167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14">
        <v>24500</v>
      </c>
      <c r="E1772" s="14">
        <v>13846</v>
      </c>
      <c r="F1772" s="6" t="s">
        <v>8220</v>
      </c>
      <c r="G1772" s="6" t="s">
        <v>8223</v>
      </c>
      <c r="H1772" s="6" t="s">
        <v>8245</v>
      </c>
      <c r="I1772" s="6">
        <v>1413312194</v>
      </c>
      <c r="J1772" s="6">
        <v>1410288194</v>
      </c>
      <c r="K1772" s="6" t="b">
        <v>1</v>
      </c>
      <c r="L1772" s="6">
        <v>92</v>
      </c>
      <c r="M1772" s="6" t="b">
        <v>0</v>
      </c>
      <c r="N1772" s="6" t="s">
        <v>8284</v>
      </c>
      <c r="O1772" s="5">
        <f t="shared" si="162"/>
        <v>0.56514285714285717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41891.571689814817</v>
      </c>
      <c r="T1772" s="11">
        <f t="shared" si="167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14">
        <v>4200</v>
      </c>
      <c r="E1773" s="14">
        <v>895</v>
      </c>
      <c r="F1773" s="6" t="s">
        <v>8220</v>
      </c>
      <c r="G1773" s="6" t="s">
        <v>8224</v>
      </c>
      <c r="H1773" s="6" t="s">
        <v>8246</v>
      </c>
      <c r="I1773" s="6">
        <v>1414107040</v>
      </c>
      <c r="J1773" s="6">
        <v>1411515040</v>
      </c>
      <c r="K1773" s="6" t="b">
        <v>1</v>
      </c>
      <c r="L1773" s="6">
        <v>25</v>
      </c>
      <c r="M1773" s="6" t="b">
        <v>0</v>
      </c>
      <c r="N1773" s="6" t="s">
        <v>8284</v>
      </c>
      <c r="O1773" s="5">
        <f t="shared" si="162"/>
        <v>0.21309523809523809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41905.771296296291</v>
      </c>
      <c r="T1773" s="11">
        <f t="shared" si="167"/>
        <v>41935.771296296291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14">
        <v>5500</v>
      </c>
      <c r="E1774" s="14">
        <v>858</v>
      </c>
      <c r="F1774" s="6" t="s">
        <v>8220</v>
      </c>
      <c r="G1774" s="6" t="s">
        <v>8224</v>
      </c>
      <c r="H1774" s="6" t="s">
        <v>8246</v>
      </c>
      <c r="I1774" s="6">
        <v>1404666836</v>
      </c>
      <c r="J1774" s="6">
        <v>1399482836</v>
      </c>
      <c r="K1774" s="6" t="b">
        <v>1</v>
      </c>
      <c r="L1774" s="6">
        <v>19</v>
      </c>
      <c r="M1774" s="6" t="b">
        <v>0</v>
      </c>
      <c r="N1774" s="6" t="s">
        <v>8284</v>
      </c>
      <c r="O1774" s="5">
        <f t="shared" si="162"/>
        <v>0.156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41766.509675925925</v>
      </c>
      <c r="T1774" s="11">
        <f t="shared" si="167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14">
        <v>30000</v>
      </c>
      <c r="E1775" s="14">
        <v>1877</v>
      </c>
      <c r="F1775" s="6" t="s">
        <v>8220</v>
      </c>
      <c r="G1775" s="6" t="s">
        <v>8223</v>
      </c>
      <c r="H1775" s="6" t="s">
        <v>8245</v>
      </c>
      <c r="I1775" s="6">
        <v>1421691298</v>
      </c>
      <c r="J1775" s="6">
        <v>1417803298</v>
      </c>
      <c r="K1775" s="6" t="b">
        <v>1</v>
      </c>
      <c r="L1775" s="6">
        <v>19</v>
      </c>
      <c r="M1775" s="6" t="b">
        <v>0</v>
      </c>
      <c r="N1775" s="6" t="s">
        <v>8284</v>
      </c>
      <c r="O1775" s="5">
        <f t="shared" si="162"/>
        <v>6.2566666666666673E-2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41978.552060185182</v>
      </c>
      <c r="T1775" s="11">
        <f t="shared" si="167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14">
        <v>2500</v>
      </c>
      <c r="E1776" s="14">
        <v>1148</v>
      </c>
      <c r="F1776" s="6" t="s">
        <v>8220</v>
      </c>
      <c r="G1776" s="6" t="s">
        <v>8223</v>
      </c>
      <c r="H1776" s="6" t="s">
        <v>8245</v>
      </c>
      <c r="I1776" s="6">
        <v>1417273140</v>
      </c>
      <c r="J1776" s="6">
        <v>1413609292</v>
      </c>
      <c r="K1776" s="6" t="b">
        <v>1</v>
      </c>
      <c r="L1776" s="6">
        <v>13</v>
      </c>
      <c r="M1776" s="6" t="b">
        <v>0</v>
      </c>
      <c r="N1776" s="6" t="s">
        <v>8284</v>
      </c>
      <c r="O1776" s="5">
        <f t="shared" si="162"/>
        <v>0.4592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41930.010324074072</v>
      </c>
      <c r="T1776" s="11">
        <f t="shared" si="167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14">
        <v>32500</v>
      </c>
      <c r="E1777" s="14">
        <v>21158</v>
      </c>
      <c r="F1777" s="6" t="s">
        <v>8220</v>
      </c>
      <c r="G1777" s="6" t="s">
        <v>8223</v>
      </c>
      <c r="H1777" s="6" t="s">
        <v>8245</v>
      </c>
      <c r="I1777" s="6">
        <v>1414193160</v>
      </c>
      <c r="J1777" s="6">
        <v>1410305160</v>
      </c>
      <c r="K1777" s="6" t="b">
        <v>1</v>
      </c>
      <c r="L1777" s="6">
        <v>124</v>
      </c>
      <c r="M1777" s="6" t="b">
        <v>0</v>
      </c>
      <c r="N1777" s="6" t="s">
        <v>8284</v>
      </c>
      <c r="O1777" s="5">
        <f t="shared" si="162"/>
        <v>0.65101538461538466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41891.768055555549</v>
      </c>
      <c r="T1777" s="11">
        <f t="shared" si="167"/>
        <v>41936.768055555549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14">
        <v>5000</v>
      </c>
      <c r="E1778" s="14">
        <v>335</v>
      </c>
      <c r="F1778" s="6" t="s">
        <v>8220</v>
      </c>
      <c r="G1778" s="6" t="s">
        <v>8224</v>
      </c>
      <c r="H1778" s="6" t="s">
        <v>8246</v>
      </c>
      <c r="I1778" s="6">
        <v>1414623471</v>
      </c>
      <c r="J1778" s="6">
        <v>1411513071</v>
      </c>
      <c r="K1778" s="6" t="b">
        <v>1</v>
      </c>
      <c r="L1778" s="6">
        <v>4</v>
      </c>
      <c r="M1778" s="6" t="b">
        <v>0</v>
      </c>
      <c r="N1778" s="6" t="s">
        <v>8284</v>
      </c>
      <c r="O1778" s="5">
        <f t="shared" si="162"/>
        <v>6.7000000000000004E-2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41905.748506944445</v>
      </c>
      <c r="T1778" s="11">
        <f t="shared" si="167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14">
        <v>4800</v>
      </c>
      <c r="E1779" s="14">
        <v>651</v>
      </c>
      <c r="F1779" s="6" t="s">
        <v>8220</v>
      </c>
      <c r="G1779" s="6" t="s">
        <v>8232</v>
      </c>
      <c r="H1779" s="6" t="s">
        <v>8248</v>
      </c>
      <c r="I1779" s="6">
        <v>1424421253</v>
      </c>
      <c r="J1779" s="6">
        <v>1421829253</v>
      </c>
      <c r="K1779" s="6" t="b">
        <v>1</v>
      </c>
      <c r="L1779" s="6">
        <v>10</v>
      </c>
      <c r="M1779" s="6" t="b">
        <v>0</v>
      </c>
      <c r="N1779" s="6" t="s">
        <v>8284</v>
      </c>
      <c r="O1779" s="5">
        <f t="shared" si="162"/>
        <v>0.135625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42025.14876157407</v>
      </c>
      <c r="T1779" s="11">
        <f t="shared" si="167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14">
        <v>50000</v>
      </c>
      <c r="E1780" s="14">
        <v>995</v>
      </c>
      <c r="F1780" s="6" t="s">
        <v>8220</v>
      </c>
      <c r="G1780" s="6" t="s">
        <v>8223</v>
      </c>
      <c r="H1780" s="6" t="s">
        <v>8245</v>
      </c>
      <c r="I1780" s="6">
        <v>1427485395</v>
      </c>
      <c r="J1780" s="6">
        <v>1423600995</v>
      </c>
      <c r="K1780" s="6" t="b">
        <v>1</v>
      </c>
      <c r="L1780" s="6">
        <v>15</v>
      </c>
      <c r="M1780" s="6" t="b">
        <v>0</v>
      </c>
      <c r="N1780" s="6" t="s">
        <v>8284</v>
      </c>
      <c r="O1780" s="5">
        <f t="shared" si="162"/>
        <v>1.9900000000000001E-2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42045.655034722215</v>
      </c>
      <c r="T1780" s="11">
        <f t="shared" si="167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14">
        <v>11000</v>
      </c>
      <c r="E1781" s="14">
        <v>3986</v>
      </c>
      <c r="F1781" s="6" t="s">
        <v>8220</v>
      </c>
      <c r="G1781" s="6" t="s">
        <v>8223</v>
      </c>
      <c r="H1781" s="6" t="s">
        <v>8245</v>
      </c>
      <c r="I1781" s="6">
        <v>1472834180</v>
      </c>
      <c r="J1781" s="6">
        <v>1470242180</v>
      </c>
      <c r="K1781" s="6" t="b">
        <v>1</v>
      </c>
      <c r="L1781" s="6">
        <v>38</v>
      </c>
      <c r="M1781" s="6" t="b">
        <v>0</v>
      </c>
      <c r="N1781" s="6" t="s">
        <v>8284</v>
      </c>
      <c r="O1781" s="5">
        <f t="shared" si="162"/>
        <v>0.36236363636363639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42585.483564814807</v>
      </c>
      <c r="T1781" s="11">
        <f t="shared" si="167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14">
        <v>30000</v>
      </c>
      <c r="E1782" s="14">
        <v>11923</v>
      </c>
      <c r="F1782" s="6" t="s">
        <v>8220</v>
      </c>
      <c r="G1782" s="6" t="s">
        <v>8223</v>
      </c>
      <c r="H1782" s="6" t="s">
        <v>8245</v>
      </c>
      <c r="I1782" s="6">
        <v>1467469510</v>
      </c>
      <c r="J1782" s="6">
        <v>1462285510</v>
      </c>
      <c r="K1782" s="6" t="b">
        <v>1</v>
      </c>
      <c r="L1782" s="6">
        <v>152</v>
      </c>
      <c r="M1782" s="6" t="b">
        <v>0</v>
      </c>
      <c r="N1782" s="6" t="s">
        <v>8284</v>
      </c>
      <c r="O1782" s="5">
        <f t="shared" si="162"/>
        <v>0.39743333333333336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42493.392476851848</v>
      </c>
      <c r="T1782" s="11">
        <f t="shared" si="167"/>
        <v>42553.392476851848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14">
        <v>5500</v>
      </c>
      <c r="E1783" s="14">
        <v>1417</v>
      </c>
      <c r="F1783" s="6" t="s">
        <v>8220</v>
      </c>
      <c r="G1783" s="6" t="s">
        <v>8223</v>
      </c>
      <c r="H1783" s="6" t="s">
        <v>8245</v>
      </c>
      <c r="I1783" s="6">
        <v>1473950945</v>
      </c>
      <c r="J1783" s="6">
        <v>1471272545</v>
      </c>
      <c r="K1783" s="6" t="b">
        <v>1</v>
      </c>
      <c r="L1783" s="6">
        <v>24</v>
      </c>
      <c r="M1783" s="6" t="b">
        <v>0</v>
      </c>
      <c r="N1783" s="6" t="s">
        <v>8284</v>
      </c>
      <c r="O1783" s="5">
        <f t="shared" si="162"/>
        <v>0.25763636363636366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42597.409085648142</v>
      </c>
      <c r="T1783" s="11">
        <f t="shared" si="167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14">
        <v>35000</v>
      </c>
      <c r="E1784" s="14">
        <v>5422</v>
      </c>
      <c r="F1784" s="6" t="s">
        <v>8220</v>
      </c>
      <c r="G1784" s="6" t="s">
        <v>8223</v>
      </c>
      <c r="H1784" s="6" t="s">
        <v>8245</v>
      </c>
      <c r="I1784" s="6">
        <v>1456062489</v>
      </c>
      <c r="J1784" s="6">
        <v>1453211289</v>
      </c>
      <c r="K1784" s="6" t="b">
        <v>1</v>
      </c>
      <c r="L1784" s="6">
        <v>76</v>
      </c>
      <c r="M1784" s="6" t="b">
        <v>0</v>
      </c>
      <c r="N1784" s="6" t="s">
        <v>8284</v>
      </c>
      <c r="O1784" s="5">
        <f t="shared" si="162"/>
        <v>0.15491428571428573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42388.366770833331</v>
      </c>
      <c r="T1784" s="11">
        <f t="shared" si="167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14">
        <v>40000</v>
      </c>
      <c r="E1785" s="14">
        <v>9477</v>
      </c>
      <c r="F1785" s="6" t="s">
        <v>8220</v>
      </c>
      <c r="G1785" s="6" t="s">
        <v>8223</v>
      </c>
      <c r="H1785" s="6" t="s">
        <v>8245</v>
      </c>
      <c r="I1785" s="6">
        <v>1432248478</v>
      </c>
      <c r="J1785" s="6">
        <v>1429656478</v>
      </c>
      <c r="K1785" s="6" t="b">
        <v>1</v>
      </c>
      <c r="L1785" s="6">
        <v>185</v>
      </c>
      <c r="M1785" s="6" t="b">
        <v>0</v>
      </c>
      <c r="N1785" s="6" t="s">
        <v>8284</v>
      </c>
      <c r="O1785" s="5">
        <f t="shared" si="162"/>
        <v>0.236925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42115.741643518515</v>
      </c>
      <c r="T1785" s="11">
        <f t="shared" si="167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14">
        <v>5000</v>
      </c>
      <c r="E1786" s="14">
        <v>1988</v>
      </c>
      <c r="F1786" s="6" t="s">
        <v>8220</v>
      </c>
      <c r="G1786" s="6" t="s">
        <v>8223</v>
      </c>
      <c r="H1786" s="6" t="s">
        <v>8245</v>
      </c>
      <c r="I1786" s="6">
        <v>1422674700</v>
      </c>
      <c r="J1786" s="6">
        <v>1419954240</v>
      </c>
      <c r="K1786" s="6" t="b">
        <v>1</v>
      </c>
      <c r="L1786" s="6">
        <v>33</v>
      </c>
      <c r="M1786" s="6" t="b">
        <v>0</v>
      </c>
      <c r="N1786" s="6" t="s">
        <v>8284</v>
      </c>
      <c r="O1786" s="5">
        <f t="shared" si="162"/>
        <v>0.39760000000000001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42003.447222222218</v>
      </c>
      <c r="T1786" s="11">
        <f t="shared" si="167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14">
        <v>24000</v>
      </c>
      <c r="E1787" s="14">
        <v>4853</v>
      </c>
      <c r="F1787" s="6" t="s">
        <v>8220</v>
      </c>
      <c r="G1787" s="6" t="s">
        <v>8223</v>
      </c>
      <c r="H1787" s="6" t="s">
        <v>8245</v>
      </c>
      <c r="I1787" s="6">
        <v>1413417600</v>
      </c>
      <c r="J1787" s="6">
        <v>1410750855</v>
      </c>
      <c r="K1787" s="6" t="b">
        <v>1</v>
      </c>
      <c r="L1787" s="6">
        <v>108</v>
      </c>
      <c r="M1787" s="6" t="b">
        <v>0</v>
      </c>
      <c r="N1787" s="6" t="s">
        <v>8284</v>
      </c>
      <c r="O1787" s="5">
        <f t="shared" si="162"/>
        <v>0.20220833333333332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41896.926562499997</v>
      </c>
      <c r="T1787" s="11">
        <f t="shared" si="167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14">
        <v>1900</v>
      </c>
      <c r="E1788" s="14">
        <v>905</v>
      </c>
      <c r="F1788" s="6" t="s">
        <v>8220</v>
      </c>
      <c r="G1788" s="6" t="s">
        <v>8232</v>
      </c>
      <c r="H1788" s="6" t="s">
        <v>8248</v>
      </c>
      <c r="I1788" s="6">
        <v>1418649177</v>
      </c>
      <c r="J1788" s="6">
        <v>1416057177</v>
      </c>
      <c r="K1788" s="6" t="b">
        <v>1</v>
      </c>
      <c r="L1788" s="6">
        <v>29</v>
      </c>
      <c r="M1788" s="6" t="b">
        <v>0</v>
      </c>
      <c r="N1788" s="6" t="s">
        <v>8284</v>
      </c>
      <c r="O1788" s="5">
        <f t="shared" si="162"/>
        <v>0.47631578947368419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41958.342326388891</v>
      </c>
      <c r="T1788" s="11">
        <f t="shared" si="167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14">
        <v>10000</v>
      </c>
      <c r="E1789" s="14">
        <v>1533</v>
      </c>
      <c r="F1789" s="6" t="s">
        <v>8220</v>
      </c>
      <c r="G1789" s="6" t="s">
        <v>8223</v>
      </c>
      <c r="H1789" s="6" t="s">
        <v>8245</v>
      </c>
      <c r="I1789" s="6">
        <v>1428158637</v>
      </c>
      <c r="J1789" s="6">
        <v>1425570237</v>
      </c>
      <c r="K1789" s="6" t="b">
        <v>1</v>
      </c>
      <c r="L1789" s="6">
        <v>24</v>
      </c>
      <c r="M1789" s="6" t="b">
        <v>0</v>
      </c>
      <c r="N1789" s="6" t="s">
        <v>8284</v>
      </c>
      <c r="O1789" s="5">
        <f t="shared" si="162"/>
        <v>0.15329999999999999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42068.447187499994</v>
      </c>
      <c r="T1789" s="11">
        <f t="shared" si="167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14">
        <v>5500</v>
      </c>
      <c r="E1790" s="14">
        <v>76</v>
      </c>
      <c r="F1790" s="6" t="s">
        <v>8220</v>
      </c>
      <c r="G1790" s="6" t="s">
        <v>8224</v>
      </c>
      <c r="H1790" s="6" t="s">
        <v>8246</v>
      </c>
      <c r="I1790" s="6">
        <v>1414795542</v>
      </c>
      <c r="J1790" s="6">
        <v>1412203542</v>
      </c>
      <c r="K1790" s="6" t="b">
        <v>1</v>
      </c>
      <c r="L1790" s="6">
        <v>4</v>
      </c>
      <c r="M1790" s="6" t="b">
        <v>0</v>
      </c>
      <c r="N1790" s="6" t="s">
        <v>8284</v>
      </c>
      <c r="O1790" s="5">
        <f t="shared" si="162"/>
        <v>1.3818181818181818E-2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41913.740069444444</v>
      </c>
      <c r="T1790" s="11">
        <f t="shared" si="167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14">
        <v>8000</v>
      </c>
      <c r="E1791" s="14">
        <v>40</v>
      </c>
      <c r="F1791" s="6" t="s">
        <v>8220</v>
      </c>
      <c r="G1791" s="6" t="s">
        <v>8223</v>
      </c>
      <c r="H1791" s="6" t="s">
        <v>8245</v>
      </c>
      <c r="I1791" s="6">
        <v>1421042403</v>
      </c>
      <c r="J1791" s="6">
        <v>1415858403</v>
      </c>
      <c r="K1791" s="6" t="b">
        <v>1</v>
      </c>
      <c r="L1791" s="6">
        <v>4</v>
      </c>
      <c r="M1791" s="6" t="b">
        <v>0</v>
      </c>
      <c r="N1791" s="6" t="s">
        <v>8284</v>
      </c>
      <c r="O1791" s="5">
        <f t="shared" si="162"/>
        <v>5.0000000000000001E-3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41956.041701388887</v>
      </c>
      <c r="T1791" s="11">
        <f t="shared" si="167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14">
        <v>33000</v>
      </c>
      <c r="E1792" s="14">
        <v>1636</v>
      </c>
      <c r="F1792" s="6" t="s">
        <v>8220</v>
      </c>
      <c r="G1792" s="6" t="s">
        <v>8223</v>
      </c>
      <c r="H1792" s="6" t="s">
        <v>8245</v>
      </c>
      <c r="I1792" s="6">
        <v>1423152678</v>
      </c>
      <c r="J1792" s="6">
        <v>1420560678</v>
      </c>
      <c r="K1792" s="6" t="b">
        <v>1</v>
      </c>
      <c r="L1792" s="6">
        <v>15</v>
      </c>
      <c r="M1792" s="6" t="b">
        <v>0</v>
      </c>
      <c r="N1792" s="6" t="s">
        <v>8284</v>
      </c>
      <c r="O1792" s="5">
        <f t="shared" si="162"/>
        <v>4.9575757575757579E-2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42010.466180555552</v>
      </c>
      <c r="T1792" s="11">
        <f t="shared" si="167"/>
        <v>42040.466180555552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14">
        <v>3000</v>
      </c>
      <c r="E1793" s="14">
        <v>107</v>
      </c>
      <c r="F1793" s="6" t="s">
        <v>8220</v>
      </c>
      <c r="G1793" s="6" t="s">
        <v>8224</v>
      </c>
      <c r="H1793" s="6" t="s">
        <v>8246</v>
      </c>
      <c r="I1793" s="6">
        <v>1422553565</v>
      </c>
      <c r="J1793" s="6">
        <v>1417369565</v>
      </c>
      <c r="K1793" s="6" t="b">
        <v>1</v>
      </c>
      <c r="L1793" s="6">
        <v>4</v>
      </c>
      <c r="M1793" s="6" t="b">
        <v>0</v>
      </c>
      <c r="N1793" s="6" t="s">
        <v>8284</v>
      </c>
      <c r="O1793" s="5">
        <f t="shared" si="162"/>
        <v>3.5666666666666666E-2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41973.532002314816</v>
      </c>
      <c r="T1793" s="11">
        <f t="shared" si="167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14">
        <v>25000</v>
      </c>
      <c r="E1794" s="14">
        <v>15281</v>
      </c>
      <c r="F1794" s="6" t="s">
        <v>8220</v>
      </c>
      <c r="G1794" s="6" t="s">
        <v>8223</v>
      </c>
      <c r="H1794" s="6" t="s">
        <v>8245</v>
      </c>
      <c r="I1794" s="6">
        <v>1439189940</v>
      </c>
      <c r="J1794" s="6">
        <v>1435970682</v>
      </c>
      <c r="K1794" s="6" t="b">
        <v>1</v>
      </c>
      <c r="L1794" s="6">
        <v>139</v>
      </c>
      <c r="M1794" s="6" t="b">
        <v>0</v>
      </c>
      <c r="N1794" s="6" t="s">
        <v>8284</v>
      </c>
      <c r="O1794" s="5">
        <f t="shared" si="162"/>
        <v>0.61124000000000001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42188.822708333326</v>
      </c>
      <c r="T1794" s="11">
        <f t="shared" si="167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14">
        <v>3000</v>
      </c>
      <c r="E1795" s="14">
        <v>40</v>
      </c>
      <c r="F1795" s="6" t="s">
        <v>8220</v>
      </c>
      <c r="G1795" s="6" t="s">
        <v>8225</v>
      </c>
      <c r="H1795" s="6" t="s">
        <v>8247</v>
      </c>
      <c r="I1795" s="6">
        <v>1417127040</v>
      </c>
      <c r="J1795" s="6">
        <v>1414531440</v>
      </c>
      <c r="K1795" s="6" t="b">
        <v>1</v>
      </c>
      <c r="L1795" s="6">
        <v>2</v>
      </c>
      <c r="M1795" s="6" t="b">
        <v>0</v>
      </c>
      <c r="N1795" s="6" t="s">
        <v>8284</v>
      </c>
      <c r="O1795" s="5">
        <f t="shared" ref="O1795:O1858" si="168">E1795/D1795</f>
        <v>1.3333333333333334E-2</v>
      </c>
      <c r="P1795" s="7">
        <f t="shared" ref="P1795:P1858" si="169">IFERROR(E1795/L1795,0)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1">
        <f t="shared" ref="S1795:S1858" si="172">(J1795/86400)+25569+(-5/24)</f>
        <v>41940.683333333327</v>
      </c>
      <c r="T1795" s="11">
        <f t="shared" ref="T1795:T1858" si="173">(I1795/86400)+25569+(-5/24)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14">
        <v>9000</v>
      </c>
      <c r="E1796" s="14">
        <v>997</v>
      </c>
      <c r="F1796" s="6" t="s">
        <v>8220</v>
      </c>
      <c r="G1796" s="6" t="s">
        <v>8223</v>
      </c>
      <c r="H1796" s="6" t="s">
        <v>8245</v>
      </c>
      <c r="I1796" s="6">
        <v>1423660422</v>
      </c>
      <c r="J1796" s="6">
        <v>1420636422</v>
      </c>
      <c r="K1796" s="6" t="b">
        <v>1</v>
      </c>
      <c r="L1796" s="6">
        <v>18</v>
      </c>
      <c r="M1796" s="6" t="b">
        <v>0</v>
      </c>
      <c r="N1796" s="6" t="s">
        <v>8284</v>
      </c>
      <c r="O1796" s="5">
        <f t="shared" si="168"/>
        <v>0.11077777777777778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42011.342847222222</v>
      </c>
      <c r="T1796" s="11">
        <f t="shared" si="173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14">
        <v>28000</v>
      </c>
      <c r="E1797" s="14">
        <v>10846</v>
      </c>
      <c r="F1797" s="6" t="s">
        <v>8220</v>
      </c>
      <c r="G1797" s="6" t="s">
        <v>8235</v>
      </c>
      <c r="H1797" s="6" t="s">
        <v>8248</v>
      </c>
      <c r="I1797" s="6">
        <v>1476460800</v>
      </c>
      <c r="J1797" s="6">
        <v>1473922541</v>
      </c>
      <c r="K1797" s="6" t="b">
        <v>1</v>
      </c>
      <c r="L1797" s="6">
        <v>81</v>
      </c>
      <c r="M1797" s="6" t="b">
        <v>0</v>
      </c>
      <c r="N1797" s="6" t="s">
        <v>8284</v>
      </c>
      <c r="O1797" s="5">
        <f t="shared" si="168"/>
        <v>0.38735714285714284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42628.080335648141</v>
      </c>
      <c r="T1797" s="11">
        <f t="shared" si="173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14">
        <v>19000</v>
      </c>
      <c r="E1798" s="14">
        <v>4190</v>
      </c>
      <c r="F1798" s="6" t="s">
        <v>8220</v>
      </c>
      <c r="G1798" s="6" t="s">
        <v>8224</v>
      </c>
      <c r="H1798" s="6" t="s">
        <v>8246</v>
      </c>
      <c r="I1798" s="6">
        <v>1469356366</v>
      </c>
      <c r="J1798" s="6">
        <v>1464172366</v>
      </c>
      <c r="K1798" s="6" t="b">
        <v>1</v>
      </c>
      <c r="L1798" s="6">
        <v>86</v>
      </c>
      <c r="M1798" s="6" t="b">
        <v>0</v>
      </c>
      <c r="N1798" s="6" t="s">
        <v>8284</v>
      </c>
      <c r="O1798" s="5">
        <f t="shared" si="168"/>
        <v>0.22052631578947368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42515.231087962959</v>
      </c>
      <c r="T1798" s="11">
        <f t="shared" si="173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14">
        <v>10000</v>
      </c>
      <c r="E1799" s="14">
        <v>6755</v>
      </c>
      <c r="F1799" s="6" t="s">
        <v>8220</v>
      </c>
      <c r="G1799" s="6" t="s">
        <v>8223</v>
      </c>
      <c r="H1799" s="6" t="s">
        <v>8245</v>
      </c>
      <c r="I1799" s="6">
        <v>1481809189</v>
      </c>
      <c r="J1799" s="6">
        <v>1479217189</v>
      </c>
      <c r="K1799" s="6" t="b">
        <v>1</v>
      </c>
      <c r="L1799" s="6">
        <v>140</v>
      </c>
      <c r="M1799" s="6" t="b">
        <v>0</v>
      </c>
      <c r="N1799" s="6" t="s">
        <v>8284</v>
      </c>
      <c r="O1799" s="5">
        <f t="shared" si="168"/>
        <v>0.67549999999999999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42689.360983796294</v>
      </c>
      <c r="T1799" s="11">
        <f t="shared" si="173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14">
        <v>16000</v>
      </c>
      <c r="E1800" s="14">
        <v>2182</v>
      </c>
      <c r="F1800" s="6" t="s">
        <v>8220</v>
      </c>
      <c r="G1800" s="6" t="s">
        <v>8223</v>
      </c>
      <c r="H1800" s="6" t="s">
        <v>8245</v>
      </c>
      <c r="I1800" s="6">
        <v>1454572233</v>
      </c>
      <c r="J1800" s="6">
        <v>1449388233</v>
      </c>
      <c r="K1800" s="6" t="b">
        <v>1</v>
      </c>
      <c r="L1800" s="6">
        <v>37</v>
      </c>
      <c r="M1800" s="6" t="b">
        <v>0</v>
      </c>
      <c r="N1800" s="6" t="s">
        <v>8284</v>
      </c>
      <c r="O1800" s="5">
        <f t="shared" si="168"/>
        <v>0.136375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42344.118437499994</v>
      </c>
      <c r="T1800" s="11">
        <f t="shared" si="173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14">
        <v>4000</v>
      </c>
      <c r="E1801" s="14">
        <v>69.83</v>
      </c>
      <c r="F1801" s="6" t="s">
        <v>8220</v>
      </c>
      <c r="G1801" s="6" t="s">
        <v>8224</v>
      </c>
      <c r="H1801" s="6" t="s">
        <v>8246</v>
      </c>
      <c r="I1801" s="6">
        <v>1415740408</v>
      </c>
      <c r="J1801" s="6">
        <v>1414008808</v>
      </c>
      <c r="K1801" s="6" t="b">
        <v>1</v>
      </c>
      <c r="L1801" s="6">
        <v>6</v>
      </c>
      <c r="M1801" s="6" t="b">
        <v>0</v>
      </c>
      <c r="N1801" s="6" t="s">
        <v>8284</v>
      </c>
      <c r="O1801" s="5">
        <f t="shared" si="168"/>
        <v>1.7457500000000001E-2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41934.634351851848</v>
      </c>
      <c r="T1801" s="11">
        <f t="shared" si="173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14">
        <v>46260</v>
      </c>
      <c r="E1802" s="14">
        <v>9460</v>
      </c>
      <c r="F1802" s="6" t="s">
        <v>8220</v>
      </c>
      <c r="G1802" s="6" t="s">
        <v>8224</v>
      </c>
      <c r="H1802" s="6" t="s">
        <v>8246</v>
      </c>
      <c r="I1802" s="6">
        <v>1476109970</v>
      </c>
      <c r="J1802" s="6">
        <v>1473517970</v>
      </c>
      <c r="K1802" s="6" t="b">
        <v>1</v>
      </c>
      <c r="L1802" s="6">
        <v>113</v>
      </c>
      <c r="M1802" s="6" t="b">
        <v>0</v>
      </c>
      <c r="N1802" s="6" t="s">
        <v>8284</v>
      </c>
      <c r="O1802" s="5">
        <f t="shared" si="168"/>
        <v>0.20449632511889321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42623.397800925923</v>
      </c>
      <c r="T1802" s="11">
        <f t="shared" si="173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14">
        <v>17000</v>
      </c>
      <c r="E1803" s="14">
        <v>2355</v>
      </c>
      <c r="F1803" s="6" t="s">
        <v>8220</v>
      </c>
      <c r="G1803" s="6" t="s">
        <v>8224</v>
      </c>
      <c r="H1803" s="6" t="s">
        <v>8246</v>
      </c>
      <c r="I1803" s="6">
        <v>1450181400</v>
      </c>
      <c r="J1803" s="6">
        <v>1447429868</v>
      </c>
      <c r="K1803" s="6" t="b">
        <v>1</v>
      </c>
      <c r="L1803" s="6">
        <v>37</v>
      </c>
      <c r="M1803" s="6" t="b">
        <v>0</v>
      </c>
      <c r="N1803" s="6" t="s">
        <v>8284</v>
      </c>
      <c r="O1803" s="5">
        <f t="shared" si="168"/>
        <v>0.13852941176470587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42321.452175925922</v>
      </c>
      <c r="T1803" s="11">
        <f t="shared" si="173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14">
        <v>3500</v>
      </c>
      <c r="E1804" s="14">
        <v>1697</v>
      </c>
      <c r="F1804" s="6" t="s">
        <v>8220</v>
      </c>
      <c r="G1804" s="6" t="s">
        <v>8235</v>
      </c>
      <c r="H1804" s="6" t="s">
        <v>8248</v>
      </c>
      <c r="I1804" s="6">
        <v>1435442340</v>
      </c>
      <c r="J1804" s="6">
        <v>1433416830</v>
      </c>
      <c r="K1804" s="6" t="b">
        <v>1</v>
      </c>
      <c r="L1804" s="6">
        <v>18</v>
      </c>
      <c r="M1804" s="6" t="b">
        <v>0</v>
      </c>
      <c r="N1804" s="6" t="s">
        <v>8284</v>
      </c>
      <c r="O1804" s="5">
        <f t="shared" si="168"/>
        <v>0.48485714285714288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42159.264236111114</v>
      </c>
      <c r="T1804" s="11">
        <f t="shared" si="173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14">
        <v>17500</v>
      </c>
      <c r="E1805" s="14">
        <v>5390</v>
      </c>
      <c r="F1805" s="6" t="s">
        <v>8220</v>
      </c>
      <c r="G1805" s="6" t="s">
        <v>8223</v>
      </c>
      <c r="H1805" s="6" t="s">
        <v>8245</v>
      </c>
      <c r="I1805" s="6">
        <v>1423878182</v>
      </c>
      <c r="J1805" s="6">
        <v>1421199782</v>
      </c>
      <c r="K1805" s="6" t="b">
        <v>1</v>
      </c>
      <c r="L1805" s="6">
        <v>75</v>
      </c>
      <c r="M1805" s="6" t="b">
        <v>0</v>
      </c>
      <c r="N1805" s="6" t="s">
        <v>8284</v>
      </c>
      <c r="O1805" s="5">
        <f t="shared" si="168"/>
        <v>0.308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42017.863217592589</v>
      </c>
      <c r="T1805" s="11">
        <f t="shared" si="173"/>
        <v>42048.863217592589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14">
        <v>15500</v>
      </c>
      <c r="E1806" s="14">
        <v>5452</v>
      </c>
      <c r="F1806" s="6" t="s">
        <v>8220</v>
      </c>
      <c r="G1806" s="6" t="s">
        <v>8223</v>
      </c>
      <c r="H1806" s="6" t="s">
        <v>8245</v>
      </c>
      <c r="I1806" s="6">
        <v>1447521404</v>
      </c>
      <c r="J1806" s="6">
        <v>1444061804</v>
      </c>
      <c r="K1806" s="6" t="b">
        <v>1</v>
      </c>
      <c r="L1806" s="6">
        <v>52</v>
      </c>
      <c r="M1806" s="6" t="b">
        <v>0</v>
      </c>
      <c r="N1806" s="6" t="s">
        <v>8284</v>
      </c>
      <c r="O1806" s="5">
        <f t="shared" si="168"/>
        <v>0.35174193548387095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42282.469953703701</v>
      </c>
      <c r="T1806" s="11">
        <f t="shared" si="173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14">
        <v>22500</v>
      </c>
      <c r="E1807" s="14">
        <v>8191</v>
      </c>
      <c r="F1807" s="6" t="s">
        <v>8220</v>
      </c>
      <c r="G1807" s="6" t="s">
        <v>8235</v>
      </c>
      <c r="H1807" s="6" t="s">
        <v>8248</v>
      </c>
      <c r="I1807" s="6">
        <v>1443808800</v>
      </c>
      <c r="J1807" s="6">
        <v>1441048658</v>
      </c>
      <c r="K1807" s="6" t="b">
        <v>1</v>
      </c>
      <c r="L1807" s="6">
        <v>122</v>
      </c>
      <c r="M1807" s="6" t="b">
        <v>0</v>
      </c>
      <c r="N1807" s="6" t="s">
        <v>8284</v>
      </c>
      <c r="O1807" s="5">
        <f t="shared" si="168"/>
        <v>0.36404444444444445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42247.595578703702</v>
      </c>
      <c r="T1807" s="11">
        <f t="shared" si="173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14">
        <v>20000</v>
      </c>
      <c r="E1808" s="14">
        <v>591</v>
      </c>
      <c r="F1808" s="6" t="s">
        <v>8220</v>
      </c>
      <c r="G1808" s="6" t="s">
        <v>8224</v>
      </c>
      <c r="H1808" s="6" t="s">
        <v>8246</v>
      </c>
      <c r="I1808" s="6">
        <v>1412090349</v>
      </c>
      <c r="J1808" s="6">
        <v>1409066349</v>
      </c>
      <c r="K1808" s="6" t="b">
        <v>1</v>
      </c>
      <c r="L1808" s="6">
        <v>8</v>
      </c>
      <c r="M1808" s="6" t="b">
        <v>0</v>
      </c>
      <c r="N1808" s="6" t="s">
        <v>8284</v>
      </c>
      <c r="O1808" s="5">
        <f t="shared" si="168"/>
        <v>2.955E-2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41877.429965277777</v>
      </c>
      <c r="T1808" s="11">
        <f t="shared" si="173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14">
        <v>5000</v>
      </c>
      <c r="E1809" s="14">
        <v>553</v>
      </c>
      <c r="F1809" s="6" t="s">
        <v>8220</v>
      </c>
      <c r="G1809" s="6" t="s">
        <v>8223</v>
      </c>
      <c r="H1809" s="6" t="s">
        <v>8245</v>
      </c>
      <c r="I1809" s="6">
        <v>1411868313</v>
      </c>
      <c r="J1809" s="6">
        <v>1409276313</v>
      </c>
      <c r="K1809" s="6" t="b">
        <v>1</v>
      </c>
      <c r="L1809" s="6">
        <v>8</v>
      </c>
      <c r="M1809" s="6" t="b">
        <v>0</v>
      </c>
      <c r="N1809" s="6" t="s">
        <v>8284</v>
      </c>
      <c r="O1809" s="5">
        <f t="shared" si="168"/>
        <v>0.1106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41879.860104166662</v>
      </c>
      <c r="T1809" s="11">
        <f t="shared" si="173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14">
        <v>28000</v>
      </c>
      <c r="E1810" s="14">
        <v>11594</v>
      </c>
      <c r="F1810" s="6" t="s">
        <v>8220</v>
      </c>
      <c r="G1810" s="6" t="s">
        <v>8223</v>
      </c>
      <c r="H1810" s="6" t="s">
        <v>8245</v>
      </c>
      <c r="I1810" s="6">
        <v>1486830030</v>
      </c>
      <c r="J1810" s="6">
        <v>1483806030</v>
      </c>
      <c r="K1810" s="6" t="b">
        <v>1</v>
      </c>
      <c r="L1810" s="6">
        <v>96</v>
      </c>
      <c r="M1810" s="6" t="b">
        <v>0</v>
      </c>
      <c r="N1810" s="6" t="s">
        <v>8284</v>
      </c>
      <c r="O1810" s="5">
        <f t="shared" si="168"/>
        <v>0.41407142857142859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42742.472569444442</v>
      </c>
      <c r="T1810" s="11">
        <f t="shared" si="173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14">
        <v>3500</v>
      </c>
      <c r="E1811" s="14">
        <v>380</v>
      </c>
      <c r="F1811" s="6" t="s">
        <v>8220</v>
      </c>
      <c r="G1811" s="6" t="s">
        <v>8228</v>
      </c>
      <c r="H1811" s="6" t="s">
        <v>8250</v>
      </c>
      <c r="I1811" s="6">
        <v>1425246439</v>
      </c>
      <c r="J1811" s="6">
        <v>1422222439</v>
      </c>
      <c r="K1811" s="6" t="b">
        <v>1</v>
      </c>
      <c r="L1811" s="6">
        <v>9</v>
      </c>
      <c r="M1811" s="6" t="b">
        <v>0</v>
      </c>
      <c r="N1811" s="6" t="s">
        <v>8284</v>
      </c>
      <c r="O1811" s="5">
        <f t="shared" si="168"/>
        <v>0.10857142857142857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42029.699525462966</v>
      </c>
      <c r="T1811" s="11">
        <f t="shared" si="173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14">
        <v>450</v>
      </c>
      <c r="E1812" s="14">
        <v>15</v>
      </c>
      <c r="F1812" s="6" t="s">
        <v>8220</v>
      </c>
      <c r="G1812" s="6" t="s">
        <v>8223</v>
      </c>
      <c r="H1812" s="6" t="s">
        <v>8245</v>
      </c>
      <c r="I1812" s="6">
        <v>1408657826</v>
      </c>
      <c r="J1812" s="6">
        <v>1407621026</v>
      </c>
      <c r="K1812" s="6" t="b">
        <v>0</v>
      </c>
      <c r="L1812" s="6">
        <v>2</v>
      </c>
      <c r="M1812" s="6" t="b">
        <v>0</v>
      </c>
      <c r="N1812" s="6" t="s">
        <v>8284</v>
      </c>
      <c r="O1812" s="5">
        <f t="shared" si="168"/>
        <v>3.3333333333333333E-2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41860.701689814814</v>
      </c>
      <c r="T1812" s="11">
        <f t="shared" si="173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14">
        <v>54000</v>
      </c>
      <c r="E1813" s="14">
        <v>40</v>
      </c>
      <c r="F1813" s="6" t="s">
        <v>8220</v>
      </c>
      <c r="G1813" s="6" t="s">
        <v>8223</v>
      </c>
      <c r="H1813" s="6" t="s">
        <v>8245</v>
      </c>
      <c r="I1813" s="6">
        <v>1414123200</v>
      </c>
      <c r="J1813" s="6">
        <v>1408962270</v>
      </c>
      <c r="K1813" s="6" t="b">
        <v>0</v>
      </c>
      <c r="L1813" s="6">
        <v>26</v>
      </c>
      <c r="M1813" s="6" t="b">
        <v>0</v>
      </c>
      <c r="N1813" s="6" t="s">
        <v>8284</v>
      </c>
      <c r="O1813" s="5">
        <f t="shared" si="168"/>
        <v>7.407407407407407E-4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41876.225347222222</v>
      </c>
      <c r="T1813" s="11">
        <f t="shared" si="173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14">
        <v>6500</v>
      </c>
      <c r="E1814" s="14">
        <v>865</v>
      </c>
      <c r="F1814" s="6" t="s">
        <v>8220</v>
      </c>
      <c r="G1814" s="6" t="s">
        <v>8224</v>
      </c>
      <c r="H1814" s="6" t="s">
        <v>8246</v>
      </c>
      <c r="I1814" s="6">
        <v>1467531536</v>
      </c>
      <c r="J1814" s="6">
        <v>1464939536</v>
      </c>
      <c r="K1814" s="6" t="b">
        <v>0</v>
      </c>
      <c r="L1814" s="6">
        <v>23</v>
      </c>
      <c r="M1814" s="6" t="b">
        <v>0</v>
      </c>
      <c r="N1814" s="6" t="s">
        <v>8284</v>
      </c>
      <c r="O1814" s="5">
        <f t="shared" si="168"/>
        <v>0.13307692307692306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42524.110370370363</v>
      </c>
      <c r="T1814" s="11">
        <f t="shared" si="173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14">
        <v>8750</v>
      </c>
      <c r="E1815" s="14">
        <v>0</v>
      </c>
      <c r="F1815" s="6" t="s">
        <v>8220</v>
      </c>
      <c r="G1815" s="6" t="s">
        <v>8224</v>
      </c>
      <c r="H1815" s="6" t="s">
        <v>8246</v>
      </c>
      <c r="I1815" s="6">
        <v>1407532812</v>
      </c>
      <c r="J1815" s="6">
        <v>1404940812</v>
      </c>
      <c r="K1815" s="6" t="b">
        <v>0</v>
      </c>
      <c r="L1815" s="6">
        <v>0</v>
      </c>
      <c r="M1815" s="6" t="b">
        <v>0</v>
      </c>
      <c r="N1815" s="6" t="s">
        <v>8284</v>
      </c>
      <c r="O1815" s="5">
        <f t="shared" si="168"/>
        <v>0</v>
      </c>
      <c r="P1815" s="7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41829.68069444444</v>
      </c>
      <c r="T1815" s="11">
        <f t="shared" si="173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14">
        <v>12000</v>
      </c>
      <c r="E1816" s="14">
        <v>5902</v>
      </c>
      <c r="F1816" s="6" t="s">
        <v>8220</v>
      </c>
      <c r="G1816" s="6" t="s">
        <v>8224</v>
      </c>
      <c r="H1816" s="6" t="s">
        <v>8246</v>
      </c>
      <c r="I1816" s="6">
        <v>1425108736</v>
      </c>
      <c r="J1816" s="6">
        <v>1422516736</v>
      </c>
      <c r="K1816" s="6" t="b">
        <v>0</v>
      </c>
      <c r="L1816" s="6">
        <v>140</v>
      </c>
      <c r="M1816" s="6" t="b">
        <v>0</v>
      </c>
      <c r="N1816" s="6" t="s">
        <v>8284</v>
      </c>
      <c r="O1816" s="5">
        <f t="shared" si="168"/>
        <v>0.49183333333333334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42033.105740740742</v>
      </c>
      <c r="T1816" s="11">
        <f t="shared" si="173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14">
        <v>3000</v>
      </c>
      <c r="E1817" s="14">
        <v>0</v>
      </c>
      <c r="F1817" s="6" t="s">
        <v>8220</v>
      </c>
      <c r="G1817" s="6" t="s">
        <v>8223</v>
      </c>
      <c r="H1817" s="6" t="s">
        <v>8245</v>
      </c>
      <c r="I1817" s="6">
        <v>1435787137</v>
      </c>
      <c r="J1817" s="6">
        <v>1434577537</v>
      </c>
      <c r="K1817" s="6" t="b">
        <v>0</v>
      </c>
      <c r="L1817" s="6">
        <v>0</v>
      </c>
      <c r="M1817" s="6" t="b">
        <v>0</v>
      </c>
      <c r="N1817" s="6" t="s">
        <v>8284</v>
      </c>
      <c r="O1817" s="5">
        <f t="shared" si="168"/>
        <v>0</v>
      </c>
      <c r="P1817" s="7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42172.698344907403</v>
      </c>
      <c r="T1817" s="11">
        <f t="shared" si="173"/>
        <v>42186.698344907403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14">
        <v>25000</v>
      </c>
      <c r="E1818" s="14">
        <v>509</v>
      </c>
      <c r="F1818" s="6" t="s">
        <v>8220</v>
      </c>
      <c r="G1818" s="6" t="s">
        <v>8239</v>
      </c>
      <c r="H1818" s="6" t="s">
        <v>8256</v>
      </c>
      <c r="I1818" s="6">
        <v>1469473200</v>
      </c>
      <c r="J1818" s="6">
        <v>1467061303</v>
      </c>
      <c r="K1818" s="6" t="b">
        <v>0</v>
      </c>
      <c r="L1818" s="6">
        <v>6</v>
      </c>
      <c r="M1818" s="6" t="b">
        <v>0</v>
      </c>
      <c r="N1818" s="6" t="s">
        <v>8284</v>
      </c>
      <c r="O1818" s="5">
        <f t="shared" si="168"/>
        <v>2.036E-2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42548.667858796289</v>
      </c>
      <c r="T1818" s="11">
        <f t="shared" si="173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14">
        <v>18000</v>
      </c>
      <c r="E1819" s="14">
        <v>9419</v>
      </c>
      <c r="F1819" s="6" t="s">
        <v>8220</v>
      </c>
      <c r="G1819" s="6" t="s">
        <v>8223</v>
      </c>
      <c r="H1819" s="6" t="s">
        <v>8245</v>
      </c>
      <c r="I1819" s="6">
        <v>1485759540</v>
      </c>
      <c r="J1819" s="6">
        <v>1480607607</v>
      </c>
      <c r="K1819" s="6" t="b">
        <v>0</v>
      </c>
      <c r="L1819" s="6">
        <v>100</v>
      </c>
      <c r="M1819" s="6" t="b">
        <v>0</v>
      </c>
      <c r="N1819" s="6" t="s">
        <v>8284</v>
      </c>
      <c r="O1819" s="5">
        <f t="shared" si="168"/>
        <v>0.52327777777777773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42705.453784722216</v>
      </c>
      <c r="T1819" s="11">
        <f t="shared" si="173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14">
        <v>15000</v>
      </c>
      <c r="E1820" s="14">
        <v>0</v>
      </c>
      <c r="F1820" s="6" t="s">
        <v>8220</v>
      </c>
      <c r="G1820" s="6" t="s">
        <v>8223</v>
      </c>
      <c r="H1820" s="6" t="s">
        <v>8245</v>
      </c>
      <c r="I1820" s="6">
        <v>1428035850</v>
      </c>
      <c r="J1820" s="6">
        <v>1425447450</v>
      </c>
      <c r="K1820" s="6" t="b">
        <v>0</v>
      </c>
      <c r="L1820" s="6">
        <v>0</v>
      </c>
      <c r="M1820" s="6" t="b">
        <v>0</v>
      </c>
      <c r="N1820" s="6" t="s">
        <v>8284</v>
      </c>
      <c r="O1820" s="5">
        <f t="shared" si="168"/>
        <v>0</v>
      </c>
      <c r="P1820" s="7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42067.026041666664</v>
      </c>
      <c r="T1820" s="11">
        <f t="shared" si="173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14">
        <v>1200</v>
      </c>
      <c r="E1821" s="14">
        <v>25</v>
      </c>
      <c r="F1821" s="6" t="s">
        <v>8220</v>
      </c>
      <c r="G1821" s="6" t="s">
        <v>8223</v>
      </c>
      <c r="H1821" s="6" t="s">
        <v>8245</v>
      </c>
      <c r="I1821" s="6">
        <v>1406743396</v>
      </c>
      <c r="J1821" s="6">
        <v>1404151396</v>
      </c>
      <c r="K1821" s="6" t="b">
        <v>0</v>
      </c>
      <c r="L1821" s="6">
        <v>4</v>
      </c>
      <c r="M1821" s="6" t="b">
        <v>0</v>
      </c>
      <c r="N1821" s="6" t="s">
        <v>8284</v>
      </c>
      <c r="O1821" s="5">
        <f t="shared" si="168"/>
        <v>2.0833333333333332E-2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41820.543935185182</v>
      </c>
      <c r="T1821" s="11">
        <f t="shared" si="173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14">
        <v>26000</v>
      </c>
      <c r="E1822" s="14">
        <v>1707</v>
      </c>
      <c r="F1822" s="6" t="s">
        <v>8220</v>
      </c>
      <c r="G1822" s="6" t="s">
        <v>8223</v>
      </c>
      <c r="H1822" s="6" t="s">
        <v>8245</v>
      </c>
      <c r="I1822" s="6">
        <v>1427850090</v>
      </c>
      <c r="J1822" s="6">
        <v>1425261690</v>
      </c>
      <c r="K1822" s="6" t="b">
        <v>0</v>
      </c>
      <c r="L1822" s="6">
        <v>8</v>
      </c>
      <c r="M1822" s="6" t="b">
        <v>0</v>
      </c>
      <c r="N1822" s="6" t="s">
        <v>8284</v>
      </c>
      <c r="O1822" s="5">
        <f t="shared" si="168"/>
        <v>6.565384615384616E-2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42064.876041666663</v>
      </c>
      <c r="T1822" s="11">
        <f t="shared" si="173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14">
        <v>2500</v>
      </c>
      <c r="E1823" s="14">
        <v>3372.25</v>
      </c>
      <c r="F1823" s="6" t="s">
        <v>8219</v>
      </c>
      <c r="G1823" s="6" t="s">
        <v>8223</v>
      </c>
      <c r="H1823" s="6" t="s">
        <v>8245</v>
      </c>
      <c r="I1823" s="6">
        <v>1330760367</v>
      </c>
      <c r="J1823" s="6">
        <v>1326872367</v>
      </c>
      <c r="K1823" s="6" t="b">
        <v>0</v>
      </c>
      <c r="L1823" s="6">
        <v>57</v>
      </c>
      <c r="M1823" s="6" t="b">
        <v>1</v>
      </c>
      <c r="N1823" s="6" t="s">
        <v>8275</v>
      </c>
      <c r="O1823" s="5">
        <f t="shared" si="168"/>
        <v>1.3489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40926.110729166663</v>
      </c>
      <c r="T1823" s="11">
        <f t="shared" si="173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14">
        <v>300</v>
      </c>
      <c r="E1824" s="14">
        <v>300</v>
      </c>
      <c r="F1824" s="6" t="s">
        <v>8219</v>
      </c>
      <c r="G1824" s="6" t="s">
        <v>8228</v>
      </c>
      <c r="H1824" s="6" t="s">
        <v>8250</v>
      </c>
      <c r="I1824" s="6">
        <v>1391194860</v>
      </c>
      <c r="J1824" s="6">
        <v>1388084862</v>
      </c>
      <c r="K1824" s="6" t="b">
        <v>0</v>
      </c>
      <c r="L1824" s="6">
        <v>11</v>
      </c>
      <c r="M1824" s="6" t="b">
        <v>1</v>
      </c>
      <c r="N1824" s="6" t="s">
        <v>8275</v>
      </c>
      <c r="O1824" s="5">
        <f t="shared" si="168"/>
        <v>1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41634.588680555556</v>
      </c>
      <c r="T1824" s="11">
        <f t="shared" si="173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14">
        <v>700</v>
      </c>
      <c r="E1825" s="14">
        <v>811</v>
      </c>
      <c r="F1825" s="6" t="s">
        <v>8219</v>
      </c>
      <c r="G1825" s="6" t="s">
        <v>8223</v>
      </c>
      <c r="H1825" s="6" t="s">
        <v>8245</v>
      </c>
      <c r="I1825" s="6">
        <v>1351095976</v>
      </c>
      <c r="J1825" s="6">
        <v>1348503976</v>
      </c>
      <c r="K1825" s="6" t="b">
        <v>0</v>
      </c>
      <c r="L1825" s="6">
        <v>33</v>
      </c>
      <c r="M1825" s="6" t="b">
        <v>1</v>
      </c>
      <c r="N1825" s="6" t="s">
        <v>8275</v>
      </c>
      <c r="O1825" s="5">
        <f t="shared" si="168"/>
        <v>1.1585714285714286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41176.47657407407</v>
      </c>
      <c r="T1825" s="11">
        <f t="shared" si="173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14">
        <v>3000</v>
      </c>
      <c r="E1826" s="14">
        <v>3002</v>
      </c>
      <c r="F1826" s="6" t="s">
        <v>8219</v>
      </c>
      <c r="G1826" s="6" t="s">
        <v>8223</v>
      </c>
      <c r="H1826" s="6" t="s">
        <v>8245</v>
      </c>
      <c r="I1826" s="6">
        <v>1389146880</v>
      </c>
      <c r="J1826" s="6">
        <v>1387403967</v>
      </c>
      <c r="K1826" s="6" t="b">
        <v>0</v>
      </c>
      <c r="L1826" s="6">
        <v>40</v>
      </c>
      <c r="M1826" s="6" t="b">
        <v>1</v>
      </c>
      <c r="N1826" s="6" t="s">
        <v>8275</v>
      </c>
      <c r="O1826" s="5">
        <f t="shared" si="168"/>
        <v>1.0006666666666666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41626.707951388882</v>
      </c>
      <c r="T1826" s="11">
        <f t="shared" si="173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14">
        <v>2000</v>
      </c>
      <c r="E1827" s="14">
        <v>2101</v>
      </c>
      <c r="F1827" s="6" t="s">
        <v>8219</v>
      </c>
      <c r="G1827" s="6" t="s">
        <v>8223</v>
      </c>
      <c r="H1827" s="6" t="s">
        <v>8245</v>
      </c>
      <c r="I1827" s="6">
        <v>1373572903</v>
      </c>
      <c r="J1827" s="6">
        <v>1371585703</v>
      </c>
      <c r="K1827" s="6" t="b">
        <v>0</v>
      </c>
      <c r="L1827" s="6">
        <v>50</v>
      </c>
      <c r="M1827" s="6" t="b">
        <v>1</v>
      </c>
      <c r="N1827" s="6" t="s">
        <v>8275</v>
      </c>
      <c r="O1827" s="5">
        <f t="shared" si="168"/>
        <v>1.0505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41443.626192129625</v>
      </c>
      <c r="T1827" s="11">
        <f t="shared" si="173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14">
        <v>2000</v>
      </c>
      <c r="E1828" s="14">
        <v>2020</v>
      </c>
      <c r="F1828" s="6" t="s">
        <v>8219</v>
      </c>
      <c r="G1828" s="6" t="s">
        <v>8223</v>
      </c>
      <c r="H1828" s="6" t="s">
        <v>8245</v>
      </c>
      <c r="I1828" s="6">
        <v>1392675017</v>
      </c>
      <c r="J1828" s="6">
        <v>1390083017</v>
      </c>
      <c r="K1828" s="6" t="b">
        <v>0</v>
      </c>
      <c r="L1828" s="6">
        <v>38</v>
      </c>
      <c r="M1828" s="6" t="b">
        <v>1</v>
      </c>
      <c r="N1828" s="6" t="s">
        <v>8275</v>
      </c>
      <c r="O1828" s="5">
        <f t="shared" si="168"/>
        <v>1.01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41657.715474537035</v>
      </c>
      <c r="T1828" s="11">
        <f t="shared" si="173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14">
        <v>8000</v>
      </c>
      <c r="E1829" s="14">
        <v>8053</v>
      </c>
      <c r="F1829" s="6" t="s">
        <v>8219</v>
      </c>
      <c r="G1829" s="6" t="s">
        <v>8223</v>
      </c>
      <c r="H1829" s="6" t="s">
        <v>8245</v>
      </c>
      <c r="I1829" s="6">
        <v>1299138561</v>
      </c>
      <c r="J1829" s="6">
        <v>1294818561</v>
      </c>
      <c r="K1829" s="6" t="b">
        <v>0</v>
      </c>
      <c r="L1829" s="6">
        <v>96</v>
      </c>
      <c r="M1829" s="6" t="b">
        <v>1</v>
      </c>
      <c r="N1829" s="6" t="s">
        <v>8275</v>
      </c>
      <c r="O1829" s="5">
        <f t="shared" si="168"/>
        <v>1.0066250000000001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40555.117604166662</v>
      </c>
      <c r="T1829" s="11">
        <f t="shared" si="173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14">
        <v>20000</v>
      </c>
      <c r="E1830" s="14">
        <v>20032</v>
      </c>
      <c r="F1830" s="6" t="s">
        <v>8219</v>
      </c>
      <c r="G1830" s="6" t="s">
        <v>8223</v>
      </c>
      <c r="H1830" s="6" t="s">
        <v>8245</v>
      </c>
      <c r="I1830" s="6">
        <v>1399672800</v>
      </c>
      <c r="J1830" s="6">
        <v>1396906530</v>
      </c>
      <c r="K1830" s="6" t="b">
        <v>0</v>
      </c>
      <c r="L1830" s="6">
        <v>48</v>
      </c>
      <c r="M1830" s="6" t="b">
        <v>1</v>
      </c>
      <c r="N1830" s="6" t="s">
        <v>8275</v>
      </c>
      <c r="O1830" s="5">
        <f t="shared" si="168"/>
        <v>1.0016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41736.691319444442</v>
      </c>
      <c r="T1830" s="11">
        <f t="shared" si="173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14">
        <v>1500</v>
      </c>
      <c r="E1831" s="14">
        <v>2500.25</v>
      </c>
      <c r="F1831" s="6" t="s">
        <v>8219</v>
      </c>
      <c r="G1831" s="6" t="s">
        <v>8223</v>
      </c>
      <c r="H1831" s="6" t="s">
        <v>8245</v>
      </c>
      <c r="I1831" s="6">
        <v>1295647200</v>
      </c>
      <c r="J1831" s="6">
        <v>1291428371</v>
      </c>
      <c r="K1831" s="6" t="b">
        <v>0</v>
      </c>
      <c r="L1831" s="6">
        <v>33</v>
      </c>
      <c r="M1831" s="6" t="b">
        <v>1</v>
      </c>
      <c r="N1831" s="6" t="s">
        <v>8275</v>
      </c>
      <c r="O1831" s="5">
        <f t="shared" si="168"/>
        <v>1.6668333333333334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40515.879293981481</v>
      </c>
      <c r="T1831" s="11">
        <f t="shared" si="173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14">
        <v>15000</v>
      </c>
      <c r="E1832" s="14">
        <v>15230</v>
      </c>
      <c r="F1832" s="6" t="s">
        <v>8219</v>
      </c>
      <c r="G1832" s="6" t="s">
        <v>8223</v>
      </c>
      <c r="H1832" s="6" t="s">
        <v>8245</v>
      </c>
      <c r="I1832" s="6">
        <v>1393259107</v>
      </c>
      <c r="J1832" s="6">
        <v>1390667107</v>
      </c>
      <c r="K1832" s="6" t="b">
        <v>0</v>
      </c>
      <c r="L1832" s="6">
        <v>226</v>
      </c>
      <c r="M1832" s="6" t="b">
        <v>1</v>
      </c>
      <c r="N1832" s="6" t="s">
        <v>8275</v>
      </c>
      <c r="O1832" s="5">
        <f t="shared" si="168"/>
        <v>1.0153333333333334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41664.475775462961</v>
      </c>
      <c r="T1832" s="11">
        <f t="shared" si="173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14">
        <v>1000</v>
      </c>
      <c r="E1833" s="14">
        <v>1030</v>
      </c>
      <c r="F1833" s="6" t="s">
        <v>8219</v>
      </c>
      <c r="G1833" s="6" t="s">
        <v>8223</v>
      </c>
      <c r="H1833" s="6" t="s">
        <v>8245</v>
      </c>
      <c r="I1833" s="6">
        <v>1336866863</v>
      </c>
      <c r="J1833" s="6">
        <v>1335570863</v>
      </c>
      <c r="K1833" s="6" t="b">
        <v>0</v>
      </c>
      <c r="L1833" s="6">
        <v>14</v>
      </c>
      <c r="M1833" s="6" t="b">
        <v>1</v>
      </c>
      <c r="N1833" s="6" t="s">
        <v>8275</v>
      </c>
      <c r="O1833" s="5">
        <f t="shared" si="168"/>
        <v>1.03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41026.787766203699</v>
      </c>
      <c r="T1833" s="11">
        <f t="shared" si="173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14">
        <v>350</v>
      </c>
      <c r="E1834" s="14">
        <v>500</v>
      </c>
      <c r="F1834" s="6" t="s">
        <v>8219</v>
      </c>
      <c r="G1834" s="6" t="s">
        <v>8223</v>
      </c>
      <c r="H1834" s="6" t="s">
        <v>8245</v>
      </c>
      <c r="I1834" s="6">
        <v>1299243427</v>
      </c>
      <c r="J1834" s="6">
        <v>1296651427</v>
      </c>
      <c r="K1834" s="6" t="b">
        <v>0</v>
      </c>
      <c r="L1834" s="6">
        <v>20</v>
      </c>
      <c r="M1834" s="6" t="b">
        <v>1</v>
      </c>
      <c r="N1834" s="6" t="s">
        <v>8275</v>
      </c>
      <c r="O1834" s="5">
        <f t="shared" si="168"/>
        <v>1.4285714285714286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40576.331331018519</v>
      </c>
      <c r="T1834" s="11">
        <f t="shared" si="173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14">
        <v>400</v>
      </c>
      <c r="E1835" s="14">
        <v>1050</v>
      </c>
      <c r="F1835" s="6" t="s">
        <v>8219</v>
      </c>
      <c r="G1835" s="6" t="s">
        <v>8223</v>
      </c>
      <c r="H1835" s="6" t="s">
        <v>8245</v>
      </c>
      <c r="I1835" s="6">
        <v>1362211140</v>
      </c>
      <c r="J1835" s="6">
        <v>1359421403</v>
      </c>
      <c r="K1835" s="6" t="b">
        <v>0</v>
      </c>
      <c r="L1835" s="6">
        <v>25</v>
      </c>
      <c r="M1835" s="6" t="b">
        <v>1</v>
      </c>
      <c r="N1835" s="6" t="s">
        <v>8275</v>
      </c>
      <c r="O1835" s="5">
        <f t="shared" si="168"/>
        <v>2.625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41302.835682870369</v>
      </c>
      <c r="T1835" s="11">
        <f t="shared" si="173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14">
        <v>10000</v>
      </c>
      <c r="E1836" s="14">
        <v>11805</v>
      </c>
      <c r="F1836" s="6" t="s">
        <v>8219</v>
      </c>
      <c r="G1836" s="6" t="s">
        <v>8223</v>
      </c>
      <c r="H1836" s="6" t="s">
        <v>8245</v>
      </c>
      <c r="I1836" s="6">
        <v>1422140895</v>
      </c>
      <c r="J1836" s="6">
        <v>1418684895</v>
      </c>
      <c r="K1836" s="6" t="b">
        <v>0</v>
      </c>
      <c r="L1836" s="6">
        <v>90</v>
      </c>
      <c r="M1836" s="6" t="b">
        <v>1</v>
      </c>
      <c r="N1836" s="6" t="s">
        <v>8275</v>
      </c>
      <c r="O1836" s="5">
        <f t="shared" si="168"/>
        <v>1.1805000000000001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41988.755729166667</v>
      </c>
      <c r="T1836" s="11">
        <f t="shared" si="173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14">
        <v>500</v>
      </c>
      <c r="E1837" s="14">
        <v>520</v>
      </c>
      <c r="F1837" s="6" t="s">
        <v>8219</v>
      </c>
      <c r="G1837" s="6" t="s">
        <v>8224</v>
      </c>
      <c r="H1837" s="6" t="s">
        <v>8246</v>
      </c>
      <c r="I1837" s="6">
        <v>1459439471</v>
      </c>
      <c r="J1837" s="6">
        <v>1456851071</v>
      </c>
      <c r="K1837" s="6" t="b">
        <v>0</v>
      </c>
      <c r="L1837" s="6">
        <v>11</v>
      </c>
      <c r="M1837" s="6" t="b">
        <v>1</v>
      </c>
      <c r="N1837" s="6" t="s">
        <v>8275</v>
      </c>
      <c r="O1837" s="5">
        <f t="shared" si="168"/>
        <v>1.04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42430.49387731481</v>
      </c>
      <c r="T1837" s="11">
        <f t="shared" si="173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14">
        <v>5000</v>
      </c>
      <c r="E1838" s="14">
        <v>10017</v>
      </c>
      <c r="F1838" s="6" t="s">
        <v>8219</v>
      </c>
      <c r="G1838" s="6" t="s">
        <v>8223</v>
      </c>
      <c r="H1838" s="6" t="s">
        <v>8245</v>
      </c>
      <c r="I1838" s="6">
        <v>1361129129</v>
      </c>
      <c r="J1838" s="6">
        <v>1359660329</v>
      </c>
      <c r="K1838" s="6" t="b">
        <v>0</v>
      </c>
      <c r="L1838" s="6">
        <v>55</v>
      </c>
      <c r="M1838" s="6" t="b">
        <v>1</v>
      </c>
      <c r="N1838" s="6" t="s">
        <v>8275</v>
      </c>
      <c r="O1838" s="5">
        <f t="shared" si="168"/>
        <v>2.0034000000000001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41305.601030092592</v>
      </c>
      <c r="T1838" s="11">
        <f t="shared" si="173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14">
        <v>600</v>
      </c>
      <c r="E1839" s="14">
        <v>1841</v>
      </c>
      <c r="F1839" s="6" t="s">
        <v>8219</v>
      </c>
      <c r="G1839" s="6" t="s">
        <v>8223</v>
      </c>
      <c r="H1839" s="6" t="s">
        <v>8245</v>
      </c>
      <c r="I1839" s="6">
        <v>1332029335</v>
      </c>
      <c r="J1839" s="6">
        <v>1326848935</v>
      </c>
      <c r="K1839" s="6" t="b">
        <v>0</v>
      </c>
      <c r="L1839" s="6">
        <v>30</v>
      </c>
      <c r="M1839" s="6" t="b">
        <v>1</v>
      </c>
      <c r="N1839" s="6" t="s">
        <v>8275</v>
      </c>
      <c r="O1839" s="5">
        <f t="shared" si="168"/>
        <v>3.0683333333333334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40925.839525462965</v>
      </c>
      <c r="T1839" s="11">
        <f t="shared" si="173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14">
        <v>1000</v>
      </c>
      <c r="E1840" s="14">
        <v>1001.49</v>
      </c>
      <c r="F1840" s="6" t="s">
        <v>8219</v>
      </c>
      <c r="G1840" s="6" t="s">
        <v>8223</v>
      </c>
      <c r="H1840" s="6" t="s">
        <v>8245</v>
      </c>
      <c r="I1840" s="6">
        <v>1317438000</v>
      </c>
      <c r="J1840" s="6">
        <v>1314989557</v>
      </c>
      <c r="K1840" s="6" t="b">
        <v>0</v>
      </c>
      <c r="L1840" s="6">
        <v>28</v>
      </c>
      <c r="M1840" s="6" t="b">
        <v>1</v>
      </c>
      <c r="N1840" s="6" t="s">
        <v>8275</v>
      </c>
      <c r="O1840" s="5">
        <f t="shared" si="168"/>
        <v>1.00149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40788.578206018516</v>
      </c>
      <c r="T1840" s="11">
        <f t="shared" si="173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14">
        <v>1000</v>
      </c>
      <c r="E1841" s="14">
        <v>2053</v>
      </c>
      <c r="F1841" s="6" t="s">
        <v>8219</v>
      </c>
      <c r="G1841" s="6" t="s">
        <v>8223</v>
      </c>
      <c r="H1841" s="6" t="s">
        <v>8245</v>
      </c>
      <c r="I1841" s="6">
        <v>1475342382</v>
      </c>
      <c r="J1841" s="6">
        <v>1472750382</v>
      </c>
      <c r="K1841" s="6" t="b">
        <v>0</v>
      </c>
      <c r="L1841" s="6">
        <v>45</v>
      </c>
      <c r="M1841" s="6" t="b">
        <v>1</v>
      </c>
      <c r="N1841" s="6" t="s">
        <v>8275</v>
      </c>
      <c r="O1841" s="5">
        <f t="shared" si="168"/>
        <v>2.0529999999999999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42614.513680555552</v>
      </c>
      <c r="T1841" s="11">
        <f t="shared" si="173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14">
        <v>900</v>
      </c>
      <c r="E1842" s="14">
        <v>980</v>
      </c>
      <c r="F1842" s="6" t="s">
        <v>8219</v>
      </c>
      <c r="G1842" s="6" t="s">
        <v>8223</v>
      </c>
      <c r="H1842" s="6" t="s">
        <v>8245</v>
      </c>
      <c r="I1842" s="6">
        <v>1367902740</v>
      </c>
      <c r="J1842" s="6">
        <v>1366251510</v>
      </c>
      <c r="K1842" s="6" t="b">
        <v>0</v>
      </c>
      <c r="L1842" s="6">
        <v>13</v>
      </c>
      <c r="M1842" s="6" t="b">
        <v>1</v>
      </c>
      <c r="N1842" s="6" t="s">
        <v>8275</v>
      </c>
      <c r="O1842" s="5">
        <f t="shared" si="168"/>
        <v>1.0888888888888888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41381.88784722222</v>
      </c>
      <c r="T1842" s="11">
        <f t="shared" si="173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14">
        <v>2000</v>
      </c>
      <c r="E1843" s="14">
        <v>2035</v>
      </c>
      <c r="F1843" s="6" t="s">
        <v>8219</v>
      </c>
      <c r="G1843" s="6" t="s">
        <v>8223</v>
      </c>
      <c r="H1843" s="6" t="s">
        <v>8245</v>
      </c>
      <c r="I1843" s="6">
        <v>1400561940</v>
      </c>
      <c r="J1843" s="6">
        <v>1397679445</v>
      </c>
      <c r="K1843" s="6" t="b">
        <v>0</v>
      </c>
      <c r="L1843" s="6">
        <v>40</v>
      </c>
      <c r="M1843" s="6" t="b">
        <v>1</v>
      </c>
      <c r="N1843" s="6" t="s">
        <v>8275</v>
      </c>
      <c r="O1843" s="5">
        <f t="shared" si="168"/>
        <v>1.0175000000000001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41745.637094907404</v>
      </c>
      <c r="T1843" s="11">
        <f t="shared" si="173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14">
        <v>2000</v>
      </c>
      <c r="E1844" s="14">
        <v>2505</v>
      </c>
      <c r="F1844" s="6" t="s">
        <v>8219</v>
      </c>
      <c r="G1844" s="6" t="s">
        <v>8223</v>
      </c>
      <c r="H1844" s="6" t="s">
        <v>8245</v>
      </c>
      <c r="I1844" s="6">
        <v>1425275940</v>
      </c>
      <c r="J1844" s="6">
        <v>1422371381</v>
      </c>
      <c r="K1844" s="6" t="b">
        <v>0</v>
      </c>
      <c r="L1844" s="6">
        <v>21</v>
      </c>
      <c r="M1844" s="6" t="b">
        <v>1</v>
      </c>
      <c r="N1844" s="6" t="s">
        <v>8275</v>
      </c>
      <c r="O1844" s="5">
        <f t="shared" si="168"/>
        <v>1.2524999999999999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42031.423391203702</v>
      </c>
      <c r="T1844" s="11">
        <f t="shared" si="173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14">
        <v>10000</v>
      </c>
      <c r="E1845" s="14">
        <v>12400.61</v>
      </c>
      <c r="F1845" s="6" t="s">
        <v>8219</v>
      </c>
      <c r="G1845" s="6" t="s">
        <v>8223</v>
      </c>
      <c r="H1845" s="6" t="s">
        <v>8245</v>
      </c>
      <c r="I1845" s="6">
        <v>1298245954</v>
      </c>
      <c r="J1845" s="6">
        <v>1295653954</v>
      </c>
      <c r="K1845" s="6" t="b">
        <v>0</v>
      </c>
      <c r="L1845" s="6">
        <v>134</v>
      </c>
      <c r="M1845" s="6" t="b">
        <v>1</v>
      </c>
      <c r="N1845" s="6" t="s">
        <v>8275</v>
      </c>
      <c r="O1845" s="5">
        <f t="shared" si="168"/>
        <v>1.2400610000000001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40564.786504629628</v>
      </c>
      <c r="T1845" s="11">
        <f t="shared" si="173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14">
        <v>1500</v>
      </c>
      <c r="E1846" s="14">
        <v>1521</v>
      </c>
      <c r="F1846" s="6" t="s">
        <v>8219</v>
      </c>
      <c r="G1846" s="6" t="s">
        <v>8223</v>
      </c>
      <c r="H1846" s="6" t="s">
        <v>8245</v>
      </c>
      <c r="I1846" s="6">
        <v>1307761200</v>
      </c>
      <c r="J1846" s="6">
        <v>1304464914</v>
      </c>
      <c r="K1846" s="6" t="b">
        <v>0</v>
      </c>
      <c r="L1846" s="6">
        <v>20</v>
      </c>
      <c r="M1846" s="6" t="b">
        <v>1</v>
      </c>
      <c r="N1846" s="6" t="s">
        <v>8275</v>
      </c>
      <c r="O1846" s="5">
        <f t="shared" si="168"/>
        <v>1.014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40666.765208333331</v>
      </c>
      <c r="T1846" s="11">
        <f t="shared" si="173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14">
        <v>1000</v>
      </c>
      <c r="E1847" s="14">
        <v>1000</v>
      </c>
      <c r="F1847" s="6" t="s">
        <v>8219</v>
      </c>
      <c r="G1847" s="6" t="s">
        <v>8223</v>
      </c>
      <c r="H1847" s="6" t="s">
        <v>8245</v>
      </c>
      <c r="I1847" s="6">
        <v>1466139300</v>
      </c>
      <c r="J1847" s="6">
        <v>1464854398</v>
      </c>
      <c r="K1847" s="6" t="b">
        <v>0</v>
      </c>
      <c r="L1847" s="6">
        <v>19</v>
      </c>
      <c r="M1847" s="6" t="b">
        <v>1</v>
      </c>
      <c r="N1847" s="6" t="s">
        <v>8275</v>
      </c>
      <c r="O1847" s="5">
        <f t="shared" si="168"/>
        <v>1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42523.124976851854</v>
      </c>
      <c r="T1847" s="11">
        <f t="shared" si="173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14">
        <v>15000</v>
      </c>
      <c r="E1848" s="14">
        <v>20689</v>
      </c>
      <c r="F1848" s="6" t="s">
        <v>8219</v>
      </c>
      <c r="G1848" s="6" t="s">
        <v>8223</v>
      </c>
      <c r="H1848" s="6" t="s">
        <v>8245</v>
      </c>
      <c r="I1848" s="6">
        <v>1355585777</v>
      </c>
      <c r="J1848" s="6">
        <v>1352993777</v>
      </c>
      <c r="K1848" s="6" t="b">
        <v>0</v>
      </c>
      <c r="L1848" s="6">
        <v>209</v>
      </c>
      <c r="M1848" s="6" t="b">
        <v>1</v>
      </c>
      <c r="N1848" s="6" t="s">
        <v>8275</v>
      </c>
      <c r="O1848" s="5">
        <f t="shared" si="168"/>
        <v>1.3792666666666666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41228.441863425927</v>
      </c>
      <c r="T1848" s="11">
        <f t="shared" si="173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14">
        <v>2500</v>
      </c>
      <c r="E1849" s="14">
        <v>3022</v>
      </c>
      <c r="F1849" s="6" t="s">
        <v>8219</v>
      </c>
      <c r="G1849" s="6" t="s">
        <v>8223</v>
      </c>
      <c r="H1849" s="6" t="s">
        <v>8245</v>
      </c>
      <c r="I1849" s="6">
        <v>1429594832</v>
      </c>
      <c r="J1849" s="6">
        <v>1427780432</v>
      </c>
      <c r="K1849" s="6" t="b">
        <v>0</v>
      </c>
      <c r="L1849" s="6">
        <v>38</v>
      </c>
      <c r="M1849" s="6" t="b">
        <v>1</v>
      </c>
      <c r="N1849" s="6" t="s">
        <v>8275</v>
      </c>
      <c r="O1849" s="5">
        <f t="shared" si="168"/>
        <v>1.2088000000000001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42094.028148148143</v>
      </c>
      <c r="T1849" s="11">
        <f t="shared" si="173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14">
        <v>3000</v>
      </c>
      <c r="E1850" s="14">
        <v>3221</v>
      </c>
      <c r="F1850" s="6" t="s">
        <v>8219</v>
      </c>
      <c r="G1850" s="6" t="s">
        <v>8223</v>
      </c>
      <c r="H1850" s="6" t="s">
        <v>8245</v>
      </c>
      <c r="I1850" s="6">
        <v>1312095540</v>
      </c>
      <c r="J1850" s="6">
        <v>1306608888</v>
      </c>
      <c r="K1850" s="6" t="b">
        <v>0</v>
      </c>
      <c r="L1850" s="6">
        <v>24</v>
      </c>
      <c r="M1850" s="6" t="b">
        <v>1</v>
      </c>
      <c r="N1850" s="6" t="s">
        <v>8275</v>
      </c>
      <c r="O1850" s="5">
        <f t="shared" si="168"/>
        <v>1.0736666666666668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40691.579722222217</v>
      </c>
      <c r="T1850" s="11">
        <f t="shared" si="173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14">
        <v>300</v>
      </c>
      <c r="E1851" s="14">
        <v>301</v>
      </c>
      <c r="F1851" s="6" t="s">
        <v>8219</v>
      </c>
      <c r="G1851" s="6" t="s">
        <v>8223</v>
      </c>
      <c r="H1851" s="6" t="s">
        <v>8245</v>
      </c>
      <c r="I1851" s="6">
        <v>1350505059</v>
      </c>
      <c r="J1851" s="6">
        <v>1347913059</v>
      </c>
      <c r="K1851" s="6" t="b">
        <v>0</v>
      </c>
      <c r="L1851" s="6">
        <v>8</v>
      </c>
      <c r="M1851" s="6" t="b">
        <v>1</v>
      </c>
      <c r="N1851" s="6" t="s">
        <v>8275</v>
      </c>
      <c r="O1851" s="5">
        <f t="shared" si="168"/>
        <v>1.0033333333333334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41169.637256944443</v>
      </c>
      <c r="T1851" s="11">
        <f t="shared" si="173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14">
        <v>9000</v>
      </c>
      <c r="E1852" s="14">
        <v>9137</v>
      </c>
      <c r="F1852" s="6" t="s">
        <v>8219</v>
      </c>
      <c r="G1852" s="6" t="s">
        <v>8223</v>
      </c>
      <c r="H1852" s="6" t="s">
        <v>8245</v>
      </c>
      <c r="I1852" s="6">
        <v>1405033300</v>
      </c>
      <c r="J1852" s="6">
        <v>1402441300</v>
      </c>
      <c r="K1852" s="6" t="b">
        <v>0</v>
      </c>
      <c r="L1852" s="6">
        <v>179</v>
      </c>
      <c r="M1852" s="6" t="b">
        <v>1</v>
      </c>
      <c r="N1852" s="6" t="s">
        <v>8275</v>
      </c>
      <c r="O1852" s="5">
        <f t="shared" si="168"/>
        <v>1.0152222222222222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41800.751157407409</v>
      </c>
      <c r="T1852" s="11">
        <f t="shared" si="173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14">
        <v>1300</v>
      </c>
      <c r="E1853" s="14">
        <v>1301</v>
      </c>
      <c r="F1853" s="6" t="s">
        <v>8219</v>
      </c>
      <c r="G1853" s="6" t="s">
        <v>8223</v>
      </c>
      <c r="H1853" s="6" t="s">
        <v>8245</v>
      </c>
      <c r="I1853" s="6">
        <v>1406509200</v>
      </c>
      <c r="J1853" s="6">
        <v>1404769538</v>
      </c>
      <c r="K1853" s="6" t="b">
        <v>0</v>
      </c>
      <c r="L1853" s="6">
        <v>26</v>
      </c>
      <c r="M1853" s="6" t="b">
        <v>1</v>
      </c>
      <c r="N1853" s="6" t="s">
        <v>8275</v>
      </c>
      <c r="O1853" s="5">
        <f t="shared" si="168"/>
        <v>1.0007692307692309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41827.69835648148</v>
      </c>
      <c r="T1853" s="11">
        <f t="shared" si="173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14">
        <v>15000</v>
      </c>
      <c r="E1854" s="14">
        <v>17545</v>
      </c>
      <c r="F1854" s="6" t="s">
        <v>8219</v>
      </c>
      <c r="G1854" s="6" t="s">
        <v>8223</v>
      </c>
      <c r="H1854" s="6" t="s">
        <v>8245</v>
      </c>
      <c r="I1854" s="6">
        <v>1429920000</v>
      </c>
      <c r="J1854" s="6">
        <v>1426703452</v>
      </c>
      <c r="K1854" s="6" t="b">
        <v>0</v>
      </c>
      <c r="L1854" s="6">
        <v>131</v>
      </c>
      <c r="M1854" s="6" t="b">
        <v>1</v>
      </c>
      <c r="N1854" s="6" t="s">
        <v>8275</v>
      </c>
      <c r="O1854" s="5">
        <f t="shared" si="168"/>
        <v>1.1696666666666666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42081.563101851854</v>
      </c>
      <c r="T1854" s="11">
        <f t="shared" si="173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14">
        <v>800</v>
      </c>
      <c r="E1855" s="14">
        <v>815</v>
      </c>
      <c r="F1855" s="6" t="s">
        <v>8219</v>
      </c>
      <c r="G1855" s="6" t="s">
        <v>8223</v>
      </c>
      <c r="H1855" s="6" t="s">
        <v>8245</v>
      </c>
      <c r="I1855" s="6">
        <v>1352860017</v>
      </c>
      <c r="J1855" s="6">
        <v>1348536417</v>
      </c>
      <c r="K1855" s="6" t="b">
        <v>0</v>
      </c>
      <c r="L1855" s="6">
        <v>14</v>
      </c>
      <c r="M1855" s="6" t="b">
        <v>1</v>
      </c>
      <c r="N1855" s="6" t="s">
        <v>8275</v>
      </c>
      <c r="O1855" s="5">
        <f t="shared" si="168"/>
        <v>1.01875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41176.852048611108</v>
      </c>
      <c r="T1855" s="11">
        <f t="shared" si="173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14">
        <v>15000</v>
      </c>
      <c r="E1856" s="14">
        <v>15318.55</v>
      </c>
      <c r="F1856" s="6" t="s">
        <v>8219</v>
      </c>
      <c r="G1856" s="6" t="s">
        <v>8223</v>
      </c>
      <c r="H1856" s="6" t="s">
        <v>8245</v>
      </c>
      <c r="I1856" s="6">
        <v>1369355437</v>
      </c>
      <c r="J1856" s="6">
        <v>1366763437</v>
      </c>
      <c r="K1856" s="6" t="b">
        <v>0</v>
      </c>
      <c r="L1856" s="6">
        <v>174</v>
      </c>
      <c r="M1856" s="6" t="b">
        <v>1</v>
      </c>
      <c r="N1856" s="6" t="s">
        <v>8275</v>
      </c>
      <c r="O1856" s="5">
        <f t="shared" si="168"/>
        <v>1.0212366666666666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41387.812928240739</v>
      </c>
      <c r="T1856" s="11">
        <f t="shared" si="173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14">
        <v>8750</v>
      </c>
      <c r="E1857" s="14">
        <v>13480.16</v>
      </c>
      <c r="F1857" s="6" t="s">
        <v>8219</v>
      </c>
      <c r="G1857" s="6" t="s">
        <v>8228</v>
      </c>
      <c r="H1857" s="6" t="s">
        <v>8250</v>
      </c>
      <c r="I1857" s="6">
        <v>1389012940</v>
      </c>
      <c r="J1857" s="6">
        <v>1385124940</v>
      </c>
      <c r="K1857" s="6" t="b">
        <v>0</v>
      </c>
      <c r="L1857" s="6">
        <v>191</v>
      </c>
      <c r="M1857" s="6" t="b">
        <v>1</v>
      </c>
      <c r="N1857" s="6" t="s">
        <v>8275</v>
      </c>
      <c r="O1857" s="5">
        <f t="shared" si="168"/>
        <v>1.5405897142857143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41600.330324074072</v>
      </c>
      <c r="T1857" s="11">
        <f t="shared" si="173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14">
        <v>2000</v>
      </c>
      <c r="E1858" s="14">
        <v>2025</v>
      </c>
      <c r="F1858" s="6" t="s">
        <v>8219</v>
      </c>
      <c r="G1858" s="6" t="s">
        <v>8223</v>
      </c>
      <c r="H1858" s="6" t="s">
        <v>8245</v>
      </c>
      <c r="I1858" s="6">
        <v>1405715472</v>
      </c>
      <c r="J1858" s="6">
        <v>1403901072</v>
      </c>
      <c r="K1858" s="6" t="b">
        <v>0</v>
      </c>
      <c r="L1858" s="6">
        <v>38</v>
      </c>
      <c r="M1858" s="6" t="b">
        <v>1</v>
      </c>
      <c r="N1858" s="6" t="s">
        <v>8275</v>
      </c>
      <c r="O1858" s="5">
        <f t="shared" si="168"/>
        <v>1.0125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41817.64666666666</v>
      </c>
      <c r="T1858" s="11">
        <f t="shared" si="173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14">
        <v>3000</v>
      </c>
      <c r="E1859" s="14">
        <v>3000</v>
      </c>
      <c r="F1859" s="6" t="s">
        <v>8219</v>
      </c>
      <c r="G1859" s="6" t="s">
        <v>8223</v>
      </c>
      <c r="H1859" s="6" t="s">
        <v>8245</v>
      </c>
      <c r="I1859" s="6">
        <v>1410546413</v>
      </c>
      <c r="J1859" s="6">
        <v>1407954413</v>
      </c>
      <c r="K1859" s="6" t="b">
        <v>0</v>
      </c>
      <c r="L1859" s="6">
        <v>22</v>
      </c>
      <c r="M1859" s="6" t="b">
        <v>1</v>
      </c>
      <c r="N1859" s="6" t="s">
        <v>8275</v>
      </c>
      <c r="O1859" s="5">
        <f t="shared" ref="O1859:O1922" si="174">E1859/D1859</f>
        <v>1</v>
      </c>
      <c r="P1859" s="7">
        <f t="shared" ref="P1859:P1922" si="175">IFERROR(E1859/L1859,0)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1">
        <f t="shared" ref="S1859:S1922" si="178">(J1859/86400)+25569+(-5/24)</f>
        <v>41864.560335648144</v>
      </c>
      <c r="T1859" s="11">
        <f t="shared" ref="T1859:T1922" si="179">(I1859/86400)+25569+(-5/24)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14">
        <v>5555.55</v>
      </c>
      <c r="E1860" s="14">
        <v>6041.55</v>
      </c>
      <c r="F1860" s="6" t="s">
        <v>8219</v>
      </c>
      <c r="G1860" s="6" t="s">
        <v>8223</v>
      </c>
      <c r="H1860" s="6" t="s">
        <v>8245</v>
      </c>
      <c r="I1860" s="6">
        <v>1324014521</v>
      </c>
      <c r="J1860" s="6">
        <v>1318826921</v>
      </c>
      <c r="K1860" s="6" t="b">
        <v>0</v>
      </c>
      <c r="L1860" s="6">
        <v>149</v>
      </c>
      <c r="M1860" s="6" t="b">
        <v>1</v>
      </c>
      <c r="N1860" s="6" t="s">
        <v>8275</v>
      </c>
      <c r="O1860" s="5">
        <f t="shared" si="174"/>
        <v>1.0874800874800874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40832.9921412037</v>
      </c>
      <c r="T1860" s="11">
        <f t="shared" si="179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14">
        <v>3000</v>
      </c>
      <c r="E1861" s="14">
        <v>3955</v>
      </c>
      <c r="F1861" s="6" t="s">
        <v>8219</v>
      </c>
      <c r="G1861" s="6" t="s">
        <v>8223</v>
      </c>
      <c r="H1861" s="6" t="s">
        <v>8245</v>
      </c>
      <c r="I1861" s="6">
        <v>1316716129</v>
      </c>
      <c r="J1861" s="6">
        <v>1314124129</v>
      </c>
      <c r="K1861" s="6" t="b">
        <v>0</v>
      </c>
      <c r="L1861" s="6">
        <v>56</v>
      </c>
      <c r="M1861" s="6" t="b">
        <v>1</v>
      </c>
      <c r="N1861" s="6" t="s">
        <v>8275</v>
      </c>
      <c r="O1861" s="5">
        <f t="shared" si="174"/>
        <v>1.3183333333333334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40778.561678240738</v>
      </c>
      <c r="T1861" s="11">
        <f t="shared" si="179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14">
        <v>750</v>
      </c>
      <c r="E1862" s="14">
        <v>1001</v>
      </c>
      <c r="F1862" s="6" t="s">
        <v>8219</v>
      </c>
      <c r="G1862" s="6" t="s">
        <v>8223</v>
      </c>
      <c r="H1862" s="6" t="s">
        <v>8245</v>
      </c>
      <c r="I1862" s="6">
        <v>1391706084</v>
      </c>
      <c r="J1862" s="6">
        <v>1389891684</v>
      </c>
      <c r="K1862" s="6" t="b">
        <v>0</v>
      </c>
      <c r="L1862" s="6">
        <v>19</v>
      </c>
      <c r="M1862" s="6" t="b">
        <v>1</v>
      </c>
      <c r="N1862" s="6" t="s">
        <v>8275</v>
      </c>
      <c r="O1862" s="5">
        <f t="shared" si="174"/>
        <v>1.3346666666666667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41655.500972222224</v>
      </c>
      <c r="T1862" s="11">
        <f t="shared" si="179"/>
        <v>41676.500972222224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14">
        <v>250000</v>
      </c>
      <c r="E1863" s="14">
        <v>0</v>
      </c>
      <c r="F1863" s="6" t="s">
        <v>8220</v>
      </c>
      <c r="G1863" s="6" t="s">
        <v>8224</v>
      </c>
      <c r="H1863" s="6" t="s">
        <v>8246</v>
      </c>
      <c r="I1863" s="6">
        <v>1422256341</v>
      </c>
      <c r="J1863" s="6">
        <v>1419664341</v>
      </c>
      <c r="K1863" s="6" t="b">
        <v>0</v>
      </c>
      <c r="L1863" s="6">
        <v>0</v>
      </c>
      <c r="M1863" s="6" t="b">
        <v>0</v>
      </c>
      <c r="N1863" s="6" t="s">
        <v>8282</v>
      </c>
      <c r="O1863" s="5">
        <f t="shared" si="174"/>
        <v>0</v>
      </c>
      <c r="P1863" s="7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42000.091909722221</v>
      </c>
      <c r="T1863" s="11">
        <f t="shared" si="179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14">
        <v>18000</v>
      </c>
      <c r="E1864" s="14">
        <v>1455</v>
      </c>
      <c r="F1864" s="6" t="s">
        <v>8220</v>
      </c>
      <c r="G1864" s="6" t="s">
        <v>8223</v>
      </c>
      <c r="H1864" s="6" t="s">
        <v>8245</v>
      </c>
      <c r="I1864" s="6">
        <v>1488958200</v>
      </c>
      <c r="J1864" s="6">
        <v>1484912974</v>
      </c>
      <c r="K1864" s="6" t="b">
        <v>0</v>
      </c>
      <c r="L1864" s="6">
        <v>16</v>
      </c>
      <c r="M1864" s="6" t="b">
        <v>0</v>
      </c>
      <c r="N1864" s="6" t="s">
        <v>8282</v>
      </c>
      <c r="O1864" s="5">
        <f t="shared" si="174"/>
        <v>8.0833333333333326E-2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42755.284421296295</v>
      </c>
      <c r="T1864" s="11">
        <f t="shared" si="179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14">
        <v>2500</v>
      </c>
      <c r="E1865" s="14">
        <v>10</v>
      </c>
      <c r="F1865" s="6" t="s">
        <v>8220</v>
      </c>
      <c r="G1865" s="6" t="s">
        <v>8223</v>
      </c>
      <c r="H1865" s="6" t="s">
        <v>8245</v>
      </c>
      <c r="I1865" s="6">
        <v>1402600085</v>
      </c>
      <c r="J1865" s="6">
        <v>1400008085</v>
      </c>
      <c r="K1865" s="6" t="b">
        <v>0</v>
      </c>
      <c r="L1865" s="6">
        <v>2</v>
      </c>
      <c r="M1865" s="6" t="b">
        <v>0</v>
      </c>
      <c r="N1865" s="6" t="s">
        <v>8282</v>
      </c>
      <c r="O1865" s="5">
        <f t="shared" si="174"/>
        <v>4.0000000000000001E-3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41772.588946759257</v>
      </c>
      <c r="T1865" s="11">
        <f t="shared" si="179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14">
        <v>6500</v>
      </c>
      <c r="E1866" s="14">
        <v>2788</v>
      </c>
      <c r="F1866" s="6" t="s">
        <v>8220</v>
      </c>
      <c r="G1866" s="6" t="s">
        <v>8223</v>
      </c>
      <c r="H1866" s="6" t="s">
        <v>8245</v>
      </c>
      <c r="I1866" s="6">
        <v>1399223500</v>
      </c>
      <c r="J1866" s="6">
        <v>1396631500</v>
      </c>
      <c r="K1866" s="6" t="b">
        <v>0</v>
      </c>
      <c r="L1866" s="6">
        <v>48</v>
      </c>
      <c r="M1866" s="6" t="b">
        <v>0</v>
      </c>
      <c r="N1866" s="6" t="s">
        <v>8282</v>
      </c>
      <c r="O1866" s="5">
        <f t="shared" si="174"/>
        <v>0.42892307692307691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41733.508101851847</v>
      </c>
      <c r="T1866" s="11">
        <f t="shared" si="179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14">
        <v>110000</v>
      </c>
      <c r="E1867" s="14">
        <v>4</v>
      </c>
      <c r="F1867" s="6" t="s">
        <v>8220</v>
      </c>
      <c r="G1867" s="6" t="s">
        <v>8224</v>
      </c>
      <c r="H1867" s="6" t="s">
        <v>8246</v>
      </c>
      <c r="I1867" s="6">
        <v>1478425747</v>
      </c>
      <c r="J1867" s="6">
        <v>1475398147</v>
      </c>
      <c r="K1867" s="6" t="b">
        <v>0</v>
      </c>
      <c r="L1867" s="6">
        <v>2</v>
      </c>
      <c r="M1867" s="6" t="b">
        <v>0</v>
      </c>
      <c r="N1867" s="6" t="s">
        <v>8282</v>
      </c>
      <c r="O1867" s="5">
        <f t="shared" si="174"/>
        <v>3.6363636363636364E-5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42645.159108796295</v>
      </c>
      <c r="T1867" s="11">
        <f t="shared" si="179"/>
        <v>42680.200775462959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14">
        <v>25000</v>
      </c>
      <c r="E1868" s="14">
        <v>125</v>
      </c>
      <c r="F1868" s="6" t="s">
        <v>8220</v>
      </c>
      <c r="G1868" s="6" t="s">
        <v>8223</v>
      </c>
      <c r="H1868" s="6" t="s">
        <v>8245</v>
      </c>
      <c r="I1868" s="6">
        <v>1488340800</v>
      </c>
      <c r="J1868" s="6">
        <v>1483768497</v>
      </c>
      <c r="K1868" s="6" t="b">
        <v>0</v>
      </c>
      <c r="L1868" s="6">
        <v>2</v>
      </c>
      <c r="M1868" s="6" t="b">
        <v>0</v>
      </c>
      <c r="N1868" s="6" t="s">
        <v>8282</v>
      </c>
      <c r="O1868" s="5">
        <f t="shared" si="174"/>
        <v>5.0000000000000001E-3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42742.038159722222</v>
      </c>
      <c r="T1868" s="11">
        <f t="shared" si="179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14">
        <v>20000</v>
      </c>
      <c r="E1869" s="14">
        <v>10</v>
      </c>
      <c r="F1869" s="6" t="s">
        <v>8220</v>
      </c>
      <c r="G1869" s="6" t="s">
        <v>8223</v>
      </c>
      <c r="H1869" s="6" t="s">
        <v>8245</v>
      </c>
      <c r="I1869" s="6">
        <v>1478383912</v>
      </c>
      <c r="J1869" s="6">
        <v>1475791912</v>
      </c>
      <c r="K1869" s="6" t="b">
        <v>0</v>
      </c>
      <c r="L1869" s="6">
        <v>1</v>
      </c>
      <c r="M1869" s="6" t="b">
        <v>0</v>
      </c>
      <c r="N1869" s="6" t="s">
        <v>8282</v>
      </c>
      <c r="O1869" s="5">
        <f t="shared" si="174"/>
        <v>5.0000000000000001E-4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42649.716574074067</v>
      </c>
      <c r="T1869" s="11">
        <f t="shared" si="179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14">
        <v>25000</v>
      </c>
      <c r="E1870" s="14">
        <v>1217</v>
      </c>
      <c r="F1870" s="6" t="s">
        <v>8220</v>
      </c>
      <c r="G1870" s="6" t="s">
        <v>8223</v>
      </c>
      <c r="H1870" s="6" t="s">
        <v>8245</v>
      </c>
      <c r="I1870" s="6">
        <v>1450166340</v>
      </c>
      <c r="J1870" s="6">
        <v>1448044925</v>
      </c>
      <c r="K1870" s="6" t="b">
        <v>0</v>
      </c>
      <c r="L1870" s="6">
        <v>17</v>
      </c>
      <c r="M1870" s="6" t="b">
        <v>0</v>
      </c>
      <c r="N1870" s="6" t="s">
        <v>8282</v>
      </c>
      <c r="O1870" s="5">
        <f t="shared" si="174"/>
        <v>4.8680000000000001E-2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42328.570891203701</v>
      </c>
      <c r="T1870" s="11">
        <f t="shared" si="179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14">
        <v>10000</v>
      </c>
      <c r="E1871" s="14">
        <v>0</v>
      </c>
      <c r="F1871" s="6" t="s">
        <v>8220</v>
      </c>
      <c r="G1871" s="6" t="s">
        <v>8223</v>
      </c>
      <c r="H1871" s="6" t="s">
        <v>8245</v>
      </c>
      <c r="I1871" s="6">
        <v>1483488249</v>
      </c>
      <c r="J1871" s="6">
        <v>1480896249</v>
      </c>
      <c r="K1871" s="6" t="b">
        <v>0</v>
      </c>
      <c r="L1871" s="6">
        <v>0</v>
      </c>
      <c r="M1871" s="6" t="b">
        <v>0</v>
      </c>
      <c r="N1871" s="6" t="s">
        <v>8282</v>
      </c>
      <c r="O1871" s="5">
        <f t="shared" si="174"/>
        <v>0</v>
      </c>
      <c r="P1871" s="7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42708.794548611106</v>
      </c>
      <c r="T1871" s="11">
        <f t="shared" si="179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14">
        <v>3500</v>
      </c>
      <c r="E1872" s="14">
        <v>361</v>
      </c>
      <c r="F1872" s="6" t="s">
        <v>8220</v>
      </c>
      <c r="G1872" s="6" t="s">
        <v>8223</v>
      </c>
      <c r="H1872" s="6" t="s">
        <v>8245</v>
      </c>
      <c r="I1872" s="6">
        <v>1454213820</v>
      </c>
      <c r="J1872" s="6">
        <v>1451723535</v>
      </c>
      <c r="K1872" s="6" t="b">
        <v>0</v>
      </c>
      <c r="L1872" s="6">
        <v>11</v>
      </c>
      <c r="M1872" s="6" t="b">
        <v>0</v>
      </c>
      <c r="N1872" s="6" t="s">
        <v>8282</v>
      </c>
      <c r="O1872" s="5">
        <f t="shared" si="174"/>
        <v>0.10314285714285715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42371.14739583333</v>
      </c>
      <c r="T1872" s="11">
        <f t="shared" si="179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14">
        <v>6500</v>
      </c>
      <c r="E1873" s="14">
        <v>4666</v>
      </c>
      <c r="F1873" s="6" t="s">
        <v>8220</v>
      </c>
      <c r="G1873" s="6" t="s">
        <v>8223</v>
      </c>
      <c r="H1873" s="6" t="s">
        <v>8245</v>
      </c>
      <c r="I1873" s="6">
        <v>1416512901</v>
      </c>
      <c r="J1873" s="6">
        <v>1413053301</v>
      </c>
      <c r="K1873" s="6" t="b">
        <v>0</v>
      </c>
      <c r="L1873" s="6">
        <v>95</v>
      </c>
      <c r="M1873" s="6" t="b">
        <v>0</v>
      </c>
      <c r="N1873" s="6" t="s">
        <v>8282</v>
      </c>
      <c r="O1873" s="5">
        <f t="shared" si="174"/>
        <v>0.7178461538461538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41923.575243055551</v>
      </c>
      <c r="T1873" s="11">
        <f t="shared" si="179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14">
        <v>20000</v>
      </c>
      <c r="E1874" s="14">
        <v>212</v>
      </c>
      <c r="F1874" s="6" t="s">
        <v>8220</v>
      </c>
      <c r="G1874" s="6" t="s">
        <v>8223</v>
      </c>
      <c r="H1874" s="6" t="s">
        <v>8245</v>
      </c>
      <c r="I1874" s="6">
        <v>1435633602</v>
      </c>
      <c r="J1874" s="6">
        <v>1433041602</v>
      </c>
      <c r="K1874" s="6" t="b">
        <v>0</v>
      </c>
      <c r="L1874" s="6">
        <v>13</v>
      </c>
      <c r="M1874" s="6" t="b">
        <v>0</v>
      </c>
      <c r="N1874" s="6" t="s">
        <v>8282</v>
      </c>
      <c r="O1874" s="5">
        <f t="shared" si="174"/>
        <v>1.06E-2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42154.921319444438</v>
      </c>
      <c r="T1874" s="11">
        <f t="shared" si="179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14">
        <v>8000</v>
      </c>
      <c r="E1875" s="14">
        <v>36</v>
      </c>
      <c r="F1875" s="6" t="s">
        <v>8220</v>
      </c>
      <c r="G1875" s="6" t="s">
        <v>8228</v>
      </c>
      <c r="H1875" s="6" t="s">
        <v>8250</v>
      </c>
      <c r="I1875" s="6">
        <v>1436373900</v>
      </c>
      <c r="J1875" s="6">
        <v>1433861210</v>
      </c>
      <c r="K1875" s="6" t="b">
        <v>0</v>
      </c>
      <c r="L1875" s="6">
        <v>2</v>
      </c>
      <c r="M1875" s="6" t="b">
        <v>0</v>
      </c>
      <c r="N1875" s="6" t="s">
        <v>8282</v>
      </c>
      <c r="O1875" s="5">
        <f t="shared" si="174"/>
        <v>4.4999999999999997E-3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42164.407523148147</v>
      </c>
      <c r="T1875" s="11">
        <f t="shared" si="179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14">
        <v>160000</v>
      </c>
      <c r="E1876" s="14">
        <v>26</v>
      </c>
      <c r="F1876" s="6" t="s">
        <v>8220</v>
      </c>
      <c r="G1876" s="6" t="s">
        <v>8223</v>
      </c>
      <c r="H1876" s="6" t="s">
        <v>8245</v>
      </c>
      <c r="I1876" s="6">
        <v>1467155733</v>
      </c>
      <c r="J1876" s="6">
        <v>1465427733</v>
      </c>
      <c r="K1876" s="6" t="b">
        <v>0</v>
      </c>
      <c r="L1876" s="6">
        <v>2</v>
      </c>
      <c r="M1876" s="6" t="b">
        <v>0</v>
      </c>
      <c r="N1876" s="6" t="s">
        <v>8282</v>
      </c>
      <c r="O1876" s="5">
        <f t="shared" si="174"/>
        <v>1.6249999999999999E-4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42529.760798611103</v>
      </c>
      <c r="T1876" s="11">
        <f t="shared" si="179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14">
        <v>10000</v>
      </c>
      <c r="E1877" s="14">
        <v>51</v>
      </c>
      <c r="F1877" s="6" t="s">
        <v>8220</v>
      </c>
      <c r="G1877" s="6" t="s">
        <v>8223</v>
      </c>
      <c r="H1877" s="6" t="s">
        <v>8245</v>
      </c>
      <c r="I1877" s="6">
        <v>1470519308</v>
      </c>
      <c r="J1877" s="6">
        <v>1465335308</v>
      </c>
      <c r="K1877" s="6" t="b">
        <v>0</v>
      </c>
      <c r="L1877" s="6">
        <v>3</v>
      </c>
      <c r="M1877" s="6" t="b">
        <v>0</v>
      </c>
      <c r="N1877" s="6" t="s">
        <v>8282</v>
      </c>
      <c r="O1877" s="5">
        <f t="shared" si="174"/>
        <v>5.1000000000000004E-3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42528.691064814811</v>
      </c>
      <c r="T1877" s="11">
        <f t="shared" si="179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14">
        <v>280</v>
      </c>
      <c r="E1878" s="14">
        <v>0</v>
      </c>
      <c r="F1878" s="6" t="s">
        <v>8220</v>
      </c>
      <c r="G1878" s="6" t="s">
        <v>8225</v>
      </c>
      <c r="H1878" s="6" t="s">
        <v>8247</v>
      </c>
      <c r="I1878" s="6">
        <v>1402901405</v>
      </c>
      <c r="J1878" s="6">
        <v>1400309405</v>
      </c>
      <c r="K1878" s="6" t="b">
        <v>0</v>
      </c>
      <c r="L1878" s="6">
        <v>0</v>
      </c>
      <c r="M1878" s="6" t="b">
        <v>0</v>
      </c>
      <c r="N1878" s="6" t="s">
        <v>8282</v>
      </c>
      <c r="O1878" s="5">
        <f t="shared" si="174"/>
        <v>0</v>
      </c>
      <c r="P1878" s="7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41776.07644675926</v>
      </c>
      <c r="T1878" s="11">
        <f t="shared" si="179"/>
        <v>41806.07644675926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14">
        <v>60</v>
      </c>
      <c r="E1879" s="14">
        <v>0</v>
      </c>
      <c r="F1879" s="6" t="s">
        <v>8220</v>
      </c>
      <c r="G1879" s="6" t="s">
        <v>8223</v>
      </c>
      <c r="H1879" s="6" t="s">
        <v>8245</v>
      </c>
      <c r="I1879" s="6">
        <v>1425170525</v>
      </c>
      <c r="J1879" s="6">
        <v>1422664925</v>
      </c>
      <c r="K1879" s="6" t="b">
        <v>0</v>
      </c>
      <c r="L1879" s="6">
        <v>0</v>
      </c>
      <c r="M1879" s="6" t="b">
        <v>0</v>
      </c>
      <c r="N1879" s="6" t="s">
        <v>8282</v>
      </c>
      <c r="O1879" s="5">
        <f t="shared" si="174"/>
        <v>0</v>
      </c>
      <c r="P1879" s="7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42034.820891203701</v>
      </c>
      <c r="T1879" s="11">
        <f t="shared" si="179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14">
        <v>8000</v>
      </c>
      <c r="E1880" s="14">
        <v>0</v>
      </c>
      <c r="F1880" s="6" t="s">
        <v>8220</v>
      </c>
      <c r="G1880" s="6" t="s">
        <v>8225</v>
      </c>
      <c r="H1880" s="6" t="s">
        <v>8247</v>
      </c>
      <c r="I1880" s="6">
        <v>1402618355</v>
      </c>
      <c r="J1880" s="6">
        <v>1400026355</v>
      </c>
      <c r="K1880" s="6" t="b">
        <v>0</v>
      </c>
      <c r="L1880" s="6">
        <v>0</v>
      </c>
      <c r="M1880" s="6" t="b">
        <v>0</v>
      </c>
      <c r="N1880" s="6" t="s">
        <v>8282</v>
      </c>
      <c r="O1880" s="5">
        <f t="shared" si="174"/>
        <v>0</v>
      </c>
      <c r="P1880" s="7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41772.800405092588</v>
      </c>
      <c r="T1880" s="11">
        <f t="shared" si="179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14">
        <v>5000</v>
      </c>
      <c r="E1881" s="14">
        <v>6</v>
      </c>
      <c r="F1881" s="6" t="s">
        <v>8220</v>
      </c>
      <c r="G1881" s="6" t="s">
        <v>8226</v>
      </c>
      <c r="H1881" s="6" t="s">
        <v>8248</v>
      </c>
      <c r="I1881" s="6">
        <v>1457966129</v>
      </c>
      <c r="J1881" s="6">
        <v>1455377729</v>
      </c>
      <c r="K1881" s="6" t="b">
        <v>0</v>
      </c>
      <c r="L1881" s="6">
        <v>2</v>
      </c>
      <c r="M1881" s="6" t="b">
        <v>0</v>
      </c>
      <c r="N1881" s="6" t="s">
        <v>8282</v>
      </c>
      <c r="O1881" s="5">
        <f t="shared" si="174"/>
        <v>1.1999999999999999E-3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42413.441307870373</v>
      </c>
      <c r="T1881" s="11">
        <f t="shared" si="179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14">
        <v>5000</v>
      </c>
      <c r="E1882" s="14">
        <v>1004</v>
      </c>
      <c r="F1882" s="6" t="s">
        <v>8220</v>
      </c>
      <c r="G1882" s="6" t="s">
        <v>8224</v>
      </c>
      <c r="H1882" s="6" t="s">
        <v>8246</v>
      </c>
      <c r="I1882" s="6">
        <v>1459341380</v>
      </c>
      <c r="J1882" s="6">
        <v>1456839380</v>
      </c>
      <c r="K1882" s="6" t="b">
        <v>0</v>
      </c>
      <c r="L1882" s="6">
        <v>24</v>
      </c>
      <c r="M1882" s="6" t="b">
        <v>0</v>
      </c>
      <c r="N1882" s="6" t="s">
        <v>8282</v>
      </c>
      <c r="O1882" s="5">
        <f t="shared" si="174"/>
        <v>0.20080000000000001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42430.358564814807</v>
      </c>
      <c r="T1882" s="11">
        <f t="shared" si="179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14">
        <v>2000</v>
      </c>
      <c r="E1883" s="14">
        <v>3453.69</v>
      </c>
      <c r="F1883" s="6" t="s">
        <v>8219</v>
      </c>
      <c r="G1883" s="6" t="s">
        <v>8223</v>
      </c>
      <c r="H1883" s="6" t="s">
        <v>8245</v>
      </c>
      <c r="I1883" s="6">
        <v>1425955189</v>
      </c>
      <c r="J1883" s="6">
        <v>1423366789</v>
      </c>
      <c r="K1883" s="6" t="b">
        <v>0</v>
      </c>
      <c r="L1883" s="6">
        <v>70</v>
      </c>
      <c r="M1883" s="6" t="b">
        <v>1</v>
      </c>
      <c r="N1883" s="6" t="s">
        <v>8278</v>
      </c>
      <c r="O1883" s="5">
        <f t="shared" si="174"/>
        <v>1.726845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42042.944317129623</v>
      </c>
      <c r="T1883" s="11">
        <f t="shared" si="179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14">
        <v>3350</v>
      </c>
      <c r="E1884" s="14">
        <v>3380</v>
      </c>
      <c r="F1884" s="6" t="s">
        <v>8219</v>
      </c>
      <c r="G1884" s="6" t="s">
        <v>8223</v>
      </c>
      <c r="H1884" s="6" t="s">
        <v>8245</v>
      </c>
      <c r="I1884" s="6">
        <v>1341964080</v>
      </c>
      <c r="J1884" s="6">
        <v>1339109212</v>
      </c>
      <c r="K1884" s="6" t="b">
        <v>0</v>
      </c>
      <c r="L1884" s="6">
        <v>81</v>
      </c>
      <c r="M1884" s="6" t="b">
        <v>1</v>
      </c>
      <c r="N1884" s="6" t="s">
        <v>8278</v>
      </c>
      <c r="O1884" s="5">
        <f t="shared" si="174"/>
        <v>1.008955223880597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41067.740879629629</v>
      </c>
      <c r="T1884" s="11">
        <f t="shared" si="179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14">
        <v>999</v>
      </c>
      <c r="E1885" s="14">
        <v>1047</v>
      </c>
      <c r="F1885" s="6" t="s">
        <v>8219</v>
      </c>
      <c r="G1885" s="6" t="s">
        <v>8223</v>
      </c>
      <c r="H1885" s="6" t="s">
        <v>8245</v>
      </c>
      <c r="I1885" s="6">
        <v>1333921508</v>
      </c>
      <c r="J1885" s="6">
        <v>1331333108</v>
      </c>
      <c r="K1885" s="6" t="b">
        <v>0</v>
      </c>
      <c r="L1885" s="6">
        <v>32</v>
      </c>
      <c r="M1885" s="6" t="b">
        <v>1</v>
      </c>
      <c r="N1885" s="6" t="s">
        <v>8278</v>
      </c>
      <c r="O1885" s="5">
        <f t="shared" si="174"/>
        <v>1.0480480480480481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40977.739675925921</v>
      </c>
      <c r="T1885" s="11">
        <f t="shared" si="179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14">
        <v>1000</v>
      </c>
      <c r="E1886" s="14">
        <v>1351</v>
      </c>
      <c r="F1886" s="6" t="s">
        <v>8219</v>
      </c>
      <c r="G1886" s="6" t="s">
        <v>8223</v>
      </c>
      <c r="H1886" s="6" t="s">
        <v>8245</v>
      </c>
      <c r="I1886" s="6">
        <v>1354017600</v>
      </c>
      <c r="J1886" s="6">
        <v>1350967535</v>
      </c>
      <c r="K1886" s="6" t="b">
        <v>0</v>
      </c>
      <c r="L1886" s="6">
        <v>26</v>
      </c>
      <c r="M1886" s="6" t="b">
        <v>1</v>
      </c>
      <c r="N1886" s="6" t="s">
        <v>8278</v>
      </c>
      <c r="O1886" s="5">
        <f t="shared" si="174"/>
        <v>1.351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41204.989988425921</v>
      </c>
      <c r="T1886" s="11">
        <f t="shared" si="179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14">
        <v>4575</v>
      </c>
      <c r="E1887" s="14">
        <v>5322</v>
      </c>
      <c r="F1887" s="6" t="s">
        <v>8219</v>
      </c>
      <c r="G1887" s="6" t="s">
        <v>8223</v>
      </c>
      <c r="H1887" s="6" t="s">
        <v>8245</v>
      </c>
      <c r="I1887" s="6">
        <v>1344636000</v>
      </c>
      <c r="J1887" s="6">
        <v>1341800110</v>
      </c>
      <c r="K1887" s="6" t="b">
        <v>0</v>
      </c>
      <c r="L1887" s="6">
        <v>105</v>
      </c>
      <c r="M1887" s="6" t="b">
        <v>1</v>
      </c>
      <c r="N1887" s="6" t="s">
        <v>8278</v>
      </c>
      <c r="O1887" s="5">
        <f t="shared" si="174"/>
        <v>1.1632786885245903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41098.885532407403</v>
      </c>
      <c r="T1887" s="11">
        <f t="shared" si="179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14">
        <v>1200</v>
      </c>
      <c r="E1888" s="14">
        <v>1225</v>
      </c>
      <c r="F1888" s="6" t="s">
        <v>8219</v>
      </c>
      <c r="G1888" s="6" t="s">
        <v>8223</v>
      </c>
      <c r="H1888" s="6" t="s">
        <v>8245</v>
      </c>
      <c r="I1888" s="6">
        <v>1415832338</v>
      </c>
      <c r="J1888" s="6">
        <v>1413236738</v>
      </c>
      <c r="K1888" s="6" t="b">
        <v>0</v>
      </c>
      <c r="L1888" s="6">
        <v>29</v>
      </c>
      <c r="M1888" s="6" t="b">
        <v>1</v>
      </c>
      <c r="N1888" s="6" t="s">
        <v>8278</v>
      </c>
      <c r="O1888" s="5">
        <f t="shared" si="174"/>
        <v>1.0208333333333333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41925.69835648148</v>
      </c>
      <c r="T1888" s="11">
        <f t="shared" si="179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14">
        <v>3000</v>
      </c>
      <c r="E1889" s="14">
        <v>3335</v>
      </c>
      <c r="F1889" s="6" t="s">
        <v>8219</v>
      </c>
      <c r="G1889" s="6" t="s">
        <v>8226</v>
      </c>
      <c r="H1889" s="6" t="s">
        <v>8248</v>
      </c>
      <c r="I1889" s="6">
        <v>1449178200</v>
      </c>
      <c r="J1889" s="6">
        <v>1447614732</v>
      </c>
      <c r="K1889" s="6" t="b">
        <v>0</v>
      </c>
      <c r="L1889" s="6">
        <v>8</v>
      </c>
      <c r="M1889" s="6" t="b">
        <v>1</v>
      </c>
      <c r="N1889" s="6" t="s">
        <v>8278</v>
      </c>
      <c r="O1889" s="5">
        <f t="shared" si="174"/>
        <v>1.1116666666666666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42323.591805555552</v>
      </c>
      <c r="T1889" s="11">
        <f t="shared" si="179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14">
        <v>2500</v>
      </c>
      <c r="E1890" s="14">
        <v>4152</v>
      </c>
      <c r="F1890" s="6" t="s">
        <v>8219</v>
      </c>
      <c r="G1890" s="6" t="s">
        <v>8223</v>
      </c>
      <c r="H1890" s="6" t="s">
        <v>8245</v>
      </c>
      <c r="I1890" s="6">
        <v>1275368340</v>
      </c>
      <c r="J1890" s="6">
        <v>1272692732</v>
      </c>
      <c r="K1890" s="6" t="b">
        <v>0</v>
      </c>
      <c r="L1890" s="6">
        <v>89</v>
      </c>
      <c r="M1890" s="6" t="b">
        <v>1</v>
      </c>
      <c r="N1890" s="6" t="s">
        <v>8278</v>
      </c>
      <c r="O1890" s="5">
        <f t="shared" si="174"/>
        <v>1.6608000000000001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40299.03162037037</v>
      </c>
      <c r="T1890" s="11">
        <f t="shared" si="179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14">
        <v>2000</v>
      </c>
      <c r="E1891" s="14">
        <v>2132</v>
      </c>
      <c r="F1891" s="6" t="s">
        <v>8219</v>
      </c>
      <c r="G1891" s="6" t="s">
        <v>8223</v>
      </c>
      <c r="H1891" s="6" t="s">
        <v>8245</v>
      </c>
      <c r="I1891" s="6">
        <v>1363024946</v>
      </c>
      <c r="J1891" s="6">
        <v>1359140546</v>
      </c>
      <c r="K1891" s="6" t="b">
        <v>0</v>
      </c>
      <c r="L1891" s="6">
        <v>44</v>
      </c>
      <c r="M1891" s="6" t="b">
        <v>1</v>
      </c>
      <c r="N1891" s="6" t="s">
        <v>8278</v>
      </c>
      <c r="O1891" s="5">
        <f t="shared" si="174"/>
        <v>1.0660000000000001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41299.585023148145</v>
      </c>
      <c r="T1891" s="11">
        <f t="shared" si="179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14">
        <v>12000</v>
      </c>
      <c r="E1892" s="14">
        <v>17350.13</v>
      </c>
      <c r="F1892" s="6" t="s">
        <v>8219</v>
      </c>
      <c r="G1892" s="6" t="s">
        <v>8223</v>
      </c>
      <c r="H1892" s="6" t="s">
        <v>8245</v>
      </c>
      <c r="I1892" s="6">
        <v>1355597528</v>
      </c>
      <c r="J1892" s="6">
        <v>1353005528</v>
      </c>
      <c r="K1892" s="6" t="b">
        <v>0</v>
      </c>
      <c r="L1892" s="6">
        <v>246</v>
      </c>
      <c r="M1892" s="6" t="b">
        <v>1</v>
      </c>
      <c r="N1892" s="6" t="s">
        <v>8278</v>
      </c>
      <c r="O1892" s="5">
        <f t="shared" si="174"/>
        <v>1.4458441666666668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41228.577870370369</v>
      </c>
      <c r="T1892" s="11">
        <f t="shared" si="179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14">
        <v>10000</v>
      </c>
      <c r="E1893" s="14">
        <v>10555</v>
      </c>
      <c r="F1893" s="6" t="s">
        <v>8219</v>
      </c>
      <c r="G1893" s="6" t="s">
        <v>8223</v>
      </c>
      <c r="H1893" s="6" t="s">
        <v>8245</v>
      </c>
      <c r="I1893" s="6">
        <v>1279778400</v>
      </c>
      <c r="J1893" s="6">
        <v>1275851354</v>
      </c>
      <c r="K1893" s="6" t="b">
        <v>0</v>
      </c>
      <c r="L1893" s="6">
        <v>120</v>
      </c>
      <c r="M1893" s="6" t="b">
        <v>1</v>
      </c>
      <c r="N1893" s="6" t="s">
        <v>8278</v>
      </c>
      <c r="O1893" s="5">
        <f t="shared" si="174"/>
        <v>1.0555000000000001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40335.589745370366</v>
      </c>
      <c r="T1893" s="11">
        <f t="shared" si="179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14">
        <v>500</v>
      </c>
      <c r="E1894" s="14">
        <v>683</v>
      </c>
      <c r="F1894" s="6" t="s">
        <v>8219</v>
      </c>
      <c r="G1894" s="6" t="s">
        <v>8223</v>
      </c>
      <c r="H1894" s="6" t="s">
        <v>8245</v>
      </c>
      <c r="I1894" s="6">
        <v>1307459881</v>
      </c>
      <c r="J1894" s="6">
        <v>1304867881</v>
      </c>
      <c r="K1894" s="6" t="b">
        <v>0</v>
      </c>
      <c r="L1894" s="6">
        <v>26</v>
      </c>
      <c r="M1894" s="6" t="b">
        <v>1</v>
      </c>
      <c r="N1894" s="6" t="s">
        <v>8278</v>
      </c>
      <c r="O1894" s="5">
        <f t="shared" si="174"/>
        <v>1.3660000000000001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40671.429178240738</v>
      </c>
      <c r="T1894" s="11">
        <f t="shared" si="179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14">
        <v>2500</v>
      </c>
      <c r="E1895" s="14">
        <v>2600</v>
      </c>
      <c r="F1895" s="6" t="s">
        <v>8219</v>
      </c>
      <c r="G1895" s="6" t="s">
        <v>8223</v>
      </c>
      <c r="H1895" s="6" t="s">
        <v>8245</v>
      </c>
      <c r="I1895" s="6">
        <v>1302926340</v>
      </c>
      <c r="J1895" s="6">
        <v>1301524585</v>
      </c>
      <c r="K1895" s="6" t="b">
        <v>0</v>
      </c>
      <c r="L1895" s="6">
        <v>45</v>
      </c>
      <c r="M1895" s="6" t="b">
        <v>1</v>
      </c>
      <c r="N1895" s="6" t="s">
        <v>8278</v>
      </c>
      <c r="O1895" s="5">
        <f t="shared" si="174"/>
        <v>1.04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40632.733622685184</v>
      </c>
      <c r="T1895" s="11">
        <f t="shared" si="179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14">
        <v>1000</v>
      </c>
      <c r="E1896" s="14">
        <v>1145</v>
      </c>
      <c r="F1896" s="6" t="s">
        <v>8219</v>
      </c>
      <c r="G1896" s="6" t="s">
        <v>8223</v>
      </c>
      <c r="H1896" s="6" t="s">
        <v>8245</v>
      </c>
      <c r="I1896" s="6">
        <v>1329082983</v>
      </c>
      <c r="J1896" s="6">
        <v>1326404583</v>
      </c>
      <c r="K1896" s="6" t="b">
        <v>0</v>
      </c>
      <c r="L1896" s="6">
        <v>20</v>
      </c>
      <c r="M1896" s="6" t="b">
        <v>1</v>
      </c>
      <c r="N1896" s="6" t="s">
        <v>8278</v>
      </c>
      <c r="O1896" s="5">
        <f t="shared" si="174"/>
        <v>1.145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40920.696562499994</v>
      </c>
      <c r="T1896" s="11">
        <f t="shared" si="179"/>
        <v>40951.696562499994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14">
        <v>9072</v>
      </c>
      <c r="E1897" s="14">
        <v>9228</v>
      </c>
      <c r="F1897" s="6" t="s">
        <v>8219</v>
      </c>
      <c r="G1897" s="6" t="s">
        <v>8223</v>
      </c>
      <c r="H1897" s="6" t="s">
        <v>8245</v>
      </c>
      <c r="I1897" s="6">
        <v>1445363722</v>
      </c>
      <c r="J1897" s="6">
        <v>1442771722</v>
      </c>
      <c r="K1897" s="6" t="b">
        <v>0</v>
      </c>
      <c r="L1897" s="6">
        <v>47</v>
      </c>
      <c r="M1897" s="6" t="b">
        <v>1</v>
      </c>
      <c r="N1897" s="6" t="s">
        <v>8278</v>
      </c>
      <c r="O1897" s="5">
        <f t="shared" si="174"/>
        <v>1.0171957671957672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42267.538449074076</v>
      </c>
      <c r="T1897" s="11">
        <f t="shared" si="179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14">
        <v>451</v>
      </c>
      <c r="E1898" s="14">
        <v>559</v>
      </c>
      <c r="F1898" s="6" t="s">
        <v>8219</v>
      </c>
      <c r="G1898" s="6" t="s">
        <v>8223</v>
      </c>
      <c r="H1898" s="6" t="s">
        <v>8245</v>
      </c>
      <c r="I1898" s="6">
        <v>1334250165</v>
      </c>
      <c r="J1898" s="6">
        <v>1331658165</v>
      </c>
      <c r="K1898" s="6" t="b">
        <v>0</v>
      </c>
      <c r="L1898" s="6">
        <v>13</v>
      </c>
      <c r="M1898" s="6" t="b">
        <v>1</v>
      </c>
      <c r="N1898" s="6" t="s">
        <v>8278</v>
      </c>
      <c r="O1898" s="5">
        <f t="shared" si="174"/>
        <v>1.2394678492239468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40981.501909722218</v>
      </c>
      <c r="T1898" s="11">
        <f t="shared" si="179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14">
        <v>6350</v>
      </c>
      <c r="E1899" s="14">
        <v>6506</v>
      </c>
      <c r="F1899" s="6" t="s">
        <v>8219</v>
      </c>
      <c r="G1899" s="6" t="s">
        <v>8223</v>
      </c>
      <c r="H1899" s="6" t="s">
        <v>8245</v>
      </c>
      <c r="I1899" s="6">
        <v>1393966800</v>
      </c>
      <c r="J1899" s="6">
        <v>1392040806</v>
      </c>
      <c r="K1899" s="6" t="b">
        <v>0</v>
      </c>
      <c r="L1899" s="6">
        <v>183</v>
      </c>
      <c r="M1899" s="6" t="b">
        <v>1</v>
      </c>
      <c r="N1899" s="6" t="s">
        <v>8278</v>
      </c>
      <c r="O1899" s="5">
        <f t="shared" si="174"/>
        <v>1.0245669291338582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41680.375069444439</v>
      </c>
      <c r="T1899" s="11">
        <f t="shared" si="179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14">
        <v>1000</v>
      </c>
      <c r="E1900" s="14">
        <v>1445</v>
      </c>
      <c r="F1900" s="6" t="s">
        <v>8219</v>
      </c>
      <c r="G1900" s="6" t="s">
        <v>8223</v>
      </c>
      <c r="H1900" s="6" t="s">
        <v>8245</v>
      </c>
      <c r="I1900" s="6">
        <v>1454349600</v>
      </c>
      <c r="J1900" s="6">
        <v>1451277473</v>
      </c>
      <c r="K1900" s="6" t="b">
        <v>0</v>
      </c>
      <c r="L1900" s="6">
        <v>21</v>
      </c>
      <c r="M1900" s="6" t="b">
        <v>1</v>
      </c>
      <c r="N1900" s="6" t="s">
        <v>8278</v>
      </c>
      <c r="O1900" s="5">
        <f t="shared" si="174"/>
        <v>1.4450000000000001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42365.9846412037</v>
      </c>
      <c r="T1900" s="11">
        <f t="shared" si="179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14">
        <v>900</v>
      </c>
      <c r="E1901" s="14">
        <v>1200</v>
      </c>
      <c r="F1901" s="6" t="s">
        <v>8219</v>
      </c>
      <c r="G1901" s="6" t="s">
        <v>8223</v>
      </c>
      <c r="H1901" s="6" t="s">
        <v>8245</v>
      </c>
      <c r="I1901" s="6">
        <v>1427319366</v>
      </c>
      <c r="J1901" s="6">
        <v>1424730966</v>
      </c>
      <c r="K1901" s="6" t="b">
        <v>0</v>
      </c>
      <c r="L1901" s="6">
        <v>42</v>
      </c>
      <c r="M1901" s="6" t="b">
        <v>1</v>
      </c>
      <c r="N1901" s="6" t="s">
        <v>8278</v>
      </c>
      <c r="O1901" s="5">
        <f t="shared" si="174"/>
        <v>1.3333333333333333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42058.733402777776</v>
      </c>
      <c r="T1901" s="11">
        <f t="shared" si="179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14">
        <v>2500</v>
      </c>
      <c r="E1902" s="14">
        <v>2734.11</v>
      </c>
      <c r="F1902" s="6" t="s">
        <v>8219</v>
      </c>
      <c r="G1902" s="6" t="s">
        <v>8223</v>
      </c>
      <c r="H1902" s="6" t="s">
        <v>8245</v>
      </c>
      <c r="I1902" s="6">
        <v>1349517540</v>
      </c>
      <c r="J1902" s="6">
        <v>1347137731</v>
      </c>
      <c r="K1902" s="6" t="b">
        <v>0</v>
      </c>
      <c r="L1902" s="6">
        <v>54</v>
      </c>
      <c r="M1902" s="6" t="b">
        <v>1</v>
      </c>
      <c r="N1902" s="6" t="s">
        <v>8278</v>
      </c>
      <c r="O1902" s="5">
        <f t="shared" si="174"/>
        <v>1.0936440000000001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41160.663553240738</v>
      </c>
      <c r="T1902" s="11">
        <f t="shared" si="179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14">
        <v>99000</v>
      </c>
      <c r="E1903" s="14">
        <v>2670</v>
      </c>
      <c r="F1903" s="6" t="s">
        <v>8220</v>
      </c>
      <c r="G1903" s="6" t="s">
        <v>8224</v>
      </c>
      <c r="H1903" s="6" t="s">
        <v>8246</v>
      </c>
      <c r="I1903" s="6">
        <v>1432299600</v>
      </c>
      <c r="J1903" s="6">
        <v>1429707729</v>
      </c>
      <c r="K1903" s="6" t="b">
        <v>0</v>
      </c>
      <c r="L1903" s="6">
        <v>25</v>
      </c>
      <c r="M1903" s="6" t="b">
        <v>0</v>
      </c>
      <c r="N1903" s="6" t="s">
        <v>8293</v>
      </c>
      <c r="O1903" s="5">
        <f t="shared" si="174"/>
        <v>2.696969696969697E-2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42116.334826388884</v>
      </c>
      <c r="T1903" s="11">
        <f t="shared" si="179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14">
        <v>1000</v>
      </c>
      <c r="E1904" s="14">
        <v>12</v>
      </c>
      <c r="F1904" s="6" t="s">
        <v>8220</v>
      </c>
      <c r="G1904" s="6" t="s">
        <v>8232</v>
      </c>
      <c r="H1904" s="6" t="s">
        <v>8248</v>
      </c>
      <c r="I1904" s="6">
        <v>1425495447</v>
      </c>
      <c r="J1904" s="6">
        <v>1422903447</v>
      </c>
      <c r="K1904" s="6" t="b">
        <v>0</v>
      </c>
      <c r="L1904" s="6">
        <v>3</v>
      </c>
      <c r="M1904" s="6" t="b">
        <v>0</v>
      </c>
      <c r="N1904" s="6" t="s">
        <v>8293</v>
      </c>
      <c r="O1904" s="5">
        <f t="shared" si="174"/>
        <v>1.2E-2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42037.581562499996</v>
      </c>
      <c r="T1904" s="11">
        <f t="shared" si="179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14">
        <v>3000</v>
      </c>
      <c r="E1905" s="14">
        <v>1398</v>
      </c>
      <c r="F1905" s="6" t="s">
        <v>8220</v>
      </c>
      <c r="G1905" s="6" t="s">
        <v>8223</v>
      </c>
      <c r="H1905" s="6" t="s">
        <v>8245</v>
      </c>
      <c r="I1905" s="6">
        <v>1485541791</v>
      </c>
      <c r="J1905" s="6">
        <v>1480357791</v>
      </c>
      <c r="K1905" s="6" t="b">
        <v>0</v>
      </c>
      <c r="L1905" s="6">
        <v>41</v>
      </c>
      <c r="M1905" s="6" t="b">
        <v>0</v>
      </c>
      <c r="N1905" s="6" t="s">
        <v>8293</v>
      </c>
      <c r="O1905" s="5">
        <f t="shared" si="174"/>
        <v>0.46600000000000003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42702.562395833331</v>
      </c>
      <c r="T1905" s="11">
        <f t="shared" si="179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14">
        <v>50000</v>
      </c>
      <c r="E1906" s="14">
        <v>50</v>
      </c>
      <c r="F1906" s="6" t="s">
        <v>8220</v>
      </c>
      <c r="G1906" s="6" t="s">
        <v>8223</v>
      </c>
      <c r="H1906" s="6" t="s">
        <v>8245</v>
      </c>
      <c r="I1906" s="6">
        <v>1451752021</v>
      </c>
      <c r="J1906" s="6">
        <v>1447864021</v>
      </c>
      <c r="K1906" s="6" t="b">
        <v>0</v>
      </c>
      <c r="L1906" s="6">
        <v>2</v>
      </c>
      <c r="M1906" s="6" t="b">
        <v>0</v>
      </c>
      <c r="N1906" s="6" t="s">
        <v>8293</v>
      </c>
      <c r="O1906" s="5">
        <f t="shared" si="174"/>
        <v>1E-3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42326.477094907408</v>
      </c>
      <c r="T1906" s="11">
        <f t="shared" si="179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14">
        <v>25000</v>
      </c>
      <c r="E1907" s="14">
        <v>42</v>
      </c>
      <c r="F1907" s="6" t="s">
        <v>8220</v>
      </c>
      <c r="G1907" s="6" t="s">
        <v>8223</v>
      </c>
      <c r="H1907" s="6" t="s">
        <v>8245</v>
      </c>
      <c r="I1907" s="6">
        <v>1410127994</v>
      </c>
      <c r="J1907" s="6">
        <v>1407535994</v>
      </c>
      <c r="K1907" s="6" t="b">
        <v>0</v>
      </c>
      <c r="L1907" s="6">
        <v>4</v>
      </c>
      <c r="M1907" s="6" t="b">
        <v>0</v>
      </c>
      <c r="N1907" s="6" t="s">
        <v>8293</v>
      </c>
      <c r="O1907" s="5">
        <f t="shared" si="174"/>
        <v>1.6800000000000001E-3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41859.717523148145</v>
      </c>
      <c r="T1907" s="11">
        <f t="shared" si="179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14">
        <v>50000</v>
      </c>
      <c r="E1908" s="14">
        <v>21380</v>
      </c>
      <c r="F1908" s="6" t="s">
        <v>8220</v>
      </c>
      <c r="G1908" s="6" t="s">
        <v>8223</v>
      </c>
      <c r="H1908" s="6" t="s">
        <v>8245</v>
      </c>
      <c r="I1908" s="6">
        <v>1466697983</v>
      </c>
      <c r="J1908" s="6">
        <v>1464105983</v>
      </c>
      <c r="K1908" s="6" t="b">
        <v>0</v>
      </c>
      <c r="L1908" s="6">
        <v>99</v>
      </c>
      <c r="M1908" s="6" t="b">
        <v>0</v>
      </c>
      <c r="N1908" s="6" t="s">
        <v>8293</v>
      </c>
      <c r="O1908" s="5">
        <f t="shared" si="174"/>
        <v>0.42759999999999998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42514.462766203702</v>
      </c>
      <c r="T1908" s="11">
        <f t="shared" si="179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14">
        <v>30000</v>
      </c>
      <c r="E1909" s="14">
        <v>85</v>
      </c>
      <c r="F1909" s="6" t="s">
        <v>8220</v>
      </c>
      <c r="G1909" s="6" t="s">
        <v>8223</v>
      </c>
      <c r="H1909" s="6" t="s">
        <v>8245</v>
      </c>
      <c r="I1909" s="6">
        <v>1400853925</v>
      </c>
      <c r="J1909" s="6">
        <v>1399557925</v>
      </c>
      <c r="K1909" s="6" t="b">
        <v>0</v>
      </c>
      <c r="L1909" s="6">
        <v>4</v>
      </c>
      <c r="M1909" s="6" t="b">
        <v>0</v>
      </c>
      <c r="N1909" s="6" t="s">
        <v>8293</v>
      </c>
      <c r="O1909" s="5">
        <f t="shared" si="174"/>
        <v>2.8333333333333335E-3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41767.378761574073</v>
      </c>
      <c r="T1909" s="11">
        <f t="shared" si="179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14">
        <v>25000</v>
      </c>
      <c r="E1910" s="14">
        <v>433</v>
      </c>
      <c r="F1910" s="6" t="s">
        <v>8220</v>
      </c>
      <c r="G1910" s="6" t="s">
        <v>8223</v>
      </c>
      <c r="H1910" s="6" t="s">
        <v>8245</v>
      </c>
      <c r="I1910" s="6">
        <v>1483048900</v>
      </c>
      <c r="J1910" s="6">
        <v>1480456900</v>
      </c>
      <c r="K1910" s="6" t="b">
        <v>0</v>
      </c>
      <c r="L1910" s="6">
        <v>4</v>
      </c>
      <c r="M1910" s="6" t="b">
        <v>0</v>
      </c>
      <c r="N1910" s="6" t="s">
        <v>8293</v>
      </c>
      <c r="O1910" s="5">
        <f t="shared" si="174"/>
        <v>1.7319999999999999E-2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42703.709490740737</v>
      </c>
      <c r="T1910" s="11">
        <f t="shared" si="179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14">
        <v>35000</v>
      </c>
      <c r="E1911" s="14">
        <v>4939</v>
      </c>
      <c r="F1911" s="6" t="s">
        <v>8220</v>
      </c>
      <c r="G1911" s="6" t="s">
        <v>8223</v>
      </c>
      <c r="H1911" s="6" t="s">
        <v>8245</v>
      </c>
      <c r="I1911" s="6">
        <v>1414059479</v>
      </c>
      <c r="J1911" s="6">
        <v>1411467479</v>
      </c>
      <c r="K1911" s="6" t="b">
        <v>0</v>
      </c>
      <c r="L1911" s="6">
        <v>38</v>
      </c>
      <c r="M1911" s="6" t="b">
        <v>0</v>
      </c>
      <c r="N1911" s="6" t="s">
        <v>8293</v>
      </c>
      <c r="O1911" s="5">
        <f t="shared" si="174"/>
        <v>0.14111428571428572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41905.220821759256</v>
      </c>
      <c r="T1911" s="11">
        <f t="shared" si="179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14">
        <v>85000</v>
      </c>
      <c r="E1912" s="14">
        <v>33486</v>
      </c>
      <c r="F1912" s="6" t="s">
        <v>8220</v>
      </c>
      <c r="G1912" s="6" t="s">
        <v>8232</v>
      </c>
      <c r="H1912" s="6" t="s">
        <v>8248</v>
      </c>
      <c r="I1912" s="6">
        <v>1446331500</v>
      </c>
      <c r="J1912" s="6">
        <v>1442531217</v>
      </c>
      <c r="K1912" s="6" t="b">
        <v>0</v>
      </c>
      <c r="L1912" s="6">
        <v>285</v>
      </c>
      <c r="M1912" s="6" t="b">
        <v>0</v>
      </c>
      <c r="N1912" s="6" t="s">
        <v>8293</v>
      </c>
      <c r="O1912" s="5">
        <f t="shared" si="174"/>
        <v>0.39395294117647056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42264.754826388882</v>
      </c>
      <c r="T1912" s="11">
        <f t="shared" si="179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14">
        <v>42500</v>
      </c>
      <c r="E1913" s="14">
        <v>10</v>
      </c>
      <c r="F1913" s="6" t="s">
        <v>8220</v>
      </c>
      <c r="G1913" s="6" t="s">
        <v>8227</v>
      </c>
      <c r="H1913" s="6" t="s">
        <v>8249</v>
      </c>
      <c r="I1913" s="6">
        <v>1407545334</v>
      </c>
      <c r="J1913" s="6">
        <v>1404953334</v>
      </c>
      <c r="K1913" s="6" t="b">
        <v>0</v>
      </c>
      <c r="L1913" s="6">
        <v>1</v>
      </c>
      <c r="M1913" s="6" t="b">
        <v>0</v>
      </c>
      <c r="N1913" s="6" t="s">
        <v>8293</v>
      </c>
      <c r="O1913" s="5">
        <f t="shared" si="174"/>
        <v>2.3529411764705883E-4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41829.825624999998</v>
      </c>
      <c r="T1913" s="11">
        <f t="shared" si="179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14">
        <v>5000</v>
      </c>
      <c r="E1914" s="14">
        <v>2965</v>
      </c>
      <c r="F1914" s="6" t="s">
        <v>8220</v>
      </c>
      <c r="G1914" s="6" t="s">
        <v>8223</v>
      </c>
      <c r="H1914" s="6" t="s">
        <v>8245</v>
      </c>
      <c r="I1914" s="6">
        <v>1433395560</v>
      </c>
      <c r="J1914" s="6">
        <v>1430803560</v>
      </c>
      <c r="K1914" s="6" t="b">
        <v>0</v>
      </c>
      <c r="L1914" s="6">
        <v>42</v>
      </c>
      <c r="M1914" s="6" t="b">
        <v>0</v>
      </c>
      <c r="N1914" s="6" t="s">
        <v>8293</v>
      </c>
      <c r="O1914" s="5">
        <f t="shared" si="174"/>
        <v>0.59299999999999997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42129.018055555549</v>
      </c>
      <c r="T1914" s="11">
        <f t="shared" si="179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14">
        <v>48000</v>
      </c>
      <c r="E1915" s="14">
        <v>637</v>
      </c>
      <c r="F1915" s="6" t="s">
        <v>8220</v>
      </c>
      <c r="G1915" s="6" t="s">
        <v>8224</v>
      </c>
      <c r="H1915" s="6" t="s">
        <v>8246</v>
      </c>
      <c r="I1915" s="6">
        <v>1412770578</v>
      </c>
      <c r="J1915" s="6">
        <v>1410178578</v>
      </c>
      <c r="K1915" s="6" t="b">
        <v>0</v>
      </c>
      <c r="L1915" s="6">
        <v>26</v>
      </c>
      <c r="M1915" s="6" t="b">
        <v>0</v>
      </c>
      <c r="N1915" s="6" t="s">
        <v>8293</v>
      </c>
      <c r="O1915" s="5">
        <f t="shared" si="174"/>
        <v>1.3270833333333334E-2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41890.302986111106</v>
      </c>
      <c r="T1915" s="11">
        <f t="shared" si="179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14">
        <v>666</v>
      </c>
      <c r="E1916" s="14">
        <v>60</v>
      </c>
      <c r="F1916" s="6" t="s">
        <v>8220</v>
      </c>
      <c r="G1916" s="6" t="s">
        <v>8223</v>
      </c>
      <c r="H1916" s="6" t="s">
        <v>8245</v>
      </c>
      <c r="I1916" s="6">
        <v>1414814340</v>
      </c>
      <c r="J1916" s="6">
        <v>1413519073</v>
      </c>
      <c r="K1916" s="6" t="b">
        <v>0</v>
      </c>
      <c r="L1916" s="6">
        <v>2</v>
      </c>
      <c r="M1916" s="6" t="b">
        <v>0</v>
      </c>
      <c r="N1916" s="6" t="s">
        <v>8293</v>
      </c>
      <c r="O1916" s="5">
        <f t="shared" si="174"/>
        <v>9.0090090090090086E-2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41928.966122685182</v>
      </c>
      <c r="T1916" s="11">
        <f t="shared" si="179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14">
        <v>500</v>
      </c>
      <c r="E1917" s="14">
        <v>8</v>
      </c>
      <c r="F1917" s="6" t="s">
        <v>8220</v>
      </c>
      <c r="G1917" s="6" t="s">
        <v>8223</v>
      </c>
      <c r="H1917" s="6" t="s">
        <v>8245</v>
      </c>
      <c r="I1917" s="6">
        <v>1409620222</v>
      </c>
      <c r="J1917" s="6">
        <v>1407892222</v>
      </c>
      <c r="K1917" s="6" t="b">
        <v>0</v>
      </c>
      <c r="L1917" s="6">
        <v>4</v>
      </c>
      <c r="M1917" s="6" t="b">
        <v>0</v>
      </c>
      <c r="N1917" s="6" t="s">
        <v>8293</v>
      </c>
      <c r="O1917" s="5">
        <f t="shared" si="174"/>
        <v>1.6E-2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41863.840532407405</v>
      </c>
      <c r="T1917" s="11">
        <f t="shared" si="179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14">
        <v>20000</v>
      </c>
      <c r="E1918" s="14">
        <v>102</v>
      </c>
      <c r="F1918" s="6" t="s">
        <v>8220</v>
      </c>
      <c r="G1918" s="6" t="s">
        <v>8223</v>
      </c>
      <c r="H1918" s="6" t="s">
        <v>8245</v>
      </c>
      <c r="I1918" s="6">
        <v>1478542375</v>
      </c>
      <c r="J1918" s="6">
        <v>1476378775</v>
      </c>
      <c r="K1918" s="6" t="b">
        <v>0</v>
      </c>
      <c r="L1918" s="6">
        <v>6</v>
      </c>
      <c r="M1918" s="6" t="b">
        <v>0</v>
      </c>
      <c r="N1918" s="6" t="s">
        <v>8293</v>
      </c>
      <c r="O1918" s="5">
        <f t="shared" si="174"/>
        <v>5.1000000000000004E-3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42656.508969907409</v>
      </c>
      <c r="T1918" s="11">
        <f t="shared" si="179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14">
        <v>390000</v>
      </c>
      <c r="E1919" s="14">
        <v>205025</v>
      </c>
      <c r="F1919" s="6" t="s">
        <v>8220</v>
      </c>
      <c r="G1919" s="6" t="s">
        <v>8230</v>
      </c>
      <c r="H1919" s="6" t="s">
        <v>8251</v>
      </c>
      <c r="I1919" s="6">
        <v>1486708133</v>
      </c>
      <c r="J1919" s="6">
        <v>1484116133</v>
      </c>
      <c r="K1919" s="6" t="b">
        <v>0</v>
      </c>
      <c r="L1919" s="6">
        <v>70</v>
      </c>
      <c r="M1919" s="6" t="b">
        <v>0</v>
      </c>
      <c r="N1919" s="6" t="s">
        <v>8293</v>
      </c>
      <c r="O1919" s="5">
        <f t="shared" si="174"/>
        <v>0.52570512820512816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42746.06172453703</v>
      </c>
      <c r="T1919" s="11">
        <f t="shared" si="179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14">
        <v>25000</v>
      </c>
      <c r="E1920" s="14">
        <v>260</v>
      </c>
      <c r="F1920" s="6" t="s">
        <v>8220</v>
      </c>
      <c r="G1920" s="6" t="s">
        <v>8223</v>
      </c>
      <c r="H1920" s="6" t="s">
        <v>8245</v>
      </c>
      <c r="I1920" s="6">
        <v>1407869851</v>
      </c>
      <c r="J1920" s="6">
        <v>1404845851</v>
      </c>
      <c r="K1920" s="6" t="b">
        <v>0</v>
      </c>
      <c r="L1920" s="6">
        <v>9</v>
      </c>
      <c r="M1920" s="6" t="b">
        <v>0</v>
      </c>
      <c r="N1920" s="6" t="s">
        <v>8293</v>
      </c>
      <c r="O1920" s="5">
        <f t="shared" si="174"/>
        <v>1.04E-2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41828.581608796296</v>
      </c>
      <c r="T1920" s="11">
        <f t="shared" si="179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14">
        <v>500</v>
      </c>
      <c r="E1921" s="14">
        <v>237</v>
      </c>
      <c r="F1921" s="6" t="s">
        <v>8220</v>
      </c>
      <c r="G1921" s="6" t="s">
        <v>8223</v>
      </c>
      <c r="H1921" s="6" t="s">
        <v>8245</v>
      </c>
      <c r="I1921" s="6">
        <v>1432069249</v>
      </c>
      <c r="J1921" s="6">
        <v>1429477249</v>
      </c>
      <c r="K1921" s="6" t="b">
        <v>0</v>
      </c>
      <c r="L1921" s="6">
        <v>8</v>
      </c>
      <c r="M1921" s="6" t="b">
        <v>0</v>
      </c>
      <c r="N1921" s="6" t="s">
        <v>8293</v>
      </c>
      <c r="O1921" s="5">
        <f t="shared" si="174"/>
        <v>0.47399999999999998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42113.667233796295</v>
      </c>
      <c r="T1921" s="11">
        <f t="shared" si="179"/>
        <v>42143.667233796295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14">
        <v>10000</v>
      </c>
      <c r="E1922" s="14">
        <v>4303</v>
      </c>
      <c r="F1922" s="6" t="s">
        <v>8220</v>
      </c>
      <c r="G1922" s="6" t="s">
        <v>8224</v>
      </c>
      <c r="H1922" s="6" t="s">
        <v>8246</v>
      </c>
      <c r="I1922" s="6">
        <v>1445468400</v>
      </c>
      <c r="J1922" s="6">
        <v>1443042061</v>
      </c>
      <c r="K1922" s="6" t="b">
        <v>0</v>
      </c>
      <c r="L1922" s="6">
        <v>105</v>
      </c>
      <c r="M1922" s="6" t="b">
        <v>0</v>
      </c>
      <c r="N1922" s="6" t="s">
        <v>8293</v>
      </c>
      <c r="O1922" s="5">
        <f t="shared" si="174"/>
        <v>0.43030000000000002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42270.66737268518</v>
      </c>
      <c r="T1922" s="11">
        <f t="shared" si="179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14">
        <v>1500</v>
      </c>
      <c r="E1923" s="14">
        <v>2052</v>
      </c>
      <c r="F1923" s="6" t="s">
        <v>8219</v>
      </c>
      <c r="G1923" s="6" t="s">
        <v>8223</v>
      </c>
      <c r="H1923" s="6" t="s">
        <v>8245</v>
      </c>
      <c r="I1923" s="6">
        <v>1342243143</v>
      </c>
      <c r="J1923" s="6">
        <v>1339651143</v>
      </c>
      <c r="K1923" s="6" t="b">
        <v>0</v>
      </c>
      <c r="L1923" s="6">
        <v>38</v>
      </c>
      <c r="M1923" s="6" t="b">
        <v>1</v>
      </c>
      <c r="N1923" s="6" t="s">
        <v>8278</v>
      </c>
      <c r="O1923" s="5">
        <f t="shared" ref="O1923:O1986" si="180">E1923/D1923</f>
        <v>1.3680000000000001</v>
      </c>
      <c r="P1923" s="7">
        <f t="shared" ref="P1923:P1986" si="181">IFERROR(E1923/L1923,0)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1">
        <f t="shared" ref="S1923:S1986" si="184">(J1923/86400)+25569+(-5/24)</f>
        <v>41074.013229166667</v>
      </c>
      <c r="T1923" s="11">
        <f t="shared" ref="T1923:T1986" si="185">(I1923/86400)+25569+(-5/24)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14">
        <v>2000</v>
      </c>
      <c r="E1924" s="14">
        <v>2311</v>
      </c>
      <c r="F1924" s="6" t="s">
        <v>8219</v>
      </c>
      <c r="G1924" s="6" t="s">
        <v>8223</v>
      </c>
      <c r="H1924" s="6" t="s">
        <v>8245</v>
      </c>
      <c r="I1924" s="6">
        <v>1386828507</v>
      </c>
      <c r="J1924" s="6">
        <v>1384236507</v>
      </c>
      <c r="K1924" s="6" t="b">
        <v>0</v>
      </c>
      <c r="L1924" s="6">
        <v>64</v>
      </c>
      <c r="M1924" s="6" t="b">
        <v>1</v>
      </c>
      <c r="N1924" s="6" t="s">
        <v>8278</v>
      </c>
      <c r="O1924" s="5">
        <f t="shared" si="180"/>
        <v>1.1555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41590.047534722216</v>
      </c>
      <c r="T1924" s="11">
        <f t="shared" si="185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14">
        <v>125</v>
      </c>
      <c r="E1925" s="14">
        <v>301</v>
      </c>
      <c r="F1925" s="6" t="s">
        <v>8219</v>
      </c>
      <c r="G1925" s="6" t="s">
        <v>8223</v>
      </c>
      <c r="H1925" s="6" t="s">
        <v>8245</v>
      </c>
      <c r="I1925" s="6">
        <v>1317099540</v>
      </c>
      <c r="J1925" s="6">
        <v>1313612532</v>
      </c>
      <c r="K1925" s="6" t="b">
        <v>0</v>
      </c>
      <c r="L1925" s="6">
        <v>13</v>
      </c>
      <c r="M1925" s="6" t="b">
        <v>1</v>
      </c>
      <c r="N1925" s="6" t="s">
        <v>8278</v>
      </c>
      <c r="O1925" s="5">
        <f t="shared" si="180"/>
        <v>2.4079999999999999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40772.640416666662</v>
      </c>
      <c r="T1925" s="11">
        <f t="shared" si="185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14">
        <v>3000</v>
      </c>
      <c r="E1926" s="14">
        <v>3432</v>
      </c>
      <c r="F1926" s="6" t="s">
        <v>8219</v>
      </c>
      <c r="G1926" s="6" t="s">
        <v>8223</v>
      </c>
      <c r="H1926" s="6" t="s">
        <v>8245</v>
      </c>
      <c r="I1926" s="6">
        <v>1389814380</v>
      </c>
      <c r="J1926" s="6">
        <v>1387390555</v>
      </c>
      <c r="K1926" s="6" t="b">
        <v>0</v>
      </c>
      <c r="L1926" s="6">
        <v>33</v>
      </c>
      <c r="M1926" s="6" t="b">
        <v>1</v>
      </c>
      <c r="N1926" s="6" t="s">
        <v>8278</v>
      </c>
      <c r="O1926" s="5">
        <f t="shared" si="180"/>
        <v>1.1439999999999999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41626.552719907406</v>
      </c>
      <c r="T1926" s="11">
        <f t="shared" si="185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14">
        <v>1500</v>
      </c>
      <c r="E1927" s="14">
        <v>1655</v>
      </c>
      <c r="F1927" s="6" t="s">
        <v>8219</v>
      </c>
      <c r="G1927" s="6" t="s">
        <v>8223</v>
      </c>
      <c r="H1927" s="6" t="s">
        <v>8245</v>
      </c>
      <c r="I1927" s="6">
        <v>1381449600</v>
      </c>
      <c r="J1927" s="6">
        <v>1379540288</v>
      </c>
      <c r="K1927" s="6" t="b">
        <v>0</v>
      </c>
      <c r="L1927" s="6">
        <v>52</v>
      </c>
      <c r="M1927" s="6" t="b">
        <v>1</v>
      </c>
      <c r="N1927" s="6" t="s">
        <v>8278</v>
      </c>
      <c r="O1927" s="5">
        <f t="shared" si="180"/>
        <v>1.1033333333333333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41535.693148148144</v>
      </c>
      <c r="T1927" s="11">
        <f t="shared" si="185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14">
        <v>1500</v>
      </c>
      <c r="E1928" s="14">
        <v>2930.69</v>
      </c>
      <c r="F1928" s="6" t="s">
        <v>8219</v>
      </c>
      <c r="G1928" s="6" t="s">
        <v>8223</v>
      </c>
      <c r="H1928" s="6" t="s">
        <v>8245</v>
      </c>
      <c r="I1928" s="6">
        <v>1288657560</v>
      </c>
      <c r="J1928" s="6">
        <v>1286319256</v>
      </c>
      <c r="K1928" s="6" t="b">
        <v>0</v>
      </c>
      <c r="L1928" s="6">
        <v>107</v>
      </c>
      <c r="M1928" s="6" t="b">
        <v>1</v>
      </c>
      <c r="N1928" s="6" t="s">
        <v>8278</v>
      </c>
      <c r="O1928" s="5">
        <f t="shared" si="180"/>
        <v>1.9537933333333333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40456.746018518512</v>
      </c>
      <c r="T1928" s="11">
        <f t="shared" si="185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14">
        <v>600</v>
      </c>
      <c r="E1929" s="14">
        <v>620</v>
      </c>
      <c r="F1929" s="6" t="s">
        <v>8219</v>
      </c>
      <c r="G1929" s="6" t="s">
        <v>8223</v>
      </c>
      <c r="H1929" s="6" t="s">
        <v>8245</v>
      </c>
      <c r="I1929" s="6">
        <v>1331182740</v>
      </c>
      <c r="J1929" s="6">
        <v>1329856839</v>
      </c>
      <c r="K1929" s="6" t="b">
        <v>0</v>
      </c>
      <c r="L1929" s="6">
        <v>11</v>
      </c>
      <c r="M1929" s="6" t="b">
        <v>1</v>
      </c>
      <c r="N1929" s="6" t="s">
        <v>8278</v>
      </c>
      <c r="O1929" s="5">
        <f t="shared" si="180"/>
        <v>1.0333333333333334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40960.653229166666</v>
      </c>
      <c r="T1929" s="11">
        <f t="shared" si="185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14">
        <v>2550</v>
      </c>
      <c r="E1930" s="14">
        <v>2630</v>
      </c>
      <c r="F1930" s="6" t="s">
        <v>8219</v>
      </c>
      <c r="G1930" s="6" t="s">
        <v>8223</v>
      </c>
      <c r="H1930" s="6" t="s">
        <v>8245</v>
      </c>
      <c r="I1930" s="6">
        <v>1367940794</v>
      </c>
      <c r="J1930" s="6">
        <v>1365348794</v>
      </c>
      <c r="K1930" s="6" t="b">
        <v>0</v>
      </c>
      <c r="L1930" s="6">
        <v>34</v>
      </c>
      <c r="M1930" s="6" t="b">
        <v>1</v>
      </c>
      <c r="N1930" s="6" t="s">
        <v>8278</v>
      </c>
      <c r="O1930" s="5">
        <f t="shared" si="180"/>
        <v>1.031372549019608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41371.439745370364</v>
      </c>
      <c r="T1930" s="11">
        <f t="shared" si="185"/>
        <v>41401.439745370364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14">
        <v>3200</v>
      </c>
      <c r="E1931" s="14">
        <v>3210</v>
      </c>
      <c r="F1931" s="6" t="s">
        <v>8219</v>
      </c>
      <c r="G1931" s="6" t="s">
        <v>8223</v>
      </c>
      <c r="H1931" s="6" t="s">
        <v>8245</v>
      </c>
      <c r="I1931" s="6">
        <v>1309825866</v>
      </c>
      <c r="J1931" s="6">
        <v>1306197066</v>
      </c>
      <c r="K1931" s="6" t="b">
        <v>0</v>
      </c>
      <c r="L1931" s="6">
        <v>75</v>
      </c>
      <c r="M1931" s="6" t="b">
        <v>1</v>
      </c>
      <c r="N1931" s="6" t="s">
        <v>8278</v>
      </c>
      <c r="O1931" s="5">
        <f t="shared" si="180"/>
        <v>1.003125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40686.813263888886</v>
      </c>
      <c r="T1931" s="11">
        <f t="shared" si="185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14">
        <v>1000</v>
      </c>
      <c r="E1932" s="14">
        <v>1270</v>
      </c>
      <c r="F1932" s="6" t="s">
        <v>8219</v>
      </c>
      <c r="G1932" s="6" t="s">
        <v>8223</v>
      </c>
      <c r="H1932" s="6" t="s">
        <v>8245</v>
      </c>
      <c r="I1932" s="6">
        <v>1373203482</v>
      </c>
      <c r="J1932" s="6">
        <v>1368019482</v>
      </c>
      <c r="K1932" s="6" t="b">
        <v>0</v>
      </c>
      <c r="L1932" s="6">
        <v>26</v>
      </c>
      <c r="M1932" s="6" t="b">
        <v>1</v>
      </c>
      <c r="N1932" s="6" t="s">
        <v>8278</v>
      </c>
      <c r="O1932" s="5">
        <f t="shared" si="180"/>
        <v>1.27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41402.350486111107</v>
      </c>
      <c r="T1932" s="11">
        <f t="shared" si="185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14">
        <v>2000</v>
      </c>
      <c r="E1933" s="14">
        <v>2412.02</v>
      </c>
      <c r="F1933" s="6" t="s">
        <v>8219</v>
      </c>
      <c r="G1933" s="6" t="s">
        <v>8223</v>
      </c>
      <c r="H1933" s="6" t="s">
        <v>8245</v>
      </c>
      <c r="I1933" s="6">
        <v>1337657400</v>
      </c>
      <c r="J1933" s="6">
        <v>1336512309</v>
      </c>
      <c r="K1933" s="6" t="b">
        <v>0</v>
      </c>
      <c r="L1933" s="6">
        <v>50</v>
      </c>
      <c r="M1933" s="6" t="b">
        <v>1</v>
      </c>
      <c r="N1933" s="6" t="s">
        <v>8278</v>
      </c>
      <c r="O1933" s="5">
        <f t="shared" si="180"/>
        <v>1.20601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41037.684131944443</v>
      </c>
      <c r="T1933" s="11">
        <f t="shared" si="185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14">
        <v>5250</v>
      </c>
      <c r="E1934" s="14">
        <v>5617</v>
      </c>
      <c r="F1934" s="6" t="s">
        <v>8219</v>
      </c>
      <c r="G1934" s="6" t="s">
        <v>8223</v>
      </c>
      <c r="H1934" s="6" t="s">
        <v>8245</v>
      </c>
      <c r="I1934" s="6">
        <v>1327433173</v>
      </c>
      <c r="J1934" s="6">
        <v>1325618773</v>
      </c>
      <c r="K1934" s="6" t="b">
        <v>0</v>
      </c>
      <c r="L1934" s="6">
        <v>80</v>
      </c>
      <c r="M1934" s="6" t="b">
        <v>1</v>
      </c>
      <c r="N1934" s="6" t="s">
        <v>8278</v>
      </c>
      <c r="O1934" s="5">
        <f t="shared" si="180"/>
        <v>1.0699047619047619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40911.601539351854</v>
      </c>
      <c r="T1934" s="11">
        <f t="shared" si="185"/>
        <v>40932.601539351854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14">
        <v>6000</v>
      </c>
      <c r="E1935" s="14">
        <v>10346</v>
      </c>
      <c r="F1935" s="6" t="s">
        <v>8219</v>
      </c>
      <c r="G1935" s="6" t="s">
        <v>8223</v>
      </c>
      <c r="H1935" s="6" t="s">
        <v>8245</v>
      </c>
      <c r="I1935" s="6">
        <v>1411787307</v>
      </c>
      <c r="J1935" s="6">
        <v>1409195307</v>
      </c>
      <c r="K1935" s="6" t="b">
        <v>0</v>
      </c>
      <c r="L1935" s="6">
        <v>110</v>
      </c>
      <c r="M1935" s="6" t="b">
        <v>1</v>
      </c>
      <c r="N1935" s="6" t="s">
        <v>8278</v>
      </c>
      <c r="O1935" s="5">
        <f t="shared" si="180"/>
        <v>1.7243333333333333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41878.922534722216</v>
      </c>
      <c r="T1935" s="11">
        <f t="shared" si="185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14">
        <v>5000</v>
      </c>
      <c r="E1936" s="14">
        <v>6181</v>
      </c>
      <c r="F1936" s="6" t="s">
        <v>8219</v>
      </c>
      <c r="G1936" s="6" t="s">
        <v>8223</v>
      </c>
      <c r="H1936" s="6" t="s">
        <v>8245</v>
      </c>
      <c r="I1936" s="6">
        <v>1324789200</v>
      </c>
      <c r="J1936" s="6">
        <v>1321649321</v>
      </c>
      <c r="K1936" s="6" t="b">
        <v>0</v>
      </c>
      <c r="L1936" s="6">
        <v>77</v>
      </c>
      <c r="M1936" s="6" t="b">
        <v>1</v>
      </c>
      <c r="N1936" s="6" t="s">
        <v>8278</v>
      </c>
      <c r="O1936" s="5">
        <f t="shared" si="180"/>
        <v>1.2362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40865.658807870372</v>
      </c>
      <c r="T1936" s="11">
        <f t="shared" si="185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14">
        <v>2500</v>
      </c>
      <c r="E1937" s="14">
        <v>2710</v>
      </c>
      <c r="F1937" s="6" t="s">
        <v>8219</v>
      </c>
      <c r="G1937" s="6" t="s">
        <v>8223</v>
      </c>
      <c r="H1937" s="6" t="s">
        <v>8245</v>
      </c>
      <c r="I1937" s="6">
        <v>1403326740</v>
      </c>
      <c r="J1937" s="6">
        <v>1400106171</v>
      </c>
      <c r="K1937" s="6" t="b">
        <v>0</v>
      </c>
      <c r="L1937" s="6">
        <v>50</v>
      </c>
      <c r="M1937" s="6" t="b">
        <v>1</v>
      </c>
      <c r="N1937" s="6" t="s">
        <v>8278</v>
      </c>
      <c r="O1937" s="5">
        <f t="shared" si="180"/>
        <v>1.0840000000000001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41773.724201388883</v>
      </c>
      <c r="T1937" s="11">
        <f t="shared" si="185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14">
        <v>7500</v>
      </c>
      <c r="E1938" s="14">
        <v>8739.01</v>
      </c>
      <c r="F1938" s="6" t="s">
        <v>8219</v>
      </c>
      <c r="G1938" s="6" t="s">
        <v>8223</v>
      </c>
      <c r="H1938" s="6" t="s">
        <v>8245</v>
      </c>
      <c r="I1938" s="6">
        <v>1323151140</v>
      </c>
      <c r="J1938" s="6">
        <v>1320528070</v>
      </c>
      <c r="K1938" s="6" t="b">
        <v>0</v>
      </c>
      <c r="L1938" s="6">
        <v>145</v>
      </c>
      <c r="M1938" s="6" t="b">
        <v>1</v>
      </c>
      <c r="N1938" s="6" t="s">
        <v>8278</v>
      </c>
      <c r="O1938" s="5">
        <f t="shared" si="180"/>
        <v>1.1652013333333333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40852.68136574074</v>
      </c>
      <c r="T1938" s="11">
        <f t="shared" si="185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14">
        <v>600</v>
      </c>
      <c r="E1939" s="14">
        <v>1123.47</v>
      </c>
      <c r="F1939" s="6" t="s">
        <v>8219</v>
      </c>
      <c r="G1939" s="6" t="s">
        <v>8223</v>
      </c>
      <c r="H1939" s="6" t="s">
        <v>8245</v>
      </c>
      <c r="I1939" s="6">
        <v>1339732740</v>
      </c>
      <c r="J1939" s="6">
        <v>1338346281</v>
      </c>
      <c r="K1939" s="6" t="b">
        <v>0</v>
      </c>
      <c r="L1939" s="6">
        <v>29</v>
      </c>
      <c r="M1939" s="6" t="b">
        <v>1</v>
      </c>
      <c r="N1939" s="6" t="s">
        <v>8278</v>
      </c>
      <c r="O1939" s="5">
        <f t="shared" si="180"/>
        <v>1.8724499999999999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41058.91065972222</v>
      </c>
      <c r="T1939" s="11">
        <f t="shared" si="185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14">
        <v>15000</v>
      </c>
      <c r="E1940" s="14">
        <v>17390</v>
      </c>
      <c r="F1940" s="6" t="s">
        <v>8219</v>
      </c>
      <c r="G1940" s="6" t="s">
        <v>8223</v>
      </c>
      <c r="H1940" s="6" t="s">
        <v>8245</v>
      </c>
      <c r="I1940" s="6">
        <v>1372741200</v>
      </c>
      <c r="J1940" s="6">
        <v>1370067231</v>
      </c>
      <c r="K1940" s="6" t="b">
        <v>0</v>
      </c>
      <c r="L1940" s="6">
        <v>114</v>
      </c>
      <c r="M1940" s="6" t="b">
        <v>1</v>
      </c>
      <c r="N1940" s="6" t="s">
        <v>8278</v>
      </c>
      <c r="O1940" s="5">
        <f t="shared" si="180"/>
        <v>1.1593333333333333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41426.05128472222</v>
      </c>
      <c r="T1940" s="11">
        <f t="shared" si="185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14">
        <v>10000</v>
      </c>
      <c r="E1941" s="14">
        <v>11070</v>
      </c>
      <c r="F1941" s="6" t="s">
        <v>8219</v>
      </c>
      <c r="G1941" s="6" t="s">
        <v>8223</v>
      </c>
      <c r="H1941" s="6" t="s">
        <v>8245</v>
      </c>
      <c r="I1941" s="6">
        <v>1362955108</v>
      </c>
      <c r="J1941" s="6">
        <v>1360366708</v>
      </c>
      <c r="K1941" s="6" t="b">
        <v>0</v>
      </c>
      <c r="L1941" s="6">
        <v>96</v>
      </c>
      <c r="M1941" s="6" t="b">
        <v>1</v>
      </c>
      <c r="N1941" s="6" t="s">
        <v>8278</v>
      </c>
      <c r="O1941" s="5">
        <f t="shared" si="180"/>
        <v>1.107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41313.776712962957</v>
      </c>
      <c r="T1941" s="11">
        <f t="shared" si="185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14">
        <v>650</v>
      </c>
      <c r="E1942" s="14">
        <v>1111</v>
      </c>
      <c r="F1942" s="6" t="s">
        <v>8219</v>
      </c>
      <c r="G1942" s="6" t="s">
        <v>8223</v>
      </c>
      <c r="H1942" s="6" t="s">
        <v>8245</v>
      </c>
      <c r="I1942" s="6">
        <v>1308110340</v>
      </c>
      <c r="J1942" s="6">
        <v>1304770233</v>
      </c>
      <c r="K1942" s="6" t="b">
        <v>0</v>
      </c>
      <c r="L1942" s="6">
        <v>31</v>
      </c>
      <c r="M1942" s="6" t="b">
        <v>1</v>
      </c>
      <c r="N1942" s="6" t="s">
        <v>8278</v>
      </c>
      <c r="O1942" s="5">
        <f t="shared" si="180"/>
        <v>1.7092307692307693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40670.298993055556</v>
      </c>
      <c r="T1942" s="11">
        <f t="shared" si="185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14">
        <v>250000</v>
      </c>
      <c r="E1943" s="14">
        <v>315295.89</v>
      </c>
      <c r="F1943" s="6" t="s">
        <v>8219</v>
      </c>
      <c r="G1943" s="6" t="s">
        <v>8223</v>
      </c>
      <c r="H1943" s="6" t="s">
        <v>8245</v>
      </c>
      <c r="I1943" s="6">
        <v>1400137131</v>
      </c>
      <c r="J1943" s="6">
        <v>1397545131</v>
      </c>
      <c r="K1943" s="6" t="b">
        <v>1</v>
      </c>
      <c r="L1943" s="6">
        <v>4883</v>
      </c>
      <c r="M1943" s="6" t="b">
        <v>1</v>
      </c>
      <c r="N1943" s="6" t="s">
        <v>8294</v>
      </c>
      <c r="O1943" s="5">
        <f t="shared" si="180"/>
        <v>1.2611835600000001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41744.08253472222</v>
      </c>
      <c r="T1943" s="11">
        <f t="shared" si="185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14">
        <v>6000</v>
      </c>
      <c r="E1944" s="14">
        <v>8306.42</v>
      </c>
      <c r="F1944" s="6" t="s">
        <v>8219</v>
      </c>
      <c r="G1944" s="6" t="s">
        <v>8223</v>
      </c>
      <c r="H1944" s="6" t="s">
        <v>8245</v>
      </c>
      <c r="I1944" s="6">
        <v>1309809140</v>
      </c>
      <c r="J1944" s="6">
        <v>1302033140</v>
      </c>
      <c r="K1944" s="6" t="b">
        <v>1</v>
      </c>
      <c r="L1944" s="6">
        <v>95</v>
      </c>
      <c r="M1944" s="6" t="b">
        <v>1</v>
      </c>
      <c r="N1944" s="6" t="s">
        <v>8294</v>
      </c>
      <c r="O1944" s="5">
        <f t="shared" si="180"/>
        <v>1.3844033333333334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40638.619675925926</v>
      </c>
      <c r="T1944" s="11">
        <f t="shared" si="185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14">
        <v>10000</v>
      </c>
      <c r="E1945" s="14">
        <v>170525</v>
      </c>
      <c r="F1945" s="6" t="s">
        <v>8219</v>
      </c>
      <c r="G1945" s="6" t="s">
        <v>8223</v>
      </c>
      <c r="H1945" s="6" t="s">
        <v>8245</v>
      </c>
      <c r="I1945" s="6">
        <v>1470896916</v>
      </c>
      <c r="J1945" s="6">
        <v>1467008916</v>
      </c>
      <c r="K1945" s="6" t="b">
        <v>1</v>
      </c>
      <c r="L1945" s="6">
        <v>2478</v>
      </c>
      <c r="M1945" s="6" t="b">
        <v>1</v>
      </c>
      <c r="N1945" s="6" t="s">
        <v>8294</v>
      </c>
      <c r="O1945" s="5">
        <f t="shared" si="180"/>
        <v>17.052499999999998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42548.061527777776</v>
      </c>
      <c r="T1945" s="11">
        <f t="shared" si="185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14">
        <v>40000</v>
      </c>
      <c r="E1946" s="14">
        <v>315222.2</v>
      </c>
      <c r="F1946" s="6" t="s">
        <v>8219</v>
      </c>
      <c r="G1946" s="6" t="s">
        <v>8223</v>
      </c>
      <c r="H1946" s="6" t="s">
        <v>8245</v>
      </c>
      <c r="I1946" s="6">
        <v>1398952890</v>
      </c>
      <c r="J1946" s="6">
        <v>1396360890</v>
      </c>
      <c r="K1946" s="6" t="b">
        <v>1</v>
      </c>
      <c r="L1946" s="6">
        <v>1789</v>
      </c>
      <c r="M1946" s="6" t="b">
        <v>1</v>
      </c>
      <c r="N1946" s="6" t="s">
        <v>8294</v>
      </c>
      <c r="O1946" s="5">
        <f t="shared" si="180"/>
        <v>7.8805550000000002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41730.376041666663</v>
      </c>
      <c r="T1946" s="11">
        <f t="shared" si="185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14">
        <v>100000</v>
      </c>
      <c r="E1947" s="14">
        <v>348018</v>
      </c>
      <c r="F1947" s="6" t="s">
        <v>8219</v>
      </c>
      <c r="G1947" s="6" t="s">
        <v>8226</v>
      </c>
      <c r="H1947" s="6" t="s">
        <v>8248</v>
      </c>
      <c r="I1947" s="6">
        <v>1436680958</v>
      </c>
      <c r="J1947" s="6">
        <v>1433224958</v>
      </c>
      <c r="K1947" s="6" t="b">
        <v>1</v>
      </c>
      <c r="L1947" s="6">
        <v>680</v>
      </c>
      <c r="M1947" s="6" t="b">
        <v>1</v>
      </c>
      <c r="N1947" s="6" t="s">
        <v>8294</v>
      </c>
      <c r="O1947" s="5">
        <f t="shared" si="180"/>
        <v>3.4801799999999998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42157.043495370366</v>
      </c>
      <c r="T1947" s="11">
        <f t="shared" si="185"/>
        <v>42197.043495370366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14">
        <v>7500</v>
      </c>
      <c r="E1948" s="14">
        <v>11231</v>
      </c>
      <c r="F1948" s="6" t="s">
        <v>8219</v>
      </c>
      <c r="G1948" s="6" t="s">
        <v>8223</v>
      </c>
      <c r="H1948" s="6" t="s">
        <v>8245</v>
      </c>
      <c r="I1948" s="6">
        <v>1397961361</v>
      </c>
      <c r="J1948" s="6">
        <v>1392780961</v>
      </c>
      <c r="K1948" s="6" t="b">
        <v>1</v>
      </c>
      <c r="L1948" s="6">
        <v>70</v>
      </c>
      <c r="M1948" s="6" t="b">
        <v>1</v>
      </c>
      <c r="N1948" s="6" t="s">
        <v>8294</v>
      </c>
      <c r="O1948" s="5">
        <f t="shared" si="180"/>
        <v>1.4974666666666667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41688.941678240742</v>
      </c>
      <c r="T1948" s="11">
        <f t="shared" si="185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14">
        <v>800</v>
      </c>
      <c r="E1949" s="14">
        <v>805.07</v>
      </c>
      <c r="F1949" s="6" t="s">
        <v>8219</v>
      </c>
      <c r="G1949" s="6" t="s">
        <v>8223</v>
      </c>
      <c r="H1949" s="6" t="s">
        <v>8245</v>
      </c>
      <c r="I1949" s="6">
        <v>1258955940</v>
      </c>
      <c r="J1949" s="6">
        <v>1255730520</v>
      </c>
      <c r="K1949" s="6" t="b">
        <v>1</v>
      </c>
      <c r="L1949" s="6">
        <v>23</v>
      </c>
      <c r="M1949" s="6" t="b">
        <v>1</v>
      </c>
      <c r="N1949" s="6" t="s">
        <v>8294</v>
      </c>
      <c r="O1949" s="5">
        <f t="shared" si="180"/>
        <v>1.0063375000000001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40102.709722222222</v>
      </c>
      <c r="T1949" s="11">
        <f t="shared" si="185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14">
        <v>100000</v>
      </c>
      <c r="E1950" s="14">
        <v>800211</v>
      </c>
      <c r="F1950" s="6" t="s">
        <v>8219</v>
      </c>
      <c r="G1950" s="6" t="s">
        <v>8223</v>
      </c>
      <c r="H1950" s="6" t="s">
        <v>8245</v>
      </c>
      <c r="I1950" s="6">
        <v>1465232520</v>
      </c>
      <c r="J1950" s="6">
        <v>1460557809</v>
      </c>
      <c r="K1950" s="6" t="b">
        <v>1</v>
      </c>
      <c r="L1950" s="6">
        <v>4245</v>
      </c>
      <c r="M1950" s="6" t="b">
        <v>1</v>
      </c>
      <c r="N1950" s="6" t="s">
        <v>8294</v>
      </c>
      <c r="O1950" s="5">
        <f t="shared" si="180"/>
        <v>8.0021100000000001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42473.395937499998</v>
      </c>
      <c r="T1950" s="11">
        <f t="shared" si="185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14">
        <v>50000</v>
      </c>
      <c r="E1951" s="14">
        <v>53001.3</v>
      </c>
      <c r="F1951" s="6" t="s">
        <v>8219</v>
      </c>
      <c r="G1951" s="6" t="s">
        <v>8224</v>
      </c>
      <c r="H1951" s="6" t="s">
        <v>8246</v>
      </c>
      <c r="I1951" s="6">
        <v>1404986951</v>
      </c>
      <c r="J1951" s="6">
        <v>1402394951</v>
      </c>
      <c r="K1951" s="6" t="b">
        <v>1</v>
      </c>
      <c r="L1951" s="6">
        <v>943</v>
      </c>
      <c r="M1951" s="6" t="b">
        <v>1</v>
      </c>
      <c r="N1951" s="6" t="s">
        <v>8294</v>
      </c>
      <c r="O1951" s="5">
        <f t="shared" si="180"/>
        <v>1.0600260000000001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41800.21471064815</v>
      </c>
      <c r="T1951" s="11">
        <f t="shared" si="185"/>
        <v>41830.21471064815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14">
        <v>48000</v>
      </c>
      <c r="E1952" s="14">
        <v>96248.960000000006</v>
      </c>
      <c r="F1952" s="6" t="s">
        <v>8219</v>
      </c>
      <c r="G1952" s="6" t="s">
        <v>8223</v>
      </c>
      <c r="H1952" s="6" t="s">
        <v>8245</v>
      </c>
      <c r="I1952" s="6">
        <v>1303446073</v>
      </c>
      <c r="J1952" s="6">
        <v>1300767673</v>
      </c>
      <c r="K1952" s="6" t="b">
        <v>1</v>
      </c>
      <c r="L1952" s="6">
        <v>1876</v>
      </c>
      <c r="M1952" s="6" t="b">
        <v>1</v>
      </c>
      <c r="N1952" s="6" t="s">
        <v>8294</v>
      </c>
      <c r="O1952" s="5">
        <f t="shared" si="180"/>
        <v>2.0051866666666669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40623.973067129627</v>
      </c>
      <c r="T1952" s="11">
        <f t="shared" si="185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14">
        <v>50000</v>
      </c>
      <c r="E1953" s="14">
        <v>106222</v>
      </c>
      <c r="F1953" s="6" t="s">
        <v>8219</v>
      </c>
      <c r="G1953" s="6" t="s">
        <v>8223</v>
      </c>
      <c r="H1953" s="6" t="s">
        <v>8245</v>
      </c>
      <c r="I1953" s="6">
        <v>1478516737</v>
      </c>
      <c r="J1953" s="6">
        <v>1475921137</v>
      </c>
      <c r="K1953" s="6" t="b">
        <v>1</v>
      </c>
      <c r="L1953" s="6">
        <v>834</v>
      </c>
      <c r="M1953" s="6" t="b">
        <v>1</v>
      </c>
      <c r="N1953" s="6" t="s">
        <v>8294</v>
      </c>
      <c r="O1953" s="5">
        <f t="shared" si="180"/>
        <v>2.1244399999999999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42651.212233796294</v>
      </c>
      <c r="T1953" s="11">
        <f t="shared" si="185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14">
        <v>35000</v>
      </c>
      <c r="E1954" s="14">
        <v>69465.33</v>
      </c>
      <c r="F1954" s="6" t="s">
        <v>8219</v>
      </c>
      <c r="G1954" s="6" t="s">
        <v>8228</v>
      </c>
      <c r="H1954" s="6" t="s">
        <v>8250</v>
      </c>
      <c r="I1954" s="6">
        <v>1381934015</v>
      </c>
      <c r="J1954" s="6">
        <v>1378737215</v>
      </c>
      <c r="K1954" s="6" t="b">
        <v>1</v>
      </c>
      <c r="L1954" s="6">
        <v>682</v>
      </c>
      <c r="M1954" s="6" t="b">
        <v>1</v>
      </c>
      <c r="N1954" s="6" t="s">
        <v>8294</v>
      </c>
      <c r="O1954" s="5">
        <f t="shared" si="180"/>
        <v>1.9847237142857144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41526.398321759254</v>
      </c>
      <c r="T1954" s="11">
        <f t="shared" si="185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14">
        <v>15000</v>
      </c>
      <c r="E1955" s="14">
        <v>33892</v>
      </c>
      <c r="F1955" s="6" t="s">
        <v>8219</v>
      </c>
      <c r="G1955" s="6" t="s">
        <v>8223</v>
      </c>
      <c r="H1955" s="6" t="s">
        <v>8245</v>
      </c>
      <c r="I1955" s="6">
        <v>1330657200</v>
      </c>
      <c r="J1955" s="6">
        <v>1328158065</v>
      </c>
      <c r="K1955" s="6" t="b">
        <v>1</v>
      </c>
      <c r="L1955" s="6">
        <v>147</v>
      </c>
      <c r="M1955" s="6" t="b">
        <v>1</v>
      </c>
      <c r="N1955" s="6" t="s">
        <v>8294</v>
      </c>
      <c r="O1955" s="5">
        <f t="shared" si="180"/>
        <v>2.2594666666666665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40940.991493055553</v>
      </c>
      <c r="T1955" s="11">
        <f t="shared" si="185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14">
        <v>50000</v>
      </c>
      <c r="E1956" s="14">
        <v>349474</v>
      </c>
      <c r="F1956" s="6" t="s">
        <v>8219</v>
      </c>
      <c r="G1956" s="6" t="s">
        <v>8223</v>
      </c>
      <c r="H1956" s="6" t="s">
        <v>8245</v>
      </c>
      <c r="I1956" s="6">
        <v>1457758800</v>
      </c>
      <c r="J1956" s="6">
        <v>1453730176</v>
      </c>
      <c r="K1956" s="6" t="b">
        <v>1</v>
      </c>
      <c r="L1956" s="6">
        <v>415</v>
      </c>
      <c r="M1956" s="6" t="b">
        <v>1</v>
      </c>
      <c r="N1956" s="6" t="s">
        <v>8294</v>
      </c>
      <c r="O1956" s="5">
        <f t="shared" si="180"/>
        <v>6.9894800000000004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42394.372407407405</v>
      </c>
      <c r="T1956" s="11">
        <f t="shared" si="185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14">
        <v>42000</v>
      </c>
      <c r="E1957" s="14">
        <v>167410.01999999999</v>
      </c>
      <c r="F1957" s="6" t="s">
        <v>8219</v>
      </c>
      <c r="G1957" s="6" t="s">
        <v>8223</v>
      </c>
      <c r="H1957" s="6" t="s">
        <v>8245</v>
      </c>
      <c r="I1957" s="6">
        <v>1337799600</v>
      </c>
      <c r="J1957" s="6">
        <v>1334989881</v>
      </c>
      <c r="K1957" s="6" t="b">
        <v>1</v>
      </c>
      <c r="L1957" s="6">
        <v>290</v>
      </c>
      <c r="M1957" s="6" t="b">
        <v>1</v>
      </c>
      <c r="N1957" s="6" t="s">
        <v>8294</v>
      </c>
      <c r="O1957" s="5">
        <f t="shared" si="180"/>
        <v>3.9859528571428569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41020.063437500001</v>
      </c>
      <c r="T1957" s="11">
        <f t="shared" si="185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14">
        <v>60000</v>
      </c>
      <c r="E1958" s="14">
        <v>176420</v>
      </c>
      <c r="F1958" s="6" t="s">
        <v>8219</v>
      </c>
      <c r="G1958" s="6" t="s">
        <v>8223</v>
      </c>
      <c r="H1958" s="6" t="s">
        <v>8245</v>
      </c>
      <c r="I1958" s="6">
        <v>1429391405</v>
      </c>
      <c r="J1958" s="6">
        <v>1425507005</v>
      </c>
      <c r="K1958" s="6" t="b">
        <v>1</v>
      </c>
      <c r="L1958" s="6">
        <v>365</v>
      </c>
      <c r="M1958" s="6" t="b">
        <v>1</v>
      </c>
      <c r="N1958" s="6" t="s">
        <v>8294</v>
      </c>
      <c r="O1958" s="5">
        <f t="shared" si="180"/>
        <v>2.9403333333333332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42067.71533564815</v>
      </c>
      <c r="T1958" s="11">
        <f t="shared" si="185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14">
        <v>30000</v>
      </c>
      <c r="E1959" s="14">
        <v>50251.41</v>
      </c>
      <c r="F1959" s="6" t="s">
        <v>8219</v>
      </c>
      <c r="G1959" s="6" t="s">
        <v>8223</v>
      </c>
      <c r="H1959" s="6" t="s">
        <v>8245</v>
      </c>
      <c r="I1959" s="6">
        <v>1351304513</v>
      </c>
      <c r="J1959" s="6">
        <v>1348712513</v>
      </c>
      <c r="K1959" s="6" t="b">
        <v>1</v>
      </c>
      <c r="L1959" s="6">
        <v>660</v>
      </c>
      <c r="M1959" s="6" t="b">
        <v>1</v>
      </c>
      <c r="N1959" s="6" t="s">
        <v>8294</v>
      </c>
      <c r="O1959" s="5">
        <f t="shared" si="180"/>
        <v>1.6750470000000002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41178.890196759261</v>
      </c>
      <c r="T1959" s="11">
        <f t="shared" si="185"/>
        <v>41208.890196759261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14">
        <v>7000</v>
      </c>
      <c r="E1960" s="14">
        <v>100490.02</v>
      </c>
      <c r="F1960" s="6" t="s">
        <v>8219</v>
      </c>
      <c r="G1960" s="6" t="s">
        <v>8223</v>
      </c>
      <c r="H1960" s="6" t="s">
        <v>8245</v>
      </c>
      <c r="I1960" s="6">
        <v>1364078561</v>
      </c>
      <c r="J1960" s="6">
        <v>1361490161</v>
      </c>
      <c r="K1960" s="6" t="b">
        <v>1</v>
      </c>
      <c r="L1960" s="6">
        <v>1356</v>
      </c>
      <c r="M1960" s="6" t="b">
        <v>1</v>
      </c>
      <c r="N1960" s="6" t="s">
        <v>8294</v>
      </c>
      <c r="O1960" s="5">
        <f t="shared" si="180"/>
        <v>14.355717142857143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41326.779641203699</v>
      </c>
      <c r="T1960" s="11">
        <f t="shared" si="185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14">
        <v>10000</v>
      </c>
      <c r="E1961" s="14">
        <v>15673.44</v>
      </c>
      <c r="F1961" s="6" t="s">
        <v>8219</v>
      </c>
      <c r="G1961" s="6" t="s">
        <v>8223</v>
      </c>
      <c r="H1961" s="6" t="s">
        <v>8245</v>
      </c>
      <c r="I1961" s="6">
        <v>1412121600</v>
      </c>
      <c r="J1961" s="6">
        <v>1408565860</v>
      </c>
      <c r="K1961" s="6" t="b">
        <v>1</v>
      </c>
      <c r="L1961" s="6">
        <v>424</v>
      </c>
      <c r="M1961" s="6" t="b">
        <v>1</v>
      </c>
      <c r="N1961" s="6" t="s">
        <v>8294</v>
      </c>
      <c r="O1961" s="5">
        <f t="shared" si="180"/>
        <v>1.5673440000000001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41871.637268518512</v>
      </c>
      <c r="T1961" s="11">
        <f t="shared" si="185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14">
        <v>70000</v>
      </c>
      <c r="E1962" s="14">
        <v>82532</v>
      </c>
      <c r="F1962" s="6" t="s">
        <v>8219</v>
      </c>
      <c r="G1962" s="6" t="s">
        <v>8234</v>
      </c>
      <c r="H1962" s="6" t="s">
        <v>8254</v>
      </c>
      <c r="I1962" s="6">
        <v>1419151341</v>
      </c>
      <c r="J1962" s="6">
        <v>1416559341</v>
      </c>
      <c r="K1962" s="6" t="b">
        <v>1</v>
      </c>
      <c r="L1962" s="6">
        <v>33</v>
      </c>
      <c r="M1962" s="6" t="b">
        <v>1</v>
      </c>
      <c r="N1962" s="6" t="s">
        <v>8294</v>
      </c>
      <c r="O1962" s="5">
        <f t="shared" si="180"/>
        <v>1.1790285714285715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41964.154409722221</v>
      </c>
      <c r="T1962" s="11">
        <f t="shared" si="185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14">
        <v>10000</v>
      </c>
      <c r="E1963" s="14">
        <v>110538.12</v>
      </c>
      <c r="F1963" s="6" t="s">
        <v>8219</v>
      </c>
      <c r="G1963" s="6" t="s">
        <v>8223</v>
      </c>
      <c r="H1963" s="6" t="s">
        <v>8245</v>
      </c>
      <c r="I1963" s="6">
        <v>1349495940</v>
      </c>
      <c r="J1963" s="6">
        <v>1346042417</v>
      </c>
      <c r="K1963" s="6" t="b">
        <v>1</v>
      </c>
      <c r="L1963" s="6">
        <v>1633</v>
      </c>
      <c r="M1963" s="6" t="b">
        <v>1</v>
      </c>
      <c r="N1963" s="6" t="s">
        <v>8294</v>
      </c>
      <c r="O1963" s="5">
        <f t="shared" si="180"/>
        <v>11.053811999999999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41147.986307870371</v>
      </c>
      <c r="T1963" s="11">
        <f t="shared" si="185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14">
        <v>10000</v>
      </c>
      <c r="E1964" s="14">
        <v>19292.5</v>
      </c>
      <c r="F1964" s="6" t="s">
        <v>8219</v>
      </c>
      <c r="G1964" s="6" t="s">
        <v>8223</v>
      </c>
      <c r="H1964" s="6" t="s">
        <v>8245</v>
      </c>
      <c r="I1964" s="6">
        <v>1400006636</v>
      </c>
      <c r="J1964" s="6">
        <v>1397414636</v>
      </c>
      <c r="K1964" s="6" t="b">
        <v>1</v>
      </c>
      <c r="L1964" s="6">
        <v>306</v>
      </c>
      <c r="M1964" s="6" t="b">
        <v>1</v>
      </c>
      <c r="N1964" s="6" t="s">
        <v>8294</v>
      </c>
      <c r="O1964" s="5">
        <f t="shared" si="180"/>
        <v>1.9292499999999999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41742.572175925925</v>
      </c>
      <c r="T1964" s="11">
        <f t="shared" si="185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14">
        <v>19000</v>
      </c>
      <c r="E1965" s="14">
        <v>24108</v>
      </c>
      <c r="F1965" s="6" t="s">
        <v>8219</v>
      </c>
      <c r="G1965" s="6" t="s">
        <v>8224</v>
      </c>
      <c r="H1965" s="6" t="s">
        <v>8246</v>
      </c>
      <c r="I1965" s="6">
        <v>1410862734</v>
      </c>
      <c r="J1965" s="6">
        <v>1407838734</v>
      </c>
      <c r="K1965" s="6" t="b">
        <v>1</v>
      </c>
      <c r="L1965" s="6">
        <v>205</v>
      </c>
      <c r="M1965" s="6" t="b">
        <v>1</v>
      </c>
      <c r="N1965" s="6" t="s">
        <v>8294</v>
      </c>
      <c r="O1965" s="5">
        <f t="shared" si="180"/>
        <v>1.268842105263158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41863.221458333333</v>
      </c>
      <c r="T1965" s="11">
        <f t="shared" si="185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14">
        <v>89200</v>
      </c>
      <c r="E1966" s="14">
        <v>231543.12</v>
      </c>
      <c r="F1966" s="6" t="s">
        <v>8219</v>
      </c>
      <c r="G1966" s="6" t="s">
        <v>8236</v>
      </c>
      <c r="H1966" s="6" t="s">
        <v>8248</v>
      </c>
      <c r="I1966" s="6">
        <v>1461306772</v>
      </c>
      <c r="J1966" s="6">
        <v>1458714772</v>
      </c>
      <c r="K1966" s="6" t="b">
        <v>1</v>
      </c>
      <c r="L1966" s="6">
        <v>1281</v>
      </c>
      <c r="M1966" s="6" t="b">
        <v>1</v>
      </c>
      <c r="N1966" s="6" t="s">
        <v>8294</v>
      </c>
      <c r="O1966" s="5">
        <f t="shared" si="180"/>
        <v>2.5957748878923765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42452.064490740733</v>
      </c>
      <c r="T1966" s="11">
        <f t="shared" si="185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14">
        <v>5000</v>
      </c>
      <c r="E1967" s="14">
        <v>13114</v>
      </c>
      <c r="F1967" s="6" t="s">
        <v>8219</v>
      </c>
      <c r="G1967" s="6" t="s">
        <v>8223</v>
      </c>
      <c r="H1967" s="6" t="s">
        <v>8245</v>
      </c>
      <c r="I1967" s="6">
        <v>1326330000</v>
      </c>
      <c r="J1967" s="6">
        <v>1324433310</v>
      </c>
      <c r="K1967" s="6" t="b">
        <v>1</v>
      </c>
      <c r="L1967" s="6">
        <v>103</v>
      </c>
      <c r="M1967" s="6" t="b">
        <v>1</v>
      </c>
      <c r="N1967" s="6" t="s">
        <v>8294</v>
      </c>
      <c r="O1967" s="5">
        <f t="shared" si="180"/>
        <v>2.6227999999999998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40897.880902777775</v>
      </c>
      <c r="T1967" s="11">
        <f t="shared" si="185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14">
        <v>100000</v>
      </c>
      <c r="E1968" s="14">
        <v>206743.09</v>
      </c>
      <c r="F1968" s="6" t="s">
        <v>8219</v>
      </c>
      <c r="G1968" s="6" t="s">
        <v>8223</v>
      </c>
      <c r="H1968" s="6" t="s">
        <v>8245</v>
      </c>
      <c r="I1968" s="6">
        <v>1408021098</v>
      </c>
      <c r="J1968" s="6">
        <v>1405429098</v>
      </c>
      <c r="K1968" s="6" t="b">
        <v>1</v>
      </c>
      <c r="L1968" s="6">
        <v>1513</v>
      </c>
      <c r="M1968" s="6" t="b">
        <v>1</v>
      </c>
      <c r="N1968" s="6" t="s">
        <v>8294</v>
      </c>
      <c r="O1968" s="5">
        <f t="shared" si="180"/>
        <v>2.0674309000000002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41835.332152777773</v>
      </c>
      <c r="T1968" s="11">
        <f t="shared" si="185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14">
        <v>20000</v>
      </c>
      <c r="E1969" s="14">
        <v>74026</v>
      </c>
      <c r="F1969" s="6" t="s">
        <v>8219</v>
      </c>
      <c r="G1969" s="6" t="s">
        <v>8223</v>
      </c>
      <c r="H1969" s="6" t="s">
        <v>8245</v>
      </c>
      <c r="I1969" s="6">
        <v>1398959729</v>
      </c>
      <c r="J1969" s="6">
        <v>1396367729</v>
      </c>
      <c r="K1969" s="6" t="b">
        <v>1</v>
      </c>
      <c r="L1969" s="6">
        <v>405</v>
      </c>
      <c r="M1969" s="6" t="b">
        <v>1</v>
      </c>
      <c r="N1969" s="6" t="s">
        <v>8294</v>
      </c>
      <c r="O1969" s="5">
        <f t="shared" si="180"/>
        <v>3.7012999999999998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41730.455196759256</v>
      </c>
      <c r="T1969" s="11">
        <f t="shared" si="185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14">
        <v>50000</v>
      </c>
      <c r="E1970" s="14">
        <v>142483</v>
      </c>
      <c r="F1970" s="6" t="s">
        <v>8219</v>
      </c>
      <c r="G1970" s="6" t="s">
        <v>8223</v>
      </c>
      <c r="H1970" s="6" t="s">
        <v>8245</v>
      </c>
      <c r="I1970" s="6">
        <v>1480777515</v>
      </c>
      <c r="J1970" s="6">
        <v>1478095515</v>
      </c>
      <c r="K1970" s="6" t="b">
        <v>1</v>
      </c>
      <c r="L1970" s="6">
        <v>510</v>
      </c>
      <c r="M1970" s="6" t="b">
        <v>1</v>
      </c>
      <c r="N1970" s="6" t="s">
        <v>8294</v>
      </c>
      <c r="O1970" s="5">
        <f t="shared" si="180"/>
        <v>2.8496600000000001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42676.378645833327</v>
      </c>
      <c r="T1970" s="11">
        <f t="shared" si="185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14">
        <v>20000</v>
      </c>
      <c r="E1971" s="14">
        <v>115816</v>
      </c>
      <c r="F1971" s="6" t="s">
        <v>8219</v>
      </c>
      <c r="G1971" s="6" t="s">
        <v>8224</v>
      </c>
      <c r="H1971" s="6" t="s">
        <v>8246</v>
      </c>
      <c r="I1971" s="6">
        <v>1470423668</v>
      </c>
      <c r="J1971" s="6">
        <v>1467831668</v>
      </c>
      <c r="K1971" s="6" t="b">
        <v>1</v>
      </c>
      <c r="L1971" s="6">
        <v>1887</v>
      </c>
      <c r="M1971" s="6" t="b">
        <v>1</v>
      </c>
      <c r="N1971" s="6" t="s">
        <v>8294</v>
      </c>
      <c r="O1971" s="5">
        <f t="shared" si="180"/>
        <v>5.7907999999999999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42557.584120370368</v>
      </c>
      <c r="T1971" s="11">
        <f t="shared" si="185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14">
        <v>5000</v>
      </c>
      <c r="E1972" s="14">
        <v>56590</v>
      </c>
      <c r="F1972" s="6" t="s">
        <v>8219</v>
      </c>
      <c r="G1972" s="6" t="s">
        <v>8223</v>
      </c>
      <c r="H1972" s="6" t="s">
        <v>8245</v>
      </c>
      <c r="I1972" s="6">
        <v>1366429101</v>
      </c>
      <c r="J1972" s="6">
        <v>1361248701</v>
      </c>
      <c r="K1972" s="6" t="b">
        <v>1</v>
      </c>
      <c r="L1972" s="6">
        <v>701</v>
      </c>
      <c r="M1972" s="6" t="b">
        <v>1</v>
      </c>
      <c r="N1972" s="6" t="s">
        <v>8294</v>
      </c>
      <c r="O1972" s="5">
        <f t="shared" si="180"/>
        <v>11.318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41323.984965277778</v>
      </c>
      <c r="T1972" s="11">
        <f t="shared" si="185"/>
        <v>41383.943298611106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14">
        <v>400000</v>
      </c>
      <c r="E1973" s="14">
        <v>1052110.8700000001</v>
      </c>
      <c r="F1973" s="6" t="s">
        <v>8219</v>
      </c>
      <c r="G1973" s="6" t="s">
        <v>8223</v>
      </c>
      <c r="H1973" s="6" t="s">
        <v>8245</v>
      </c>
      <c r="I1973" s="6">
        <v>1384488000</v>
      </c>
      <c r="J1973" s="6">
        <v>1381752061</v>
      </c>
      <c r="K1973" s="6" t="b">
        <v>1</v>
      </c>
      <c r="L1973" s="6">
        <v>3863</v>
      </c>
      <c r="M1973" s="6" t="b">
        <v>1</v>
      </c>
      <c r="N1973" s="6" t="s">
        <v>8294</v>
      </c>
      <c r="O1973" s="5">
        <f t="shared" si="180"/>
        <v>2.6302771750000002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41561.29237268518</v>
      </c>
      <c r="T1973" s="11">
        <f t="shared" si="185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14">
        <v>2500</v>
      </c>
      <c r="E1974" s="14">
        <v>16862</v>
      </c>
      <c r="F1974" s="6" t="s">
        <v>8219</v>
      </c>
      <c r="G1974" s="6" t="s">
        <v>8223</v>
      </c>
      <c r="H1974" s="6" t="s">
        <v>8245</v>
      </c>
      <c r="I1974" s="6">
        <v>1353201444</v>
      </c>
      <c r="J1974" s="6">
        <v>1350605844</v>
      </c>
      <c r="K1974" s="6" t="b">
        <v>1</v>
      </c>
      <c r="L1974" s="6">
        <v>238</v>
      </c>
      <c r="M1974" s="6" t="b">
        <v>1</v>
      </c>
      <c r="N1974" s="6" t="s">
        <v>8294</v>
      </c>
      <c r="O1974" s="5">
        <f t="shared" si="180"/>
        <v>6.7447999999999997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41200.803749999999</v>
      </c>
      <c r="T1974" s="11">
        <f t="shared" si="185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14">
        <v>198000</v>
      </c>
      <c r="E1975" s="14">
        <v>508525.01</v>
      </c>
      <c r="F1975" s="6" t="s">
        <v>8219</v>
      </c>
      <c r="G1975" s="6" t="s">
        <v>8223</v>
      </c>
      <c r="H1975" s="6" t="s">
        <v>8245</v>
      </c>
      <c r="I1975" s="6">
        <v>1470466800</v>
      </c>
      <c r="J1975" s="6">
        <v>1467134464</v>
      </c>
      <c r="K1975" s="6" t="b">
        <v>1</v>
      </c>
      <c r="L1975" s="6">
        <v>2051</v>
      </c>
      <c r="M1975" s="6" t="b">
        <v>1</v>
      </c>
      <c r="N1975" s="6" t="s">
        <v>8294</v>
      </c>
      <c r="O1975" s="5">
        <f t="shared" si="180"/>
        <v>2.5683081313131315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42549.514629629623</v>
      </c>
      <c r="T1975" s="11">
        <f t="shared" si="185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14">
        <v>20000</v>
      </c>
      <c r="E1976" s="14">
        <v>75099.199999999997</v>
      </c>
      <c r="F1976" s="6" t="s">
        <v>8219</v>
      </c>
      <c r="G1976" s="6" t="s">
        <v>8224</v>
      </c>
      <c r="H1976" s="6" t="s">
        <v>8246</v>
      </c>
      <c r="I1976" s="6">
        <v>1376899269</v>
      </c>
      <c r="J1976" s="6">
        <v>1371715269</v>
      </c>
      <c r="K1976" s="6" t="b">
        <v>1</v>
      </c>
      <c r="L1976" s="6">
        <v>402</v>
      </c>
      <c r="M1976" s="6" t="b">
        <v>1</v>
      </c>
      <c r="N1976" s="6" t="s">
        <v>8294</v>
      </c>
      <c r="O1976" s="5">
        <f t="shared" si="180"/>
        <v>3.7549600000000001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41445.125798611109</v>
      </c>
      <c r="T1976" s="11">
        <f t="shared" si="185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14">
        <v>16000</v>
      </c>
      <c r="E1977" s="14">
        <v>33393.339999999997</v>
      </c>
      <c r="F1977" s="6" t="s">
        <v>8219</v>
      </c>
      <c r="G1977" s="6" t="s">
        <v>8223</v>
      </c>
      <c r="H1977" s="6" t="s">
        <v>8245</v>
      </c>
      <c r="I1977" s="6">
        <v>1362938851</v>
      </c>
      <c r="J1977" s="6">
        <v>1360346851</v>
      </c>
      <c r="K1977" s="6" t="b">
        <v>1</v>
      </c>
      <c r="L1977" s="6">
        <v>253</v>
      </c>
      <c r="M1977" s="6" t="b">
        <v>1</v>
      </c>
      <c r="N1977" s="6" t="s">
        <v>8294</v>
      </c>
      <c r="O1977" s="5">
        <f t="shared" si="180"/>
        <v>2.0870837499999997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41313.54688657407</v>
      </c>
      <c r="T1977" s="11">
        <f t="shared" si="185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14">
        <v>4000</v>
      </c>
      <c r="E1978" s="14">
        <v>13864</v>
      </c>
      <c r="F1978" s="6" t="s">
        <v>8219</v>
      </c>
      <c r="G1978" s="6" t="s">
        <v>8224</v>
      </c>
      <c r="H1978" s="6" t="s">
        <v>8246</v>
      </c>
      <c r="I1978" s="6">
        <v>1373751325</v>
      </c>
      <c r="J1978" s="6">
        <v>1371159325</v>
      </c>
      <c r="K1978" s="6" t="b">
        <v>1</v>
      </c>
      <c r="L1978" s="6">
        <v>473</v>
      </c>
      <c r="M1978" s="6" t="b">
        <v>1</v>
      </c>
      <c r="N1978" s="6" t="s">
        <v>8294</v>
      </c>
      <c r="O1978" s="5">
        <f t="shared" si="180"/>
        <v>3.4660000000000002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41438.691261574073</v>
      </c>
      <c r="T1978" s="11">
        <f t="shared" si="185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14">
        <v>50000</v>
      </c>
      <c r="E1979" s="14">
        <v>201165</v>
      </c>
      <c r="F1979" s="6" t="s">
        <v>8219</v>
      </c>
      <c r="G1979" s="6" t="s">
        <v>8223</v>
      </c>
      <c r="H1979" s="6" t="s">
        <v>8245</v>
      </c>
      <c r="I1979" s="6">
        <v>1450511940</v>
      </c>
      <c r="J1979" s="6">
        <v>1446527540</v>
      </c>
      <c r="K1979" s="6" t="b">
        <v>1</v>
      </c>
      <c r="L1979" s="6">
        <v>821</v>
      </c>
      <c r="M1979" s="6" t="b">
        <v>1</v>
      </c>
      <c r="N1979" s="6" t="s">
        <v>8294</v>
      </c>
      <c r="O1979" s="5">
        <f t="shared" si="180"/>
        <v>4.0232999999999999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42311.008564814816</v>
      </c>
      <c r="T1979" s="11">
        <f t="shared" si="185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14">
        <v>50000</v>
      </c>
      <c r="E1980" s="14">
        <v>513422.57</v>
      </c>
      <c r="F1980" s="6" t="s">
        <v>8219</v>
      </c>
      <c r="G1980" s="6" t="s">
        <v>8223</v>
      </c>
      <c r="H1980" s="6" t="s">
        <v>8245</v>
      </c>
      <c r="I1980" s="6">
        <v>1339484400</v>
      </c>
      <c r="J1980" s="6">
        <v>1336627492</v>
      </c>
      <c r="K1980" s="6" t="b">
        <v>1</v>
      </c>
      <c r="L1980" s="6">
        <v>388</v>
      </c>
      <c r="M1980" s="6" t="b">
        <v>1</v>
      </c>
      <c r="N1980" s="6" t="s">
        <v>8294</v>
      </c>
      <c r="O1980" s="5">
        <f t="shared" si="180"/>
        <v>10.2684514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41039.017268518517</v>
      </c>
      <c r="T1980" s="11">
        <f t="shared" si="185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14">
        <v>200000</v>
      </c>
      <c r="E1981" s="14">
        <v>229802.31</v>
      </c>
      <c r="F1981" s="6" t="s">
        <v>8219</v>
      </c>
      <c r="G1981" s="6" t="s">
        <v>8223</v>
      </c>
      <c r="H1981" s="6" t="s">
        <v>8245</v>
      </c>
      <c r="I1981" s="6">
        <v>1447909140</v>
      </c>
      <c r="J1981" s="6">
        <v>1444734146</v>
      </c>
      <c r="K1981" s="6" t="b">
        <v>1</v>
      </c>
      <c r="L1981" s="6">
        <v>813</v>
      </c>
      <c r="M1981" s="6" t="b">
        <v>1</v>
      </c>
      <c r="N1981" s="6" t="s">
        <v>8294</v>
      </c>
      <c r="O1981" s="5">
        <f t="shared" si="180"/>
        <v>1.14901155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42290.25168981481</v>
      </c>
      <c r="T1981" s="11">
        <f t="shared" si="185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14">
        <v>50000</v>
      </c>
      <c r="E1982" s="14">
        <v>177412.01</v>
      </c>
      <c r="F1982" s="6" t="s">
        <v>8219</v>
      </c>
      <c r="G1982" s="6" t="s">
        <v>8235</v>
      </c>
      <c r="H1982" s="6" t="s">
        <v>8248</v>
      </c>
      <c r="I1982" s="6">
        <v>1459684862</v>
      </c>
      <c r="J1982" s="6">
        <v>1456232462</v>
      </c>
      <c r="K1982" s="6" t="b">
        <v>1</v>
      </c>
      <c r="L1982" s="6">
        <v>1945</v>
      </c>
      <c r="M1982" s="6" t="b">
        <v>1</v>
      </c>
      <c r="N1982" s="6" t="s">
        <v>8294</v>
      </c>
      <c r="O1982" s="5">
        <f t="shared" si="180"/>
        <v>3.5482402000000004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42423.334050925921</v>
      </c>
      <c r="T1982" s="11">
        <f t="shared" si="185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14">
        <v>7500</v>
      </c>
      <c r="E1983" s="14">
        <v>381</v>
      </c>
      <c r="F1983" s="6" t="s">
        <v>8220</v>
      </c>
      <c r="G1983" s="6" t="s">
        <v>8228</v>
      </c>
      <c r="H1983" s="6" t="s">
        <v>8250</v>
      </c>
      <c r="I1983" s="6">
        <v>1404926665</v>
      </c>
      <c r="J1983" s="6">
        <v>1402334665</v>
      </c>
      <c r="K1983" s="6" t="b">
        <v>0</v>
      </c>
      <c r="L1983" s="6">
        <v>12</v>
      </c>
      <c r="M1983" s="6" t="b">
        <v>0</v>
      </c>
      <c r="N1983" s="6" t="s">
        <v>8295</v>
      </c>
      <c r="O1983" s="5">
        <f t="shared" si="180"/>
        <v>5.0799999999999998E-2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41799.516956018517</v>
      </c>
      <c r="T1983" s="11">
        <f t="shared" si="185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14">
        <v>180000</v>
      </c>
      <c r="E1984" s="14">
        <v>0</v>
      </c>
      <c r="F1984" s="6" t="s">
        <v>8220</v>
      </c>
      <c r="G1984" s="6" t="s">
        <v>8230</v>
      </c>
      <c r="H1984" s="6" t="s">
        <v>8251</v>
      </c>
      <c r="I1984" s="6">
        <v>1480863887</v>
      </c>
      <c r="J1984" s="6">
        <v>1478268287</v>
      </c>
      <c r="K1984" s="6" t="b">
        <v>0</v>
      </c>
      <c r="L1984" s="6">
        <v>0</v>
      </c>
      <c r="M1984" s="6" t="b">
        <v>0</v>
      </c>
      <c r="N1984" s="6" t="s">
        <v>8295</v>
      </c>
      <c r="O1984" s="5">
        <f t="shared" si="180"/>
        <v>0</v>
      </c>
      <c r="P1984" s="7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42678.378321759257</v>
      </c>
      <c r="T1984" s="11">
        <f t="shared" si="185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14">
        <v>33000</v>
      </c>
      <c r="E1985" s="14">
        <v>1419</v>
      </c>
      <c r="F1985" s="6" t="s">
        <v>8220</v>
      </c>
      <c r="G1985" s="6" t="s">
        <v>8223</v>
      </c>
      <c r="H1985" s="6" t="s">
        <v>8245</v>
      </c>
      <c r="I1985" s="6">
        <v>1472799600</v>
      </c>
      <c r="J1985" s="6">
        <v>1470874618</v>
      </c>
      <c r="K1985" s="6" t="b">
        <v>0</v>
      </c>
      <c r="L1985" s="6">
        <v>16</v>
      </c>
      <c r="M1985" s="6" t="b">
        <v>0</v>
      </c>
      <c r="N1985" s="6" t="s">
        <v>8295</v>
      </c>
      <c r="O1985" s="5">
        <f t="shared" si="180"/>
        <v>4.2999999999999997E-2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42592.803449074076</v>
      </c>
      <c r="T1985" s="11">
        <f t="shared" si="185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14">
        <v>15000</v>
      </c>
      <c r="E1986" s="14">
        <v>3172</v>
      </c>
      <c r="F1986" s="6" t="s">
        <v>8220</v>
      </c>
      <c r="G1986" s="6" t="s">
        <v>8223</v>
      </c>
      <c r="H1986" s="6" t="s">
        <v>8245</v>
      </c>
      <c r="I1986" s="6">
        <v>1417377481</v>
      </c>
      <c r="J1986" s="6">
        <v>1412189881</v>
      </c>
      <c r="K1986" s="6" t="b">
        <v>0</v>
      </c>
      <c r="L1986" s="6">
        <v>7</v>
      </c>
      <c r="M1986" s="6" t="b">
        <v>0</v>
      </c>
      <c r="N1986" s="6" t="s">
        <v>8295</v>
      </c>
      <c r="O1986" s="5">
        <f t="shared" si="180"/>
        <v>0.21146666666666666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41913.581956018512</v>
      </c>
      <c r="T1986" s="11">
        <f t="shared" si="185"/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14">
        <v>1600</v>
      </c>
      <c r="E1987" s="14">
        <v>51</v>
      </c>
      <c r="F1987" s="6" t="s">
        <v>8220</v>
      </c>
      <c r="G1987" s="6" t="s">
        <v>8224</v>
      </c>
      <c r="H1987" s="6" t="s">
        <v>8246</v>
      </c>
      <c r="I1987" s="6">
        <v>1470178800</v>
      </c>
      <c r="J1987" s="6">
        <v>1467650771</v>
      </c>
      <c r="K1987" s="6" t="b">
        <v>0</v>
      </c>
      <c r="L1987" s="6">
        <v>4</v>
      </c>
      <c r="M1987" s="6" t="b">
        <v>0</v>
      </c>
      <c r="N1987" s="6" t="s">
        <v>8295</v>
      </c>
      <c r="O1987" s="5">
        <f t="shared" ref="O1987:O2050" si="186">E1987/D1987</f>
        <v>3.1875000000000001E-2</v>
      </c>
      <c r="P1987" s="7">
        <f t="shared" ref="P1987:P2050" si="187">IFERROR(E1987/L1987,0)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1">
        <f t="shared" ref="S1987:S2050" si="190">(J1987/86400)+25569+(-5/24)</f>
        <v>42555.490405092591</v>
      </c>
      <c r="T1987" s="11">
        <f t="shared" ref="T1987:T2050" si="191">(I1987/86400)+25569+(-5/24)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14">
        <v>2000</v>
      </c>
      <c r="E1988" s="14">
        <v>1</v>
      </c>
      <c r="F1988" s="6" t="s">
        <v>8220</v>
      </c>
      <c r="G1988" s="6" t="s">
        <v>8224</v>
      </c>
      <c r="H1988" s="6" t="s">
        <v>8246</v>
      </c>
      <c r="I1988" s="6">
        <v>1457947483</v>
      </c>
      <c r="J1988" s="6">
        <v>1455359083</v>
      </c>
      <c r="K1988" s="6" t="b">
        <v>0</v>
      </c>
      <c r="L1988" s="6">
        <v>1</v>
      </c>
      <c r="M1988" s="6" t="b">
        <v>0</v>
      </c>
      <c r="N1988" s="6" t="s">
        <v>8295</v>
      </c>
      <c r="O1988" s="5">
        <f t="shared" si="186"/>
        <v>5.0000000000000001E-4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42413.225497685184</v>
      </c>
      <c r="T1988" s="11">
        <f t="shared" si="191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14">
        <v>5500</v>
      </c>
      <c r="E1989" s="14">
        <v>2336</v>
      </c>
      <c r="F1989" s="6" t="s">
        <v>8220</v>
      </c>
      <c r="G1989" s="6" t="s">
        <v>8224</v>
      </c>
      <c r="H1989" s="6" t="s">
        <v>8246</v>
      </c>
      <c r="I1989" s="6">
        <v>1425223276</v>
      </c>
      <c r="J1989" s="6">
        <v>1422631276</v>
      </c>
      <c r="K1989" s="6" t="b">
        <v>0</v>
      </c>
      <c r="L1989" s="6">
        <v>28</v>
      </c>
      <c r="M1989" s="6" t="b">
        <v>0</v>
      </c>
      <c r="N1989" s="6" t="s">
        <v>8295</v>
      </c>
      <c r="O1989" s="5">
        <f t="shared" si="186"/>
        <v>0.42472727272727273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42034.431435185186</v>
      </c>
      <c r="T1989" s="11">
        <f t="shared" si="191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14">
        <v>6000</v>
      </c>
      <c r="E1990" s="14">
        <v>25</v>
      </c>
      <c r="F1990" s="6" t="s">
        <v>8220</v>
      </c>
      <c r="G1990" s="6" t="s">
        <v>8223</v>
      </c>
      <c r="H1990" s="6" t="s">
        <v>8245</v>
      </c>
      <c r="I1990" s="6">
        <v>1440094742</v>
      </c>
      <c r="J1990" s="6">
        <v>1437502742</v>
      </c>
      <c r="K1990" s="6" t="b">
        <v>0</v>
      </c>
      <c r="L1990" s="6">
        <v>1</v>
      </c>
      <c r="M1990" s="6" t="b">
        <v>0</v>
      </c>
      <c r="N1990" s="6" t="s">
        <v>8295</v>
      </c>
      <c r="O1990" s="5">
        <f t="shared" si="186"/>
        <v>4.1666666666666666E-3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42206.554884259262</v>
      </c>
      <c r="T1990" s="11">
        <f t="shared" si="191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14">
        <v>5000</v>
      </c>
      <c r="E1991" s="14">
        <v>50</v>
      </c>
      <c r="F1991" s="6" t="s">
        <v>8220</v>
      </c>
      <c r="G1991" s="6" t="s">
        <v>8223</v>
      </c>
      <c r="H1991" s="6" t="s">
        <v>8245</v>
      </c>
      <c r="I1991" s="6">
        <v>1481473208</v>
      </c>
      <c r="J1991" s="6">
        <v>1478881208</v>
      </c>
      <c r="K1991" s="6" t="b">
        <v>0</v>
      </c>
      <c r="L1991" s="6">
        <v>1</v>
      </c>
      <c r="M1991" s="6" t="b">
        <v>0</v>
      </c>
      <c r="N1991" s="6" t="s">
        <v>8295</v>
      </c>
      <c r="O1991" s="5">
        <f t="shared" si="186"/>
        <v>0.01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42685.472314814811</v>
      </c>
      <c r="T1991" s="11">
        <f t="shared" si="191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14">
        <v>3000</v>
      </c>
      <c r="E1992" s="14">
        <v>509</v>
      </c>
      <c r="F1992" s="6" t="s">
        <v>8220</v>
      </c>
      <c r="G1992" s="6" t="s">
        <v>8223</v>
      </c>
      <c r="H1992" s="6" t="s">
        <v>8245</v>
      </c>
      <c r="I1992" s="6">
        <v>1455338532</v>
      </c>
      <c r="J1992" s="6">
        <v>1454042532</v>
      </c>
      <c r="K1992" s="6" t="b">
        <v>0</v>
      </c>
      <c r="L1992" s="6">
        <v>5</v>
      </c>
      <c r="M1992" s="6" t="b">
        <v>0</v>
      </c>
      <c r="N1992" s="6" t="s">
        <v>8295</v>
      </c>
      <c r="O1992" s="5">
        <f t="shared" si="186"/>
        <v>0.16966666666666666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42397.987638888888</v>
      </c>
      <c r="T1992" s="11">
        <f t="shared" si="191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14">
        <v>2000</v>
      </c>
      <c r="E1993" s="14">
        <v>140</v>
      </c>
      <c r="F1993" s="6" t="s">
        <v>8220</v>
      </c>
      <c r="G1993" s="6" t="s">
        <v>8223</v>
      </c>
      <c r="H1993" s="6" t="s">
        <v>8245</v>
      </c>
      <c r="I1993" s="6">
        <v>1435958786</v>
      </c>
      <c r="J1993" s="6">
        <v>1434144386</v>
      </c>
      <c r="K1993" s="6" t="b">
        <v>0</v>
      </c>
      <c r="L1993" s="6">
        <v>3</v>
      </c>
      <c r="M1993" s="6" t="b">
        <v>0</v>
      </c>
      <c r="N1993" s="6" t="s">
        <v>8295</v>
      </c>
      <c r="O1993" s="5">
        <f t="shared" si="186"/>
        <v>7.0000000000000007E-2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42167.685023148144</v>
      </c>
      <c r="T1993" s="11">
        <f t="shared" si="191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14">
        <v>1500</v>
      </c>
      <c r="E1994" s="14">
        <v>2</v>
      </c>
      <c r="F1994" s="6" t="s">
        <v>8220</v>
      </c>
      <c r="G1994" s="6" t="s">
        <v>8223</v>
      </c>
      <c r="H1994" s="6" t="s">
        <v>8245</v>
      </c>
      <c r="I1994" s="6">
        <v>1424229991</v>
      </c>
      <c r="J1994" s="6">
        <v>1421637991</v>
      </c>
      <c r="K1994" s="6" t="b">
        <v>0</v>
      </c>
      <c r="L1994" s="6">
        <v>2</v>
      </c>
      <c r="M1994" s="6" t="b">
        <v>0</v>
      </c>
      <c r="N1994" s="6" t="s">
        <v>8295</v>
      </c>
      <c r="O1994" s="5">
        <f t="shared" si="186"/>
        <v>1.3333333333333333E-3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42022.935081018521</v>
      </c>
      <c r="T1994" s="11">
        <f t="shared" si="191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14">
        <v>2000</v>
      </c>
      <c r="E1995" s="14">
        <v>0</v>
      </c>
      <c r="F1995" s="6" t="s">
        <v>8220</v>
      </c>
      <c r="G1995" s="6" t="s">
        <v>8224</v>
      </c>
      <c r="H1995" s="6" t="s">
        <v>8246</v>
      </c>
      <c r="I1995" s="6">
        <v>1450706837</v>
      </c>
      <c r="J1995" s="6">
        <v>1448114837</v>
      </c>
      <c r="K1995" s="6" t="b">
        <v>0</v>
      </c>
      <c r="L1995" s="6">
        <v>0</v>
      </c>
      <c r="M1995" s="6" t="b">
        <v>0</v>
      </c>
      <c r="N1995" s="6" t="s">
        <v>8295</v>
      </c>
      <c r="O1995" s="5">
        <f t="shared" si="186"/>
        <v>0</v>
      </c>
      <c r="P1995" s="7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42329.380057870367</v>
      </c>
      <c r="T1995" s="11">
        <f t="shared" si="191"/>
        <v>42359.380057870367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14">
        <v>3200</v>
      </c>
      <c r="E1996" s="14">
        <v>0</v>
      </c>
      <c r="F1996" s="6" t="s">
        <v>8220</v>
      </c>
      <c r="G1996" s="6" t="s">
        <v>8223</v>
      </c>
      <c r="H1996" s="6" t="s">
        <v>8245</v>
      </c>
      <c r="I1996" s="6">
        <v>1481072942</v>
      </c>
      <c r="J1996" s="6">
        <v>1475885342</v>
      </c>
      <c r="K1996" s="6" t="b">
        <v>0</v>
      </c>
      <c r="L1996" s="6">
        <v>0</v>
      </c>
      <c r="M1996" s="6" t="b">
        <v>0</v>
      </c>
      <c r="N1996" s="6" t="s">
        <v>8295</v>
      </c>
      <c r="O1996" s="5">
        <f t="shared" si="186"/>
        <v>0</v>
      </c>
      <c r="P1996" s="7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42650.797939814809</v>
      </c>
      <c r="T1996" s="11">
        <f t="shared" si="191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14">
        <v>1000</v>
      </c>
      <c r="E1997" s="14">
        <v>78</v>
      </c>
      <c r="F1997" s="6" t="s">
        <v>8220</v>
      </c>
      <c r="G1997" s="6" t="s">
        <v>8228</v>
      </c>
      <c r="H1997" s="6" t="s">
        <v>8250</v>
      </c>
      <c r="I1997" s="6">
        <v>1437082736</v>
      </c>
      <c r="J1997" s="6">
        <v>1435354736</v>
      </c>
      <c r="K1997" s="6" t="b">
        <v>0</v>
      </c>
      <c r="L1997" s="6">
        <v>3</v>
      </c>
      <c r="M1997" s="6" t="b">
        <v>0</v>
      </c>
      <c r="N1997" s="6" t="s">
        <v>8295</v>
      </c>
      <c r="O1997" s="5">
        <f t="shared" si="186"/>
        <v>7.8E-2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42181.693703703706</v>
      </c>
      <c r="T1997" s="11">
        <f t="shared" si="191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14">
        <v>133800</v>
      </c>
      <c r="E1998" s="14">
        <v>0</v>
      </c>
      <c r="F1998" s="6" t="s">
        <v>8220</v>
      </c>
      <c r="G1998" s="6" t="s">
        <v>8223</v>
      </c>
      <c r="H1998" s="6" t="s">
        <v>8245</v>
      </c>
      <c r="I1998" s="6">
        <v>1405021211</v>
      </c>
      <c r="J1998" s="6">
        <v>1402429211</v>
      </c>
      <c r="K1998" s="6" t="b">
        <v>0</v>
      </c>
      <c r="L1998" s="6">
        <v>0</v>
      </c>
      <c r="M1998" s="6" t="b">
        <v>0</v>
      </c>
      <c r="N1998" s="6" t="s">
        <v>8295</v>
      </c>
      <c r="O1998" s="5">
        <f t="shared" si="186"/>
        <v>0</v>
      </c>
      <c r="P1998" s="7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41800.611238425925</v>
      </c>
      <c r="T1998" s="11">
        <f t="shared" si="191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14">
        <v>6500</v>
      </c>
      <c r="E1999" s="14">
        <v>0</v>
      </c>
      <c r="F1999" s="6" t="s">
        <v>8220</v>
      </c>
      <c r="G1999" s="6" t="s">
        <v>8223</v>
      </c>
      <c r="H1999" s="6" t="s">
        <v>8245</v>
      </c>
      <c r="I1999" s="6">
        <v>1409091612</v>
      </c>
      <c r="J1999" s="6">
        <v>1406499612</v>
      </c>
      <c r="K1999" s="6" t="b">
        <v>0</v>
      </c>
      <c r="L1999" s="6">
        <v>0</v>
      </c>
      <c r="M1999" s="6" t="b">
        <v>0</v>
      </c>
      <c r="N1999" s="6" t="s">
        <v>8295</v>
      </c>
      <c r="O1999" s="5">
        <f t="shared" si="186"/>
        <v>0</v>
      </c>
      <c r="P1999" s="7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41847.722361111111</v>
      </c>
      <c r="T1999" s="11">
        <f t="shared" si="191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14">
        <v>2500</v>
      </c>
      <c r="E2000" s="14">
        <v>655</v>
      </c>
      <c r="F2000" s="6" t="s">
        <v>8220</v>
      </c>
      <c r="G2000" s="6" t="s">
        <v>8223</v>
      </c>
      <c r="H2000" s="6" t="s">
        <v>8245</v>
      </c>
      <c r="I2000" s="6">
        <v>1406861438</v>
      </c>
      <c r="J2000" s="6">
        <v>1402973438</v>
      </c>
      <c r="K2000" s="6" t="b">
        <v>0</v>
      </c>
      <c r="L2000" s="6">
        <v>3</v>
      </c>
      <c r="M2000" s="6" t="b">
        <v>0</v>
      </c>
      <c r="N2000" s="6" t="s">
        <v>8295</v>
      </c>
      <c r="O2000" s="5">
        <f t="shared" si="186"/>
        <v>0.26200000000000001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41806.910162037035</v>
      </c>
      <c r="T2000" s="11">
        <f t="shared" si="191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14">
        <v>31000</v>
      </c>
      <c r="E2001" s="14">
        <v>236</v>
      </c>
      <c r="F2001" s="6" t="s">
        <v>8220</v>
      </c>
      <c r="G2001" s="6" t="s">
        <v>8224</v>
      </c>
      <c r="H2001" s="6" t="s">
        <v>8246</v>
      </c>
      <c r="I2001" s="6">
        <v>1415882108</v>
      </c>
      <c r="J2001" s="6">
        <v>1413286508</v>
      </c>
      <c r="K2001" s="6" t="b">
        <v>0</v>
      </c>
      <c r="L2001" s="6">
        <v>7</v>
      </c>
      <c r="M2001" s="6" t="b">
        <v>0</v>
      </c>
      <c r="N2001" s="6" t="s">
        <v>8295</v>
      </c>
      <c r="O2001" s="5">
        <f t="shared" si="186"/>
        <v>7.6129032258064515E-3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41926.274398148147</v>
      </c>
      <c r="T2001" s="11">
        <f t="shared" si="191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14">
        <v>5000</v>
      </c>
      <c r="E2002" s="14">
        <v>625</v>
      </c>
      <c r="F2002" s="6" t="s">
        <v>8220</v>
      </c>
      <c r="G2002" s="6" t="s">
        <v>8228</v>
      </c>
      <c r="H2002" s="6" t="s">
        <v>8250</v>
      </c>
      <c r="I2002" s="6">
        <v>1452120613</v>
      </c>
      <c r="J2002" s="6">
        <v>1449528613</v>
      </c>
      <c r="K2002" s="6" t="b">
        <v>0</v>
      </c>
      <c r="L2002" s="6">
        <v>25</v>
      </c>
      <c r="M2002" s="6" t="b">
        <v>0</v>
      </c>
      <c r="N2002" s="6" t="s">
        <v>8295</v>
      </c>
      <c r="O2002" s="5">
        <f t="shared" si="186"/>
        <v>0.125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42345.743206018517</v>
      </c>
      <c r="T2002" s="11">
        <f t="shared" si="191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14">
        <v>55000</v>
      </c>
      <c r="E2003" s="14">
        <v>210171</v>
      </c>
      <c r="F2003" s="6" t="s">
        <v>8219</v>
      </c>
      <c r="G2003" s="6" t="s">
        <v>8235</v>
      </c>
      <c r="H2003" s="6" t="s">
        <v>8248</v>
      </c>
      <c r="I2003" s="6">
        <v>1434139200</v>
      </c>
      <c r="J2003" s="6">
        <v>1431406916</v>
      </c>
      <c r="K2003" s="6" t="b">
        <v>1</v>
      </c>
      <c r="L2003" s="6">
        <v>1637</v>
      </c>
      <c r="M2003" s="6" t="b">
        <v>1</v>
      </c>
      <c r="N2003" s="6" t="s">
        <v>8294</v>
      </c>
      <c r="O2003" s="5">
        <f t="shared" si="186"/>
        <v>3.8212909090909091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42136.001342592594</v>
      </c>
      <c r="T2003" s="11">
        <f t="shared" si="191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14">
        <v>50000</v>
      </c>
      <c r="E2004" s="14">
        <v>108397.11</v>
      </c>
      <c r="F2004" s="6" t="s">
        <v>8219</v>
      </c>
      <c r="G2004" s="6" t="s">
        <v>8223</v>
      </c>
      <c r="H2004" s="6" t="s">
        <v>8245</v>
      </c>
      <c r="I2004" s="6">
        <v>1485191143</v>
      </c>
      <c r="J2004" s="6">
        <v>1482599143</v>
      </c>
      <c r="K2004" s="6" t="b">
        <v>1</v>
      </c>
      <c r="L2004" s="6">
        <v>1375</v>
      </c>
      <c r="M2004" s="6" t="b">
        <v>1</v>
      </c>
      <c r="N2004" s="6" t="s">
        <v>8294</v>
      </c>
      <c r="O2004" s="5">
        <f t="shared" si="186"/>
        <v>2.1679422000000002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42728.503969907404</v>
      </c>
      <c r="T2004" s="11">
        <f t="shared" si="191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14">
        <v>500</v>
      </c>
      <c r="E2005" s="14">
        <v>1560</v>
      </c>
      <c r="F2005" s="6" t="s">
        <v>8219</v>
      </c>
      <c r="G2005" s="6" t="s">
        <v>8223</v>
      </c>
      <c r="H2005" s="6" t="s">
        <v>8245</v>
      </c>
      <c r="I2005" s="6">
        <v>1278111600</v>
      </c>
      <c r="J2005" s="6">
        <v>1276830052</v>
      </c>
      <c r="K2005" s="6" t="b">
        <v>1</v>
      </c>
      <c r="L2005" s="6">
        <v>17</v>
      </c>
      <c r="M2005" s="6" t="b">
        <v>1</v>
      </c>
      <c r="N2005" s="6" t="s">
        <v>8294</v>
      </c>
      <c r="O2005" s="5">
        <f t="shared" si="186"/>
        <v>3.12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40346.917268518519</v>
      </c>
      <c r="T2005" s="11">
        <f t="shared" si="191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14">
        <v>50000</v>
      </c>
      <c r="E2006" s="14">
        <v>117210.24000000001</v>
      </c>
      <c r="F2006" s="6" t="s">
        <v>8219</v>
      </c>
      <c r="G2006" s="6" t="s">
        <v>8223</v>
      </c>
      <c r="H2006" s="6" t="s">
        <v>8245</v>
      </c>
      <c r="I2006" s="6">
        <v>1405002663</v>
      </c>
      <c r="J2006" s="6">
        <v>1402410663</v>
      </c>
      <c r="K2006" s="6" t="b">
        <v>1</v>
      </c>
      <c r="L2006" s="6">
        <v>354</v>
      </c>
      <c r="M2006" s="6" t="b">
        <v>1</v>
      </c>
      <c r="N2006" s="6" t="s">
        <v>8294</v>
      </c>
      <c r="O2006" s="5">
        <f t="shared" si="186"/>
        <v>2.3442048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41800.396562499998</v>
      </c>
      <c r="T2006" s="11">
        <f t="shared" si="191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14">
        <v>30000</v>
      </c>
      <c r="E2007" s="14">
        <v>37104.03</v>
      </c>
      <c r="F2007" s="6" t="s">
        <v>8219</v>
      </c>
      <c r="G2007" s="6" t="s">
        <v>8223</v>
      </c>
      <c r="H2007" s="6" t="s">
        <v>8245</v>
      </c>
      <c r="I2007" s="6">
        <v>1381895940</v>
      </c>
      <c r="J2007" s="6">
        <v>1379532618</v>
      </c>
      <c r="K2007" s="6" t="b">
        <v>1</v>
      </c>
      <c r="L2007" s="6">
        <v>191</v>
      </c>
      <c r="M2007" s="6" t="b">
        <v>1</v>
      </c>
      <c r="N2007" s="6" t="s">
        <v>8294</v>
      </c>
      <c r="O2007" s="5">
        <f t="shared" si="186"/>
        <v>1.236801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41535.604374999995</v>
      </c>
      <c r="T2007" s="11">
        <f t="shared" si="191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14">
        <v>50000</v>
      </c>
      <c r="E2008" s="14">
        <v>123920</v>
      </c>
      <c r="F2008" s="6" t="s">
        <v>8219</v>
      </c>
      <c r="G2008" s="6" t="s">
        <v>8223</v>
      </c>
      <c r="H2008" s="6" t="s">
        <v>8245</v>
      </c>
      <c r="I2008" s="6">
        <v>1417611645</v>
      </c>
      <c r="J2008" s="6">
        <v>1414584045</v>
      </c>
      <c r="K2008" s="6" t="b">
        <v>1</v>
      </c>
      <c r="L2008" s="6">
        <v>303</v>
      </c>
      <c r="M2008" s="6" t="b">
        <v>1</v>
      </c>
      <c r="N2008" s="6" t="s">
        <v>8294</v>
      </c>
      <c r="O2008" s="5">
        <f t="shared" si="186"/>
        <v>2.4784000000000002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41941.292187499996</v>
      </c>
      <c r="T2008" s="11">
        <f t="shared" si="191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14">
        <v>10000</v>
      </c>
      <c r="E2009" s="14">
        <v>11570.92</v>
      </c>
      <c r="F2009" s="6" t="s">
        <v>8219</v>
      </c>
      <c r="G2009" s="6" t="s">
        <v>8223</v>
      </c>
      <c r="H2009" s="6" t="s">
        <v>8245</v>
      </c>
      <c r="I2009" s="6">
        <v>1282622400</v>
      </c>
      <c r="J2009" s="6">
        <v>1276891586</v>
      </c>
      <c r="K2009" s="6" t="b">
        <v>1</v>
      </c>
      <c r="L2009" s="6">
        <v>137</v>
      </c>
      <c r="M2009" s="6" t="b">
        <v>1</v>
      </c>
      <c r="N2009" s="6" t="s">
        <v>8294</v>
      </c>
      <c r="O2009" s="5">
        <f t="shared" si="186"/>
        <v>1.157092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40347.629467592589</v>
      </c>
      <c r="T2009" s="11">
        <f t="shared" si="191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14">
        <v>1570.79</v>
      </c>
      <c r="E2010" s="14">
        <v>1839</v>
      </c>
      <c r="F2010" s="6" t="s">
        <v>8219</v>
      </c>
      <c r="G2010" s="6" t="s">
        <v>8223</v>
      </c>
      <c r="H2010" s="6" t="s">
        <v>8245</v>
      </c>
      <c r="I2010" s="6">
        <v>1316442622</v>
      </c>
      <c r="J2010" s="6">
        <v>1312641022</v>
      </c>
      <c r="K2010" s="6" t="b">
        <v>1</v>
      </c>
      <c r="L2010" s="6">
        <v>41</v>
      </c>
      <c r="M2010" s="6" t="b">
        <v>1</v>
      </c>
      <c r="N2010" s="6" t="s">
        <v>8294</v>
      </c>
      <c r="O2010" s="5">
        <f t="shared" si="186"/>
        <v>1.1707484768810599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40761.396087962959</v>
      </c>
      <c r="T2010" s="11">
        <f t="shared" si="191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14">
        <v>50000</v>
      </c>
      <c r="E2011" s="14">
        <v>152579</v>
      </c>
      <c r="F2011" s="6" t="s">
        <v>8219</v>
      </c>
      <c r="G2011" s="6" t="s">
        <v>8235</v>
      </c>
      <c r="H2011" s="6" t="s">
        <v>8248</v>
      </c>
      <c r="I2011" s="6">
        <v>1479890743</v>
      </c>
      <c r="J2011" s="6">
        <v>1476776743</v>
      </c>
      <c r="K2011" s="6" t="b">
        <v>1</v>
      </c>
      <c r="L2011" s="6">
        <v>398</v>
      </c>
      <c r="M2011" s="6" t="b">
        <v>1</v>
      </c>
      <c r="N2011" s="6" t="s">
        <v>8294</v>
      </c>
      <c r="O2011" s="5">
        <f t="shared" si="186"/>
        <v>3.05158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42661.115081018514</v>
      </c>
      <c r="T2011" s="11">
        <f t="shared" si="191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14">
        <v>30000</v>
      </c>
      <c r="E2012" s="14">
        <v>96015.9</v>
      </c>
      <c r="F2012" s="6" t="s">
        <v>8219</v>
      </c>
      <c r="G2012" s="6" t="s">
        <v>8223</v>
      </c>
      <c r="H2012" s="6" t="s">
        <v>8245</v>
      </c>
      <c r="I2012" s="6">
        <v>1471564491</v>
      </c>
      <c r="J2012" s="6">
        <v>1468972491</v>
      </c>
      <c r="K2012" s="6" t="b">
        <v>1</v>
      </c>
      <c r="L2012" s="6">
        <v>1737</v>
      </c>
      <c r="M2012" s="6" t="b">
        <v>1</v>
      </c>
      <c r="N2012" s="6" t="s">
        <v>8294</v>
      </c>
      <c r="O2012" s="5">
        <f t="shared" si="186"/>
        <v>3.2005299999999997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42570.788090277776</v>
      </c>
      <c r="T2012" s="11">
        <f t="shared" si="191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14">
        <v>50000</v>
      </c>
      <c r="E2013" s="14">
        <v>409782</v>
      </c>
      <c r="F2013" s="6" t="s">
        <v>8219</v>
      </c>
      <c r="G2013" s="6" t="s">
        <v>8238</v>
      </c>
      <c r="H2013" s="6" t="s">
        <v>8248</v>
      </c>
      <c r="I2013" s="6">
        <v>1452553200</v>
      </c>
      <c r="J2013" s="6">
        <v>1449650173</v>
      </c>
      <c r="K2013" s="6" t="b">
        <v>1</v>
      </c>
      <c r="L2013" s="6">
        <v>971</v>
      </c>
      <c r="M2013" s="6" t="b">
        <v>1</v>
      </c>
      <c r="N2013" s="6" t="s">
        <v>8294</v>
      </c>
      <c r="O2013" s="5">
        <f t="shared" si="186"/>
        <v>8.1956399999999991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42347.150150462963</v>
      </c>
      <c r="T2013" s="11">
        <f t="shared" si="191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14">
        <v>5000</v>
      </c>
      <c r="E2014" s="14">
        <v>11745</v>
      </c>
      <c r="F2014" s="6" t="s">
        <v>8219</v>
      </c>
      <c r="G2014" s="6" t="s">
        <v>8223</v>
      </c>
      <c r="H2014" s="6" t="s">
        <v>8245</v>
      </c>
      <c r="I2014" s="6">
        <v>1423165441</v>
      </c>
      <c r="J2014" s="6">
        <v>1420573441</v>
      </c>
      <c r="K2014" s="6" t="b">
        <v>1</v>
      </c>
      <c r="L2014" s="6">
        <v>183</v>
      </c>
      <c r="M2014" s="6" t="b">
        <v>1</v>
      </c>
      <c r="N2014" s="6" t="s">
        <v>8294</v>
      </c>
      <c r="O2014" s="5">
        <f t="shared" si="186"/>
        <v>2.3490000000000002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42010.613900462959</v>
      </c>
      <c r="T2014" s="11">
        <f t="shared" si="191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14">
        <v>160000</v>
      </c>
      <c r="E2015" s="14">
        <v>791862</v>
      </c>
      <c r="F2015" s="6" t="s">
        <v>8219</v>
      </c>
      <c r="G2015" s="6" t="s">
        <v>8223</v>
      </c>
      <c r="H2015" s="6" t="s">
        <v>8245</v>
      </c>
      <c r="I2015" s="6">
        <v>1468019014</v>
      </c>
      <c r="J2015" s="6">
        <v>1462835014</v>
      </c>
      <c r="K2015" s="6" t="b">
        <v>1</v>
      </c>
      <c r="L2015" s="6">
        <v>4562</v>
      </c>
      <c r="M2015" s="6" t="b">
        <v>1</v>
      </c>
      <c r="N2015" s="6" t="s">
        <v>8294</v>
      </c>
      <c r="O2015" s="5">
        <f t="shared" si="186"/>
        <v>4.9491375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42499.752476851849</v>
      </c>
      <c r="T2015" s="11">
        <f t="shared" si="191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14">
        <v>30000</v>
      </c>
      <c r="E2016" s="14">
        <v>2344134.67</v>
      </c>
      <c r="F2016" s="6" t="s">
        <v>8219</v>
      </c>
      <c r="G2016" s="6" t="s">
        <v>8223</v>
      </c>
      <c r="H2016" s="6" t="s">
        <v>8245</v>
      </c>
      <c r="I2016" s="6">
        <v>1364184539</v>
      </c>
      <c r="J2016" s="6">
        <v>1361250539</v>
      </c>
      <c r="K2016" s="6" t="b">
        <v>1</v>
      </c>
      <c r="L2016" s="6">
        <v>26457</v>
      </c>
      <c r="M2016" s="6" t="b">
        <v>1</v>
      </c>
      <c r="N2016" s="6" t="s">
        <v>8294</v>
      </c>
      <c r="O2016" s="5">
        <f t="shared" si="186"/>
        <v>78.137822333333332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41324.006238425922</v>
      </c>
      <c r="T2016" s="11">
        <f t="shared" si="191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14">
        <v>7200</v>
      </c>
      <c r="E2017" s="14">
        <v>8136.01</v>
      </c>
      <c r="F2017" s="6" t="s">
        <v>8219</v>
      </c>
      <c r="G2017" s="6" t="s">
        <v>8223</v>
      </c>
      <c r="H2017" s="6" t="s">
        <v>8245</v>
      </c>
      <c r="I2017" s="6">
        <v>1315602163</v>
      </c>
      <c r="J2017" s="6">
        <v>1313010163</v>
      </c>
      <c r="K2017" s="6" t="b">
        <v>1</v>
      </c>
      <c r="L2017" s="6">
        <v>162</v>
      </c>
      <c r="M2017" s="6" t="b">
        <v>1</v>
      </c>
      <c r="N2017" s="6" t="s">
        <v>8294</v>
      </c>
      <c r="O2017" s="5">
        <f t="shared" si="186"/>
        <v>1.1300013888888889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40765.668553240735</v>
      </c>
      <c r="T2017" s="11">
        <f t="shared" si="191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14">
        <v>10000</v>
      </c>
      <c r="E2018" s="14">
        <v>92154.22</v>
      </c>
      <c r="F2018" s="6" t="s">
        <v>8219</v>
      </c>
      <c r="G2018" s="6" t="s">
        <v>8223</v>
      </c>
      <c r="H2018" s="6" t="s">
        <v>8245</v>
      </c>
      <c r="I2018" s="6">
        <v>1362863299</v>
      </c>
      <c r="J2018" s="6">
        <v>1360271299</v>
      </c>
      <c r="K2018" s="6" t="b">
        <v>1</v>
      </c>
      <c r="L2018" s="6">
        <v>479</v>
      </c>
      <c r="M2018" s="6" t="b">
        <v>1</v>
      </c>
      <c r="N2018" s="6" t="s">
        <v>8294</v>
      </c>
      <c r="O2018" s="5">
        <f t="shared" si="186"/>
        <v>9.2154220000000002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41312.672442129631</v>
      </c>
      <c r="T2018" s="11">
        <f t="shared" si="191"/>
        <v>41342.672442129631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14">
        <v>25000</v>
      </c>
      <c r="E2019" s="14">
        <v>31275.599999999999</v>
      </c>
      <c r="F2019" s="6" t="s">
        <v>8219</v>
      </c>
      <c r="G2019" s="6" t="s">
        <v>8223</v>
      </c>
      <c r="H2019" s="6" t="s">
        <v>8245</v>
      </c>
      <c r="I2019" s="6">
        <v>1332561600</v>
      </c>
      <c r="J2019" s="6">
        <v>1329873755</v>
      </c>
      <c r="K2019" s="6" t="b">
        <v>1</v>
      </c>
      <c r="L2019" s="6">
        <v>426</v>
      </c>
      <c r="M2019" s="6" t="b">
        <v>1</v>
      </c>
      <c r="N2019" s="6" t="s">
        <v>8294</v>
      </c>
      <c r="O2019" s="5">
        <f t="shared" si="186"/>
        <v>1.2510239999999999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40960.849016203698</v>
      </c>
      <c r="T2019" s="11">
        <f t="shared" si="191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14">
        <v>65000</v>
      </c>
      <c r="E2020" s="14">
        <v>66458.23</v>
      </c>
      <c r="F2020" s="6" t="s">
        <v>8219</v>
      </c>
      <c r="G2020" s="6" t="s">
        <v>8240</v>
      </c>
      <c r="H2020" s="6" t="s">
        <v>8248</v>
      </c>
      <c r="I2020" s="6">
        <v>1439455609</v>
      </c>
      <c r="J2020" s="6">
        <v>1436863609</v>
      </c>
      <c r="K2020" s="6" t="b">
        <v>1</v>
      </c>
      <c r="L2020" s="6">
        <v>450</v>
      </c>
      <c r="M2020" s="6" t="b">
        <v>1</v>
      </c>
      <c r="N2020" s="6" t="s">
        <v>8294</v>
      </c>
      <c r="O2020" s="5">
        <f t="shared" si="186"/>
        <v>1.0224343076923077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42199.157511574071</v>
      </c>
      <c r="T2020" s="11">
        <f t="shared" si="191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14">
        <v>40000</v>
      </c>
      <c r="E2021" s="14">
        <v>193963.9</v>
      </c>
      <c r="F2021" s="6" t="s">
        <v>8219</v>
      </c>
      <c r="G2021" s="6" t="s">
        <v>8223</v>
      </c>
      <c r="H2021" s="6" t="s">
        <v>8245</v>
      </c>
      <c r="I2021" s="6">
        <v>1474563621</v>
      </c>
      <c r="J2021" s="6">
        <v>1471971621</v>
      </c>
      <c r="K2021" s="6" t="b">
        <v>1</v>
      </c>
      <c r="L2021" s="6">
        <v>1780</v>
      </c>
      <c r="M2021" s="6" t="b">
        <v>1</v>
      </c>
      <c r="N2021" s="6" t="s">
        <v>8294</v>
      </c>
      <c r="O2021" s="5">
        <f t="shared" si="186"/>
        <v>4.8490975000000001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42605.500243055554</v>
      </c>
      <c r="T2021" s="11">
        <f t="shared" si="191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14">
        <v>1500</v>
      </c>
      <c r="E2022" s="14">
        <v>2885</v>
      </c>
      <c r="F2022" s="6" t="s">
        <v>8219</v>
      </c>
      <c r="G2022" s="6" t="s">
        <v>8223</v>
      </c>
      <c r="H2022" s="6" t="s">
        <v>8245</v>
      </c>
      <c r="I2022" s="6">
        <v>1400108640</v>
      </c>
      <c r="J2022" s="6">
        <v>1396923624</v>
      </c>
      <c r="K2022" s="6" t="b">
        <v>1</v>
      </c>
      <c r="L2022" s="6">
        <v>122</v>
      </c>
      <c r="M2022" s="6" t="b">
        <v>1</v>
      </c>
      <c r="N2022" s="6" t="s">
        <v>8294</v>
      </c>
      <c r="O2022" s="5">
        <f t="shared" si="186"/>
        <v>1.9233333333333333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41736.889166666668</v>
      </c>
      <c r="T2022" s="11">
        <f t="shared" si="191"/>
        <v>41773.75277777778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14">
        <v>5000</v>
      </c>
      <c r="E2023" s="14">
        <v>14055</v>
      </c>
      <c r="F2023" s="6" t="s">
        <v>8219</v>
      </c>
      <c r="G2023" s="6" t="s">
        <v>8223</v>
      </c>
      <c r="H2023" s="6" t="s">
        <v>8245</v>
      </c>
      <c r="I2023" s="6">
        <v>1411522897</v>
      </c>
      <c r="J2023" s="6">
        <v>1407634897</v>
      </c>
      <c r="K2023" s="6" t="b">
        <v>1</v>
      </c>
      <c r="L2023" s="6">
        <v>95</v>
      </c>
      <c r="M2023" s="6" t="b">
        <v>1</v>
      </c>
      <c r="N2023" s="6" t="s">
        <v>8294</v>
      </c>
      <c r="O2023" s="5">
        <f t="shared" si="186"/>
        <v>2.8109999999999999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41860.862233796295</v>
      </c>
      <c r="T2023" s="11">
        <f t="shared" si="191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14">
        <v>100000</v>
      </c>
      <c r="E2024" s="14">
        <v>125137</v>
      </c>
      <c r="F2024" s="6" t="s">
        <v>8219</v>
      </c>
      <c r="G2024" s="6" t="s">
        <v>8223</v>
      </c>
      <c r="H2024" s="6" t="s">
        <v>8245</v>
      </c>
      <c r="I2024" s="6">
        <v>1465652372</v>
      </c>
      <c r="J2024" s="6">
        <v>1463060372</v>
      </c>
      <c r="K2024" s="6" t="b">
        <v>1</v>
      </c>
      <c r="L2024" s="6">
        <v>325</v>
      </c>
      <c r="M2024" s="6" t="b">
        <v>1</v>
      </c>
      <c r="N2024" s="6" t="s">
        <v>8294</v>
      </c>
      <c r="O2024" s="5">
        <f t="shared" si="186"/>
        <v>1.2513700000000001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42502.36078703704</v>
      </c>
      <c r="T2024" s="11">
        <f t="shared" si="191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14">
        <v>100000</v>
      </c>
      <c r="E2025" s="14">
        <v>161459</v>
      </c>
      <c r="F2025" s="6" t="s">
        <v>8219</v>
      </c>
      <c r="G2025" s="6" t="s">
        <v>8223</v>
      </c>
      <c r="H2025" s="6" t="s">
        <v>8245</v>
      </c>
      <c r="I2025" s="6">
        <v>1434017153</v>
      </c>
      <c r="J2025" s="6">
        <v>1431425153</v>
      </c>
      <c r="K2025" s="6" t="b">
        <v>1</v>
      </c>
      <c r="L2025" s="6">
        <v>353</v>
      </c>
      <c r="M2025" s="6" t="b">
        <v>1</v>
      </c>
      <c r="N2025" s="6" t="s">
        <v>8294</v>
      </c>
      <c r="O2025" s="5">
        <f t="shared" si="186"/>
        <v>1.61459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42136.212418981479</v>
      </c>
      <c r="T2025" s="11">
        <f t="shared" si="191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14">
        <v>4000</v>
      </c>
      <c r="E2026" s="14">
        <v>23414</v>
      </c>
      <c r="F2026" s="6" t="s">
        <v>8219</v>
      </c>
      <c r="G2026" s="6" t="s">
        <v>8223</v>
      </c>
      <c r="H2026" s="6" t="s">
        <v>8245</v>
      </c>
      <c r="I2026" s="6">
        <v>1344826800</v>
      </c>
      <c r="J2026" s="6">
        <v>1341875544</v>
      </c>
      <c r="K2026" s="6" t="b">
        <v>1</v>
      </c>
      <c r="L2026" s="6">
        <v>105</v>
      </c>
      <c r="M2026" s="6" t="b">
        <v>1</v>
      </c>
      <c r="N2026" s="6" t="s">
        <v>8294</v>
      </c>
      <c r="O2026" s="5">
        <f t="shared" si="186"/>
        <v>5.8535000000000004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41099.758611111109</v>
      </c>
      <c r="T2026" s="11">
        <f t="shared" si="191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14">
        <v>80000</v>
      </c>
      <c r="E2027" s="14">
        <v>160920</v>
      </c>
      <c r="F2027" s="6" t="s">
        <v>8219</v>
      </c>
      <c r="G2027" s="6" t="s">
        <v>8235</v>
      </c>
      <c r="H2027" s="6" t="s">
        <v>8248</v>
      </c>
      <c r="I2027" s="6">
        <v>1433996746</v>
      </c>
      <c r="J2027" s="6">
        <v>1431404746</v>
      </c>
      <c r="K2027" s="6" t="b">
        <v>1</v>
      </c>
      <c r="L2027" s="6">
        <v>729</v>
      </c>
      <c r="M2027" s="6" t="b">
        <v>1</v>
      </c>
      <c r="N2027" s="6" t="s">
        <v>8294</v>
      </c>
      <c r="O2027" s="5">
        <f t="shared" si="186"/>
        <v>2.0114999999999998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42135.976226851846</v>
      </c>
      <c r="T2027" s="11">
        <f t="shared" si="191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14">
        <v>25000</v>
      </c>
      <c r="E2028" s="14">
        <v>33370.769999999997</v>
      </c>
      <c r="F2028" s="6" t="s">
        <v>8219</v>
      </c>
      <c r="G2028" s="6" t="s">
        <v>8223</v>
      </c>
      <c r="H2028" s="6" t="s">
        <v>8245</v>
      </c>
      <c r="I2028" s="6">
        <v>1398052740</v>
      </c>
      <c r="J2028" s="6">
        <v>1394127585</v>
      </c>
      <c r="K2028" s="6" t="b">
        <v>1</v>
      </c>
      <c r="L2028" s="6">
        <v>454</v>
      </c>
      <c r="M2028" s="6" t="b">
        <v>1</v>
      </c>
      <c r="N2028" s="6" t="s">
        <v>8294</v>
      </c>
      <c r="O2028" s="5">
        <f t="shared" si="186"/>
        <v>1.3348307999999998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41704.527604166666</v>
      </c>
      <c r="T2028" s="11">
        <f t="shared" si="191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14">
        <v>100000</v>
      </c>
      <c r="E2029" s="14">
        <v>120249</v>
      </c>
      <c r="F2029" s="6" t="s">
        <v>8219</v>
      </c>
      <c r="G2029" s="6" t="s">
        <v>8223</v>
      </c>
      <c r="H2029" s="6" t="s">
        <v>8245</v>
      </c>
      <c r="I2029" s="6">
        <v>1427740319</v>
      </c>
      <c r="J2029" s="6">
        <v>1423855919</v>
      </c>
      <c r="K2029" s="6" t="b">
        <v>1</v>
      </c>
      <c r="L2029" s="6">
        <v>539</v>
      </c>
      <c r="M2029" s="6" t="b">
        <v>1</v>
      </c>
      <c r="N2029" s="6" t="s">
        <v>8294</v>
      </c>
      <c r="O2029" s="5">
        <f t="shared" si="186"/>
        <v>1.2024900000000001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42048.605543981474</v>
      </c>
      <c r="T2029" s="11">
        <f t="shared" si="191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14">
        <v>3000</v>
      </c>
      <c r="E2030" s="14">
        <v>3785</v>
      </c>
      <c r="F2030" s="6" t="s">
        <v>8219</v>
      </c>
      <c r="G2030" s="6" t="s">
        <v>8223</v>
      </c>
      <c r="H2030" s="6" t="s">
        <v>8245</v>
      </c>
      <c r="I2030" s="6">
        <v>1268690100</v>
      </c>
      <c r="J2030" s="6">
        <v>1265493806</v>
      </c>
      <c r="K2030" s="6" t="b">
        <v>1</v>
      </c>
      <c r="L2030" s="6">
        <v>79</v>
      </c>
      <c r="M2030" s="6" t="b">
        <v>1</v>
      </c>
      <c r="N2030" s="6" t="s">
        <v>8294</v>
      </c>
      <c r="O2030" s="5">
        <f t="shared" si="186"/>
        <v>1.2616666666666667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40215.710717592592</v>
      </c>
      <c r="T2030" s="11">
        <f t="shared" si="191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14">
        <v>2500</v>
      </c>
      <c r="E2031" s="14">
        <v>9030</v>
      </c>
      <c r="F2031" s="6" t="s">
        <v>8219</v>
      </c>
      <c r="G2031" s="6" t="s">
        <v>8223</v>
      </c>
      <c r="H2031" s="6" t="s">
        <v>8245</v>
      </c>
      <c r="I2031" s="6">
        <v>1409099481</v>
      </c>
      <c r="J2031" s="6">
        <v>1406507481</v>
      </c>
      <c r="K2031" s="6" t="b">
        <v>1</v>
      </c>
      <c r="L2031" s="6">
        <v>94</v>
      </c>
      <c r="M2031" s="6" t="b">
        <v>1</v>
      </c>
      <c r="N2031" s="6" t="s">
        <v>8294</v>
      </c>
      <c r="O2031" s="5">
        <f t="shared" si="186"/>
        <v>3.6120000000000001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41847.813437500001</v>
      </c>
      <c r="T2031" s="11">
        <f t="shared" si="191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14">
        <v>32768</v>
      </c>
      <c r="E2032" s="14">
        <v>74134</v>
      </c>
      <c r="F2032" s="6" t="s">
        <v>8219</v>
      </c>
      <c r="G2032" s="6" t="s">
        <v>8224</v>
      </c>
      <c r="H2032" s="6" t="s">
        <v>8246</v>
      </c>
      <c r="I2032" s="6">
        <v>1354233296</v>
      </c>
      <c r="J2032" s="6">
        <v>1351641296</v>
      </c>
      <c r="K2032" s="6" t="b">
        <v>1</v>
      </c>
      <c r="L2032" s="6">
        <v>625</v>
      </c>
      <c r="M2032" s="6" t="b">
        <v>1</v>
      </c>
      <c r="N2032" s="6" t="s">
        <v>8294</v>
      </c>
      <c r="O2032" s="5">
        <f t="shared" si="186"/>
        <v>2.26239013671875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41212.788148148145</v>
      </c>
      <c r="T2032" s="11">
        <f t="shared" si="191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14">
        <v>50000</v>
      </c>
      <c r="E2033" s="14">
        <v>60175</v>
      </c>
      <c r="F2033" s="6" t="s">
        <v>8219</v>
      </c>
      <c r="G2033" s="6" t="s">
        <v>8232</v>
      </c>
      <c r="H2033" s="6" t="s">
        <v>8248</v>
      </c>
      <c r="I2033" s="6">
        <v>1420765200</v>
      </c>
      <c r="J2033" s="6">
        <v>1417506853</v>
      </c>
      <c r="K2033" s="6" t="b">
        <v>1</v>
      </c>
      <c r="L2033" s="6">
        <v>508</v>
      </c>
      <c r="M2033" s="6" t="b">
        <v>1</v>
      </c>
      <c r="N2033" s="6" t="s">
        <v>8294</v>
      </c>
      <c r="O2033" s="5">
        <f t="shared" si="186"/>
        <v>1.2035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41975.120983796289</v>
      </c>
      <c r="T2033" s="11">
        <f t="shared" si="191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14">
        <v>25000</v>
      </c>
      <c r="E2034" s="14">
        <v>76047</v>
      </c>
      <c r="F2034" s="6" t="s">
        <v>8219</v>
      </c>
      <c r="G2034" s="6" t="s">
        <v>8223</v>
      </c>
      <c r="H2034" s="6" t="s">
        <v>8245</v>
      </c>
      <c r="I2034" s="6">
        <v>1481778000</v>
      </c>
      <c r="J2034" s="6">
        <v>1479216874</v>
      </c>
      <c r="K2034" s="6" t="b">
        <v>1</v>
      </c>
      <c r="L2034" s="6">
        <v>531</v>
      </c>
      <c r="M2034" s="6" t="b">
        <v>1</v>
      </c>
      <c r="N2034" s="6" t="s">
        <v>8294</v>
      </c>
      <c r="O2034" s="5">
        <f t="shared" si="186"/>
        <v>3.0418799999999999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42689.35733796296</v>
      </c>
      <c r="T2034" s="11">
        <f t="shared" si="191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14">
        <v>25000</v>
      </c>
      <c r="E2035" s="14">
        <v>44669</v>
      </c>
      <c r="F2035" s="6" t="s">
        <v>8219</v>
      </c>
      <c r="G2035" s="6" t="s">
        <v>8223</v>
      </c>
      <c r="H2035" s="6" t="s">
        <v>8245</v>
      </c>
      <c r="I2035" s="6">
        <v>1398477518</v>
      </c>
      <c r="J2035" s="6">
        <v>1395885518</v>
      </c>
      <c r="K2035" s="6" t="b">
        <v>1</v>
      </c>
      <c r="L2035" s="6">
        <v>158</v>
      </c>
      <c r="M2035" s="6" t="b">
        <v>1</v>
      </c>
      <c r="N2035" s="6" t="s">
        <v>8294</v>
      </c>
      <c r="O2035" s="5">
        <f t="shared" si="186"/>
        <v>1.7867599999999999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41724.874050925922</v>
      </c>
      <c r="T2035" s="11">
        <f t="shared" si="191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14">
        <v>78000</v>
      </c>
      <c r="E2036" s="14">
        <v>301719.59000000003</v>
      </c>
      <c r="F2036" s="6" t="s">
        <v>8219</v>
      </c>
      <c r="G2036" s="6" t="s">
        <v>8223</v>
      </c>
      <c r="H2036" s="6" t="s">
        <v>8245</v>
      </c>
      <c r="I2036" s="6">
        <v>1430981880</v>
      </c>
      <c r="J2036" s="6">
        <v>1426216033</v>
      </c>
      <c r="K2036" s="6" t="b">
        <v>1</v>
      </c>
      <c r="L2036" s="6">
        <v>508</v>
      </c>
      <c r="M2036" s="6" t="b">
        <v>1</v>
      </c>
      <c r="N2036" s="6" t="s">
        <v>8294</v>
      </c>
      <c r="O2036" s="5">
        <f t="shared" si="186"/>
        <v>3.868199871794872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42075.921678240738</v>
      </c>
      <c r="T2036" s="11">
        <f t="shared" si="191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14">
        <v>80000</v>
      </c>
      <c r="E2037" s="14">
        <v>168829.14</v>
      </c>
      <c r="F2037" s="6" t="s">
        <v>8219</v>
      </c>
      <c r="G2037" s="6" t="s">
        <v>8223</v>
      </c>
      <c r="H2037" s="6" t="s">
        <v>8245</v>
      </c>
      <c r="I2037" s="6">
        <v>1450486800</v>
      </c>
      <c r="J2037" s="6">
        <v>1446562807</v>
      </c>
      <c r="K2037" s="6" t="b">
        <v>1</v>
      </c>
      <c r="L2037" s="6">
        <v>644</v>
      </c>
      <c r="M2037" s="6" t="b">
        <v>1</v>
      </c>
      <c r="N2037" s="6" t="s">
        <v>8294</v>
      </c>
      <c r="O2037" s="5">
        <f t="shared" si="186"/>
        <v>2.1103642500000004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42311.41674768518</v>
      </c>
      <c r="T2037" s="11">
        <f t="shared" si="191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14">
        <v>30000</v>
      </c>
      <c r="E2038" s="14">
        <v>39500.5</v>
      </c>
      <c r="F2038" s="6" t="s">
        <v>8219</v>
      </c>
      <c r="G2038" s="6" t="s">
        <v>8223</v>
      </c>
      <c r="H2038" s="6" t="s">
        <v>8245</v>
      </c>
      <c r="I2038" s="6">
        <v>1399668319</v>
      </c>
      <c r="J2038" s="6">
        <v>1397076319</v>
      </c>
      <c r="K2038" s="6" t="b">
        <v>1</v>
      </c>
      <c r="L2038" s="6">
        <v>848</v>
      </c>
      <c r="M2038" s="6" t="b">
        <v>1</v>
      </c>
      <c r="N2038" s="6" t="s">
        <v>8294</v>
      </c>
      <c r="O2038" s="5">
        <f t="shared" si="186"/>
        <v>1.3166833333333334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41738.656469907401</v>
      </c>
      <c r="T2038" s="11">
        <f t="shared" si="191"/>
        <v>41768.656469907401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14">
        <v>10000</v>
      </c>
      <c r="E2039" s="14">
        <v>30047.64</v>
      </c>
      <c r="F2039" s="6" t="s">
        <v>8219</v>
      </c>
      <c r="G2039" s="6" t="s">
        <v>8223</v>
      </c>
      <c r="H2039" s="6" t="s">
        <v>8245</v>
      </c>
      <c r="I2039" s="6">
        <v>1388383353</v>
      </c>
      <c r="J2039" s="6">
        <v>1383195753</v>
      </c>
      <c r="K2039" s="6" t="b">
        <v>1</v>
      </c>
      <c r="L2039" s="6">
        <v>429</v>
      </c>
      <c r="M2039" s="6" t="b">
        <v>1</v>
      </c>
      <c r="N2039" s="6" t="s">
        <v>8294</v>
      </c>
      <c r="O2039" s="5">
        <f t="shared" si="186"/>
        <v>3.0047639999999998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41578.001770833333</v>
      </c>
      <c r="T2039" s="11">
        <f t="shared" si="191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14">
        <v>8000</v>
      </c>
      <c r="E2040" s="14">
        <v>33641</v>
      </c>
      <c r="F2040" s="6" t="s">
        <v>8219</v>
      </c>
      <c r="G2040" s="6" t="s">
        <v>8224</v>
      </c>
      <c r="H2040" s="6" t="s">
        <v>8246</v>
      </c>
      <c r="I2040" s="6">
        <v>1372701600</v>
      </c>
      <c r="J2040" s="6">
        <v>1369895421</v>
      </c>
      <c r="K2040" s="6" t="b">
        <v>1</v>
      </c>
      <c r="L2040" s="6">
        <v>204</v>
      </c>
      <c r="M2040" s="6" t="b">
        <v>1</v>
      </c>
      <c r="N2040" s="6" t="s">
        <v>8294</v>
      </c>
      <c r="O2040" s="5">
        <f t="shared" si="186"/>
        <v>4.2051249999999998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41424.062743055554</v>
      </c>
      <c r="T2040" s="11">
        <f t="shared" si="191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14">
        <v>125000</v>
      </c>
      <c r="E2041" s="14">
        <v>170271</v>
      </c>
      <c r="F2041" s="6" t="s">
        <v>8219</v>
      </c>
      <c r="G2041" s="6" t="s">
        <v>8223</v>
      </c>
      <c r="H2041" s="6" t="s">
        <v>8245</v>
      </c>
      <c r="I2041" s="6">
        <v>1480568340</v>
      </c>
      <c r="J2041" s="6">
        <v>1477996325</v>
      </c>
      <c r="K2041" s="6" t="b">
        <v>1</v>
      </c>
      <c r="L2041" s="6">
        <v>379</v>
      </c>
      <c r="M2041" s="6" t="b">
        <v>1</v>
      </c>
      <c r="N2041" s="6" t="s">
        <v>8294</v>
      </c>
      <c r="O2041" s="5">
        <f t="shared" si="186"/>
        <v>1.362168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42675.23061342592</v>
      </c>
      <c r="T2041" s="11">
        <f t="shared" si="191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14">
        <v>3000</v>
      </c>
      <c r="E2042" s="14">
        <v>7445.14</v>
      </c>
      <c r="F2042" s="6" t="s">
        <v>8219</v>
      </c>
      <c r="G2042" s="6" t="s">
        <v>8223</v>
      </c>
      <c r="H2042" s="6" t="s">
        <v>8245</v>
      </c>
      <c r="I2042" s="6">
        <v>1384557303</v>
      </c>
      <c r="J2042" s="6">
        <v>1383257703</v>
      </c>
      <c r="K2042" s="6" t="b">
        <v>1</v>
      </c>
      <c r="L2042" s="6">
        <v>271</v>
      </c>
      <c r="M2042" s="6" t="b">
        <v>1</v>
      </c>
      <c r="N2042" s="6" t="s">
        <v>8294</v>
      </c>
      <c r="O2042" s="5">
        <f t="shared" si="186"/>
        <v>2.4817133333333334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41578.718784722216</v>
      </c>
      <c r="T2042" s="11">
        <f t="shared" si="191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14">
        <v>9500</v>
      </c>
      <c r="E2043" s="14">
        <v>17277</v>
      </c>
      <c r="F2043" s="6" t="s">
        <v>8219</v>
      </c>
      <c r="G2043" s="6" t="s">
        <v>8223</v>
      </c>
      <c r="H2043" s="6" t="s">
        <v>8245</v>
      </c>
      <c r="I2043" s="6">
        <v>1478785027</v>
      </c>
      <c r="J2043" s="6">
        <v>1476189427</v>
      </c>
      <c r="K2043" s="6" t="b">
        <v>0</v>
      </c>
      <c r="L2043" s="6">
        <v>120</v>
      </c>
      <c r="M2043" s="6" t="b">
        <v>1</v>
      </c>
      <c r="N2043" s="6" t="s">
        <v>8294</v>
      </c>
      <c r="O2043" s="5">
        <f t="shared" si="186"/>
        <v>1.8186315789473684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42654.317442129628</v>
      </c>
      <c r="T2043" s="11">
        <f t="shared" si="191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14">
        <v>10000</v>
      </c>
      <c r="E2044" s="14">
        <v>12353</v>
      </c>
      <c r="F2044" s="6" t="s">
        <v>8219</v>
      </c>
      <c r="G2044" s="6" t="s">
        <v>8223</v>
      </c>
      <c r="H2044" s="6" t="s">
        <v>8245</v>
      </c>
      <c r="I2044" s="6">
        <v>1453481974</v>
      </c>
      <c r="J2044" s="6">
        <v>1448297974</v>
      </c>
      <c r="K2044" s="6" t="b">
        <v>0</v>
      </c>
      <c r="L2044" s="6">
        <v>140</v>
      </c>
      <c r="M2044" s="6" t="b">
        <v>1</v>
      </c>
      <c r="N2044" s="6" t="s">
        <v>8294</v>
      </c>
      <c r="O2044" s="5">
        <f t="shared" si="186"/>
        <v>1.2353000000000001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42331.499699074069</v>
      </c>
      <c r="T2044" s="11">
        <f t="shared" si="191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14">
        <v>1385</v>
      </c>
      <c r="E2045" s="14">
        <v>7011</v>
      </c>
      <c r="F2045" s="6" t="s">
        <v>8219</v>
      </c>
      <c r="G2045" s="6" t="s">
        <v>8223</v>
      </c>
      <c r="H2045" s="6" t="s">
        <v>8245</v>
      </c>
      <c r="I2045" s="6">
        <v>1481432340</v>
      </c>
      <c r="J2045" s="6">
        <v>1476764077</v>
      </c>
      <c r="K2045" s="6" t="b">
        <v>0</v>
      </c>
      <c r="L2045" s="6">
        <v>193</v>
      </c>
      <c r="M2045" s="6" t="b">
        <v>1</v>
      </c>
      <c r="N2045" s="6" t="s">
        <v>8294</v>
      </c>
      <c r="O2045" s="5">
        <f t="shared" si="186"/>
        <v>5.0620938628158845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42660.968483796292</v>
      </c>
      <c r="T2045" s="11">
        <f t="shared" si="191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14">
        <v>15000</v>
      </c>
      <c r="E2046" s="14">
        <v>16232</v>
      </c>
      <c r="F2046" s="6" t="s">
        <v>8219</v>
      </c>
      <c r="G2046" s="6" t="s">
        <v>8223</v>
      </c>
      <c r="H2046" s="6" t="s">
        <v>8245</v>
      </c>
      <c r="I2046" s="6">
        <v>1434212714</v>
      </c>
      <c r="J2046" s="6">
        <v>1431620714</v>
      </c>
      <c r="K2046" s="6" t="b">
        <v>0</v>
      </c>
      <c r="L2046" s="6">
        <v>180</v>
      </c>
      <c r="M2046" s="6" t="b">
        <v>1</v>
      </c>
      <c r="N2046" s="6" t="s">
        <v>8294</v>
      </c>
      <c r="O2046" s="5">
        <f t="shared" si="186"/>
        <v>1.0821333333333334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42138.475856481477</v>
      </c>
      <c r="T2046" s="11">
        <f t="shared" si="191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14">
        <v>4900</v>
      </c>
      <c r="E2047" s="14">
        <v>40140.01</v>
      </c>
      <c r="F2047" s="6" t="s">
        <v>8219</v>
      </c>
      <c r="G2047" s="6" t="s">
        <v>8223</v>
      </c>
      <c r="H2047" s="6" t="s">
        <v>8245</v>
      </c>
      <c r="I2047" s="6">
        <v>1341799647</v>
      </c>
      <c r="J2047" s="6">
        <v>1339207647</v>
      </c>
      <c r="K2047" s="6" t="b">
        <v>0</v>
      </c>
      <c r="L2047" s="6">
        <v>263</v>
      </c>
      <c r="M2047" s="6" t="b">
        <v>1</v>
      </c>
      <c r="N2047" s="6" t="s">
        <v>8294</v>
      </c>
      <c r="O2047" s="5">
        <f t="shared" si="186"/>
        <v>8.1918387755102042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41068.880173611113</v>
      </c>
      <c r="T2047" s="11">
        <f t="shared" si="191"/>
        <v>41098.880173611113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14">
        <v>10000</v>
      </c>
      <c r="E2048" s="14">
        <v>12110</v>
      </c>
      <c r="F2048" s="6" t="s">
        <v>8219</v>
      </c>
      <c r="G2048" s="6" t="s">
        <v>8223</v>
      </c>
      <c r="H2048" s="6" t="s">
        <v>8245</v>
      </c>
      <c r="I2048" s="6">
        <v>1369282044</v>
      </c>
      <c r="J2048" s="6">
        <v>1366690044</v>
      </c>
      <c r="K2048" s="6" t="b">
        <v>0</v>
      </c>
      <c r="L2048" s="6">
        <v>217</v>
      </c>
      <c r="M2048" s="6" t="b">
        <v>1</v>
      </c>
      <c r="N2048" s="6" t="s">
        <v>8294</v>
      </c>
      <c r="O2048" s="5">
        <f t="shared" si="186"/>
        <v>1.2110000000000001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41386.963472222218</v>
      </c>
      <c r="T2048" s="11">
        <f t="shared" si="191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14">
        <v>98000</v>
      </c>
      <c r="E2049" s="14">
        <v>100939</v>
      </c>
      <c r="F2049" s="6" t="s">
        <v>8219</v>
      </c>
      <c r="G2049" s="6" t="s">
        <v>8225</v>
      </c>
      <c r="H2049" s="6" t="s">
        <v>8247</v>
      </c>
      <c r="I2049" s="6">
        <v>1429228800</v>
      </c>
      <c r="J2049" s="6">
        <v>1426714870</v>
      </c>
      <c r="K2049" s="6" t="b">
        <v>0</v>
      </c>
      <c r="L2049" s="6">
        <v>443</v>
      </c>
      <c r="M2049" s="6" t="b">
        <v>1</v>
      </c>
      <c r="N2049" s="6" t="s">
        <v>8294</v>
      </c>
      <c r="O2049" s="5">
        <f t="shared" si="186"/>
        <v>1.0299897959183673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42081.695254629631</v>
      </c>
      <c r="T2049" s="11">
        <f t="shared" si="191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14">
        <v>85000</v>
      </c>
      <c r="E2050" s="14">
        <v>126082.45</v>
      </c>
      <c r="F2050" s="6" t="s">
        <v>8219</v>
      </c>
      <c r="G2050" s="6" t="s">
        <v>8223</v>
      </c>
      <c r="H2050" s="6" t="s">
        <v>8245</v>
      </c>
      <c r="I2050" s="6">
        <v>1369323491</v>
      </c>
      <c r="J2050" s="6">
        <v>1366731491</v>
      </c>
      <c r="K2050" s="6" t="b">
        <v>0</v>
      </c>
      <c r="L2050" s="6">
        <v>1373</v>
      </c>
      <c r="M2050" s="6" t="b">
        <v>1</v>
      </c>
      <c r="N2050" s="6" t="s">
        <v>8294</v>
      </c>
      <c r="O2050" s="5">
        <f t="shared" si="186"/>
        <v>1.4833229411764706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41387.443182870367</v>
      </c>
      <c r="T2050" s="11">
        <f t="shared" si="191"/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14">
        <v>50000</v>
      </c>
      <c r="E2051" s="14">
        <v>60095.35</v>
      </c>
      <c r="F2051" s="6" t="s">
        <v>8219</v>
      </c>
      <c r="G2051" s="6" t="s">
        <v>8224</v>
      </c>
      <c r="H2051" s="6" t="s">
        <v>8246</v>
      </c>
      <c r="I2051" s="6">
        <v>1386025140</v>
      </c>
      <c r="J2051" s="6">
        <v>1382963963</v>
      </c>
      <c r="K2051" s="6" t="b">
        <v>0</v>
      </c>
      <c r="L2051" s="6">
        <v>742</v>
      </c>
      <c r="M2051" s="6" t="b">
        <v>1</v>
      </c>
      <c r="N2051" s="6" t="s">
        <v>8294</v>
      </c>
      <c r="O2051" s="5">
        <f t="shared" ref="O2051:O2114" si="192">E2051/D2051</f>
        <v>1.2019070000000001</v>
      </c>
      <c r="P2051" s="7">
        <f t="shared" ref="P2051:P2114" si="193">IFERROR(E2051/L2051,0)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1">
        <f t="shared" ref="S2051:S2114" si="196">(J2051/86400)+25569+(-5/24)</f>
        <v>41575.319016203699</v>
      </c>
      <c r="T2051" s="11">
        <f t="shared" ref="T2051:T2114" si="197">(I2051/86400)+25569+(-5/24)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14">
        <v>10000</v>
      </c>
      <c r="E2052" s="14">
        <v>47327</v>
      </c>
      <c r="F2052" s="6" t="s">
        <v>8219</v>
      </c>
      <c r="G2052" s="6" t="s">
        <v>8223</v>
      </c>
      <c r="H2052" s="6" t="s">
        <v>8245</v>
      </c>
      <c r="I2052" s="6">
        <v>1433036578</v>
      </c>
      <c r="J2052" s="6">
        <v>1429580578</v>
      </c>
      <c r="K2052" s="6" t="b">
        <v>0</v>
      </c>
      <c r="L2052" s="6">
        <v>170</v>
      </c>
      <c r="M2052" s="6" t="b">
        <v>1</v>
      </c>
      <c r="N2052" s="6" t="s">
        <v>8294</v>
      </c>
      <c r="O2052" s="5">
        <f t="shared" si="192"/>
        <v>4.7327000000000004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42114.863171296289</v>
      </c>
      <c r="T2052" s="11">
        <f t="shared" si="197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14">
        <v>8000</v>
      </c>
      <c r="E2053" s="14">
        <v>10429</v>
      </c>
      <c r="F2053" s="6" t="s">
        <v>8219</v>
      </c>
      <c r="G2053" s="6" t="s">
        <v>8223</v>
      </c>
      <c r="H2053" s="6" t="s">
        <v>8245</v>
      </c>
      <c r="I2053" s="6">
        <v>1388017937</v>
      </c>
      <c r="J2053" s="6">
        <v>1385425937</v>
      </c>
      <c r="K2053" s="6" t="b">
        <v>0</v>
      </c>
      <c r="L2053" s="6">
        <v>242</v>
      </c>
      <c r="M2053" s="6" t="b">
        <v>1</v>
      </c>
      <c r="N2053" s="6" t="s">
        <v>8294</v>
      </c>
      <c r="O2053" s="5">
        <f t="shared" si="192"/>
        <v>1.303625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41603.814085648148</v>
      </c>
      <c r="T2053" s="11">
        <f t="shared" si="197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14">
        <v>50000</v>
      </c>
      <c r="E2054" s="14">
        <v>176524</v>
      </c>
      <c r="F2054" s="6" t="s">
        <v>8219</v>
      </c>
      <c r="G2054" s="6" t="s">
        <v>8223</v>
      </c>
      <c r="H2054" s="6" t="s">
        <v>8245</v>
      </c>
      <c r="I2054" s="6">
        <v>1455933653</v>
      </c>
      <c r="J2054" s="6">
        <v>1452045653</v>
      </c>
      <c r="K2054" s="6" t="b">
        <v>0</v>
      </c>
      <c r="L2054" s="6">
        <v>541</v>
      </c>
      <c r="M2054" s="6" t="b">
        <v>1</v>
      </c>
      <c r="N2054" s="6" t="s">
        <v>8294</v>
      </c>
      <c r="O2054" s="5">
        <f t="shared" si="192"/>
        <v>3.5304799999999998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42374.875613425924</v>
      </c>
      <c r="T2054" s="11">
        <f t="shared" si="197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14">
        <v>5000</v>
      </c>
      <c r="E2055" s="14">
        <v>5051</v>
      </c>
      <c r="F2055" s="6" t="s">
        <v>8219</v>
      </c>
      <c r="G2055" s="6" t="s">
        <v>8223</v>
      </c>
      <c r="H2055" s="6" t="s">
        <v>8245</v>
      </c>
      <c r="I2055" s="6">
        <v>1448466551</v>
      </c>
      <c r="J2055" s="6">
        <v>1445870951</v>
      </c>
      <c r="K2055" s="6" t="b">
        <v>0</v>
      </c>
      <c r="L2055" s="6">
        <v>121</v>
      </c>
      <c r="M2055" s="6" t="b">
        <v>1</v>
      </c>
      <c r="N2055" s="6" t="s">
        <v>8294</v>
      </c>
      <c r="O2055" s="5">
        <f t="shared" si="192"/>
        <v>1.0102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42303.409155092588</v>
      </c>
      <c r="T2055" s="11">
        <f t="shared" si="197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14">
        <v>35000</v>
      </c>
      <c r="E2056" s="14">
        <v>39757</v>
      </c>
      <c r="F2056" s="6" t="s">
        <v>8219</v>
      </c>
      <c r="G2056" s="6" t="s">
        <v>8224</v>
      </c>
      <c r="H2056" s="6" t="s">
        <v>8246</v>
      </c>
      <c r="I2056" s="6">
        <v>1399033810</v>
      </c>
      <c r="J2056" s="6">
        <v>1396441810</v>
      </c>
      <c r="K2056" s="6" t="b">
        <v>0</v>
      </c>
      <c r="L2056" s="6">
        <v>621</v>
      </c>
      <c r="M2056" s="6" t="b">
        <v>1</v>
      </c>
      <c r="N2056" s="6" t="s">
        <v>8294</v>
      </c>
      <c r="O2056" s="5">
        <f t="shared" si="192"/>
        <v>1.1359142857142857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41731.312615740739</v>
      </c>
      <c r="T2056" s="11">
        <f t="shared" si="197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14">
        <v>6000</v>
      </c>
      <c r="E2057" s="14">
        <v>10045</v>
      </c>
      <c r="F2057" s="6" t="s">
        <v>8219</v>
      </c>
      <c r="G2057" s="6" t="s">
        <v>8223</v>
      </c>
      <c r="H2057" s="6" t="s">
        <v>8245</v>
      </c>
      <c r="I2057" s="6">
        <v>1417579200</v>
      </c>
      <c r="J2057" s="6">
        <v>1415031043</v>
      </c>
      <c r="K2057" s="6" t="b">
        <v>0</v>
      </c>
      <c r="L2057" s="6">
        <v>101</v>
      </c>
      <c r="M2057" s="6" t="b">
        <v>1</v>
      </c>
      <c r="N2057" s="6" t="s">
        <v>8294</v>
      </c>
      <c r="O2057" s="5">
        <f t="shared" si="192"/>
        <v>1.6741666666666666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41946.465775462959</v>
      </c>
      <c r="T2057" s="11">
        <f t="shared" si="197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14">
        <v>50000</v>
      </c>
      <c r="E2058" s="14">
        <v>76726</v>
      </c>
      <c r="F2058" s="6" t="s">
        <v>8219</v>
      </c>
      <c r="G2058" s="6" t="s">
        <v>8223</v>
      </c>
      <c r="H2058" s="6" t="s">
        <v>8245</v>
      </c>
      <c r="I2058" s="6">
        <v>1366222542</v>
      </c>
      <c r="J2058" s="6">
        <v>1363630542</v>
      </c>
      <c r="K2058" s="6" t="b">
        <v>0</v>
      </c>
      <c r="L2058" s="6">
        <v>554</v>
      </c>
      <c r="M2058" s="6" t="b">
        <v>1</v>
      </c>
      <c r="N2058" s="6" t="s">
        <v>8294</v>
      </c>
      <c r="O2058" s="5">
        <f t="shared" si="192"/>
        <v>1.5345200000000001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41351.552569444444</v>
      </c>
      <c r="T2058" s="11">
        <f t="shared" si="197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14">
        <v>15000</v>
      </c>
      <c r="E2059" s="14">
        <v>30334.83</v>
      </c>
      <c r="F2059" s="6" t="s">
        <v>8219</v>
      </c>
      <c r="G2059" s="6" t="s">
        <v>8224</v>
      </c>
      <c r="H2059" s="6" t="s">
        <v>8246</v>
      </c>
      <c r="I2059" s="6">
        <v>1456487532</v>
      </c>
      <c r="J2059" s="6">
        <v>1453895532</v>
      </c>
      <c r="K2059" s="6" t="b">
        <v>0</v>
      </c>
      <c r="L2059" s="6">
        <v>666</v>
      </c>
      <c r="M2059" s="6" t="b">
        <v>1</v>
      </c>
      <c r="N2059" s="6" t="s">
        <v>8294</v>
      </c>
      <c r="O2059" s="5">
        <f t="shared" si="192"/>
        <v>2.022322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42396.286249999997</v>
      </c>
      <c r="T2059" s="11">
        <f t="shared" si="197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14">
        <v>2560</v>
      </c>
      <c r="E2060" s="14">
        <v>4308</v>
      </c>
      <c r="F2060" s="6" t="s">
        <v>8219</v>
      </c>
      <c r="G2060" s="6" t="s">
        <v>8224</v>
      </c>
      <c r="H2060" s="6" t="s">
        <v>8246</v>
      </c>
      <c r="I2060" s="6">
        <v>1425326400</v>
      </c>
      <c r="J2060" s="6">
        <v>1421916830</v>
      </c>
      <c r="K2060" s="6" t="b">
        <v>0</v>
      </c>
      <c r="L2060" s="6">
        <v>410</v>
      </c>
      <c r="M2060" s="6" t="b">
        <v>1</v>
      </c>
      <c r="N2060" s="6" t="s">
        <v>8294</v>
      </c>
      <c r="O2060" s="5">
        <f t="shared" si="192"/>
        <v>1.6828125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42026.16238425926</v>
      </c>
      <c r="T2060" s="11">
        <f t="shared" si="197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14">
        <v>30000</v>
      </c>
      <c r="E2061" s="14">
        <v>43037</v>
      </c>
      <c r="F2061" s="6" t="s">
        <v>8219</v>
      </c>
      <c r="G2061" s="6" t="s">
        <v>8223</v>
      </c>
      <c r="H2061" s="6" t="s">
        <v>8245</v>
      </c>
      <c r="I2061" s="6">
        <v>1454277540</v>
      </c>
      <c r="J2061" s="6">
        <v>1450880854</v>
      </c>
      <c r="K2061" s="6" t="b">
        <v>0</v>
      </c>
      <c r="L2061" s="6">
        <v>375</v>
      </c>
      <c r="M2061" s="6" t="b">
        <v>1</v>
      </c>
      <c r="N2061" s="6" t="s">
        <v>8294</v>
      </c>
      <c r="O2061" s="5">
        <f t="shared" si="192"/>
        <v>1.4345666666666668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42361.394143518519</v>
      </c>
      <c r="T2061" s="11">
        <f t="shared" si="197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14">
        <v>25000</v>
      </c>
      <c r="E2062" s="14">
        <v>49100</v>
      </c>
      <c r="F2062" s="6" t="s">
        <v>8219</v>
      </c>
      <c r="G2062" s="6" t="s">
        <v>8223</v>
      </c>
      <c r="H2062" s="6" t="s">
        <v>8245</v>
      </c>
      <c r="I2062" s="6">
        <v>1406129150</v>
      </c>
      <c r="J2062" s="6">
        <v>1400945150</v>
      </c>
      <c r="K2062" s="6" t="b">
        <v>0</v>
      </c>
      <c r="L2062" s="6">
        <v>1364</v>
      </c>
      <c r="M2062" s="6" t="b">
        <v>1</v>
      </c>
      <c r="N2062" s="6" t="s">
        <v>8294</v>
      </c>
      <c r="O2062" s="5">
        <f t="shared" si="192"/>
        <v>1.964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41783.434606481482</v>
      </c>
      <c r="T2062" s="11">
        <f t="shared" si="197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14">
        <v>5000</v>
      </c>
      <c r="E2063" s="14">
        <v>5396</v>
      </c>
      <c r="F2063" s="6" t="s">
        <v>8219</v>
      </c>
      <c r="G2063" s="6" t="s">
        <v>8223</v>
      </c>
      <c r="H2063" s="6" t="s">
        <v>8245</v>
      </c>
      <c r="I2063" s="6">
        <v>1483208454</v>
      </c>
      <c r="J2063" s="6">
        <v>1480616454</v>
      </c>
      <c r="K2063" s="6" t="b">
        <v>0</v>
      </c>
      <c r="L2063" s="6">
        <v>35</v>
      </c>
      <c r="M2063" s="6" t="b">
        <v>1</v>
      </c>
      <c r="N2063" s="6" t="s">
        <v>8294</v>
      </c>
      <c r="O2063" s="5">
        <f t="shared" si="192"/>
        <v>1.0791999999999999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42705.556180555555</v>
      </c>
      <c r="T2063" s="11">
        <f t="shared" si="197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14">
        <v>100000</v>
      </c>
      <c r="E2064" s="14">
        <v>114977</v>
      </c>
      <c r="F2064" s="6" t="s">
        <v>8219</v>
      </c>
      <c r="G2064" s="6" t="s">
        <v>8231</v>
      </c>
      <c r="H2064" s="6" t="s">
        <v>8252</v>
      </c>
      <c r="I2064" s="6">
        <v>1458807098</v>
      </c>
      <c r="J2064" s="6">
        <v>1456218698</v>
      </c>
      <c r="K2064" s="6" t="b">
        <v>0</v>
      </c>
      <c r="L2064" s="6">
        <v>203</v>
      </c>
      <c r="M2064" s="6" t="b">
        <v>1</v>
      </c>
      <c r="N2064" s="6" t="s">
        <v>8294</v>
      </c>
      <c r="O2064" s="5">
        <f t="shared" si="192"/>
        <v>1.14977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42423.174745370365</v>
      </c>
      <c r="T2064" s="11">
        <f t="shared" si="197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14">
        <v>4000</v>
      </c>
      <c r="E2065" s="14">
        <v>5922</v>
      </c>
      <c r="F2065" s="6" t="s">
        <v>8219</v>
      </c>
      <c r="G2065" s="6" t="s">
        <v>8235</v>
      </c>
      <c r="H2065" s="6" t="s">
        <v>8248</v>
      </c>
      <c r="I2065" s="6">
        <v>1463333701</v>
      </c>
      <c r="J2065" s="6">
        <v>1460482501</v>
      </c>
      <c r="K2065" s="6" t="b">
        <v>0</v>
      </c>
      <c r="L2065" s="6">
        <v>49</v>
      </c>
      <c r="M2065" s="6" t="b">
        <v>1</v>
      </c>
      <c r="N2065" s="6" t="s">
        <v>8294</v>
      </c>
      <c r="O2065" s="5">
        <f t="shared" si="192"/>
        <v>1.4804999999999999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42472.524317129624</v>
      </c>
      <c r="T2065" s="11">
        <f t="shared" si="197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14">
        <v>261962</v>
      </c>
      <c r="E2066" s="14">
        <v>500784.27</v>
      </c>
      <c r="F2066" s="6" t="s">
        <v>8219</v>
      </c>
      <c r="G2066" s="6" t="s">
        <v>8223</v>
      </c>
      <c r="H2066" s="6" t="s">
        <v>8245</v>
      </c>
      <c r="I2066" s="6">
        <v>1370001600</v>
      </c>
      <c r="J2066" s="6">
        <v>1366879523</v>
      </c>
      <c r="K2066" s="6" t="b">
        <v>0</v>
      </c>
      <c r="L2066" s="6">
        <v>5812</v>
      </c>
      <c r="M2066" s="6" t="b">
        <v>1</v>
      </c>
      <c r="N2066" s="6" t="s">
        <v>8294</v>
      </c>
      <c r="O2066" s="5">
        <f t="shared" si="192"/>
        <v>1.9116676082790633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41389.1565162037</v>
      </c>
      <c r="T2066" s="11">
        <f t="shared" si="197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14">
        <v>40000</v>
      </c>
      <c r="E2067" s="14">
        <v>79686.05</v>
      </c>
      <c r="F2067" s="6" t="s">
        <v>8219</v>
      </c>
      <c r="G2067" s="6" t="s">
        <v>8224</v>
      </c>
      <c r="H2067" s="6" t="s">
        <v>8246</v>
      </c>
      <c r="I2067" s="6">
        <v>1387958429</v>
      </c>
      <c r="J2067" s="6">
        <v>1385366429</v>
      </c>
      <c r="K2067" s="6" t="b">
        <v>0</v>
      </c>
      <c r="L2067" s="6">
        <v>1556</v>
      </c>
      <c r="M2067" s="6" t="b">
        <v>1</v>
      </c>
      <c r="N2067" s="6" t="s">
        <v>8294</v>
      </c>
      <c r="O2067" s="5">
        <f t="shared" si="192"/>
        <v>1.99215125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41603.125335648147</v>
      </c>
      <c r="T2067" s="11">
        <f t="shared" si="197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14">
        <v>2000</v>
      </c>
      <c r="E2068" s="14">
        <v>4372</v>
      </c>
      <c r="F2068" s="6" t="s">
        <v>8219</v>
      </c>
      <c r="G2068" s="6" t="s">
        <v>8223</v>
      </c>
      <c r="H2068" s="6" t="s">
        <v>8245</v>
      </c>
      <c r="I2068" s="6">
        <v>1408818683</v>
      </c>
      <c r="J2068" s="6">
        <v>1406226683</v>
      </c>
      <c r="K2068" s="6" t="b">
        <v>0</v>
      </c>
      <c r="L2068" s="6">
        <v>65</v>
      </c>
      <c r="M2068" s="6" t="b">
        <v>1</v>
      </c>
      <c r="N2068" s="6" t="s">
        <v>8294</v>
      </c>
      <c r="O2068" s="5">
        <f t="shared" si="192"/>
        <v>2.1859999999999999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41844.563460648147</v>
      </c>
      <c r="T2068" s="11">
        <f t="shared" si="197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14">
        <v>495</v>
      </c>
      <c r="E2069" s="14">
        <v>628</v>
      </c>
      <c r="F2069" s="6" t="s">
        <v>8219</v>
      </c>
      <c r="G2069" s="6" t="s">
        <v>8224</v>
      </c>
      <c r="H2069" s="6" t="s">
        <v>8246</v>
      </c>
      <c r="I2069" s="6">
        <v>1432499376</v>
      </c>
      <c r="J2069" s="6">
        <v>1429648176</v>
      </c>
      <c r="K2069" s="6" t="b">
        <v>0</v>
      </c>
      <c r="L2069" s="6">
        <v>10</v>
      </c>
      <c r="M2069" s="6" t="b">
        <v>1</v>
      </c>
      <c r="N2069" s="6" t="s">
        <v>8294</v>
      </c>
      <c r="O2069" s="5">
        <f t="shared" si="192"/>
        <v>1.2686868686868686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42115.645555555551</v>
      </c>
      <c r="T2069" s="11">
        <f t="shared" si="197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14">
        <v>25000</v>
      </c>
      <c r="E2070" s="14">
        <v>26305.97</v>
      </c>
      <c r="F2070" s="6" t="s">
        <v>8219</v>
      </c>
      <c r="G2070" s="6" t="s">
        <v>8223</v>
      </c>
      <c r="H2070" s="6" t="s">
        <v>8245</v>
      </c>
      <c r="I2070" s="6">
        <v>1476994315</v>
      </c>
      <c r="J2070" s="6">
        <v>1474402315</v>
      </c>
      <c r="K2070" s="6" t="b">
        <v>0</v>
      </c>
      <c r="L2070" s="6">
        <v>76</v>
      </c>
      <c r="M2070" s="6" t="b">
        <v>1</v>
      </c>
      <c r="N2070" s="6" t="s">
        <v>8294</v>
      </c>
      <c r="O2070" s="5">
        <f t="shared" si="192"/>
        <v>1.0522388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42633.633275462962</v>
      </c>
      <c r="T2070" s="11">
        <f t="shared" si="197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14">
        <v>50000</v>
      </c>
      <c r="E2071" s="14">
        <v>64203.33</v>
      </c>
      <c r="F2071" s="6" t="s">
        <v>8219</v>
      </c>
      <c r="G2071" s="6" t="s">
        <v>8223</v>
      </c>
      <c r="H2071" s="6" t="s">
        <v>8245</v>
      </c>
      <c r="I2071" s="6">
        <v>1451776791</v>
      </c>
      <c r="J2071" s="6">
        <v>1449098391</v>
      </c>
      <c r="K2071" s="6" t="b">
        <v>0</v>
      </c>
      <c r="L2071" s="6">
        <v>263</v>
      </c>
      <c r="M2071" s="6" t="b">
        <v>1</v>
      </c>
      <c r="N2071" s="6" t="s">
        <v>8294</v>
      </c>
      <c r="O2071" s="5">
        <f t="shared" si="192"/>
        <v>1.2840666000000001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42340.763784722221</v>
      </c>
      <c r="T2071" s="11">
        <f t="shared" si="197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14">
        <v>125000</v>
      </c>
      <c r="E2072" s="14">
        <v>396659</v>
      </c>
      <c r="F2072" s="6" t="s">
        <v>8219</v>
      </c>
      <c r="G2072" s="6" t="s">
        <v>8235</v>
      </c>
      <c r="H2072" s="6" t="s">
        <v>8248</v>
      </c>
      <c r="I2072" s="6">
        <v>1467128723</v>
      </c>
      <c r="J2072" s="6">
        <v>1464536723</v>
      </c>
      <c r="K2072" s="6" t="b">
        <v>0</v>
      </c>
      <c r="L2072" s="6">
        <v>1530</v>
      </c>
      <c r="M2072" s="6" t="b">
        <v>1</v>
      </c>
      <c r="N2072" s="6" t="s">
        <v>8294</v>
      </c>
      <c r="O2072" s="5">
        <f t="shared" si="192"/>
        <v>3.1732719999999999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42519.448182870365</v>
      </c>
      <c r="T2072" s="11">
        <f t="shared" si="197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14">
        <v>20000</v>
      </c>
      <c r="E2073" s="14">
        <v>56146</v>
      </c>
      <c r="F2073" s="6" t="s">
        <v>8219</v>
      </c>
      <c r="G2073" s="6" t="s">
        <v>8223</v>
      </c>
      <c r="H2073" s="6" t="s">
        <v>8245</v>
      </c>
      <c r="I2073" s="6">
        <v>1475390484</v>
      </c>
      <c r="J2073" s="6">
        <v>1471502484</v>
      </c>
      <c r="K2073" s="6" t="b">
        <v>0</v>
      </c>
      <c r="L2073" s="6">
        <v>278</v>
      </c>
      <c r="M2073" s="6" t="b">
        <v>1</v>
      </c>
      <c r="N2073" s="6" t="s">
        <v>8294</v>
      </c>
      <c r="O2073" s="5">
        <f t="shared" si="192"/>
        <v>2.8073000000000001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42600.070416666662</v>
      </c>
      <c r="T2073" s="11">
        <f t="shared" si="197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14">
        <v>71500</v>
      </c>
      <c r="E2074" s="14">
        <v>79173</v>
      </c>
      <c r="F2074" s="6" t="s">
        <v>8219</v>
      </c>
      <c r="G2074" s="6" t="s">
        <v>8223</v>
      </c>
      <c r="H2074" s="6" t="s">
        <v>8245</v>
      </c>
      <c r="I2074" s="6">
        <v>1462629432</v>
      </c>
      <c r="J2074" s="6">
        <v>1460037432</v>
      </c>
      <c r="K2074" s="6" t="b">
        <v>0</v>
      </c>
      <c r="L2074" s="6">
        <v>350</v>
      </c>
      <c r="M2074" s="6" t="b">
        <v>1</v>
      </c>
      <c r="N2074" s="6" t="s">
        <v>8294</v>
      </c>
      <c r="O2074" s="5">
        <f t="shared" si="192"/>
        <v>1.1073146853146854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42467.373055555552</v>
      </c>
      <c r="T2074" s="11">
        <f t="shared" si="197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14">
        <v>100000</v>
      </c>
      <c r="E2075" s="14">
        <v>152604.29999999999</v>
      </c>
      <c r="F2075" s="6" t="s">
        <v>8219</v>
      </c>
      <c r="G2075" s="6" t="s">
        <v>8223</v>
      </c>
      <c r="H2075" s="6" t="s">
        <v>8245</v>
      </c>
      <c r="I2075" s="6">
        <v>1431100918</v>
      </c>
      <c r="J2075" s="6">
        <v>1427212918</v>
      </c>
      <c r="K2075" s="6" t="b">
        <v>0</v>
      </c>
      <c r="L2075" s="6">
        <v>470</v>
      </c>
      <c r="M2075" s="6" t="b">
        <v>1</v>
      </c>
      <c r="N2075" s="6" t="s">
        <v>8294</v>
      </c>
      <c r="O2075" s="5">
        <f t="shared" si="192"/>
        <v>1.5260429999999998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42087.459699074076</v>
      </c>
      <c r="T2075" s="11">
        <f t="shared" si="197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14">
        <v>600</v>
      </c>
      <c r="E2076" s="14">
        <v>615</v>
      </c>
      <c r="F2076" s="6" t="s">
        <v>8219</v>
      </c>
      <c r="G2076" s="6" t="s">
        <v>8223</v>
      </c>
      <c r="H2076" s="6" t="s">
        <v>8245</v>
      </c>
      <c r="I2076" s="6">
        <v>1462564182</v>
      </c>
      <c r="J2076" s="6">
        <v>1459972182</v>
      </c>
      <c r="K2076" s="6" t="b">
        <v>0</v>
      </c>
      <c r="L2076" s="6">
        <v>3</v>
      </c>
      <c r="M2076" s="6" t="b">
        <v>1</v>
      </c>
      <c r="N2076" s="6" t="s">
        <v>8294</v>
      </c>
      <c r="O2076" s="5">
        <f t="shared" si="192"/>
        <v>1.0249999999999999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42466.617847222216</v>
      </c>
      <c r="T2076" s="11">
        <f t="shared" si="197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14">
        <v>9999</v>
      </c>
      <c r="E2077" s="14">
        <v>167820.6</v>
      </c>
      <c r="F2077" s="6" t="s">
        <v>8219</v>
      </c>
      <c r="G2077" s="6" t="s">
        <v>8223</v>
      </c>
      <c r="H2077" s="6" t="s">
        <v>8245</v>
      </c>
      <c r="I2077" s="6">
        <v>1374769288</v>
      </c>
      <c r="J2077" s="6">
        <v>1372177288</v>
      </c>
      <c r="K2077" s="6" t="b">
        <v>0</v>
      </c>
      <c r="L2077" s="6">
        <v>8200</v>
      </c>
      <c r="M2077" s="6" t="b">
        <v>1</v>
      </c>
      <c r="N2077" s="6" t="s">
        <v>8294</v>
      </c>
      <c r="O2077" s="5">
        <f t="shared" si="192"/>
        <v>16.783738373837384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41450.473240740735</v>
      </c>
      <c r="T2077" s="11">
        <f t="shared" si="197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14">
        <v>179000</v>
      </c>
      <c r="E2078" s="14">
        <v>972594.99</v>
      </c>
      <c r="F2078" s="6" t="s">
        <v>8219</v>
      </c>
      <c r="G2078" s="6" t="s">
        <v>8224</v>
      </c>
      <c r="H2078" s="6" t="s">
        <v>8246</v>
      </c>
      <c r="I2078" s="6">
        <v>1406149689</v>
      </c>
      <c r="J2078" s="6">
        <v>1402693689</v>
      </c>
      <c r="K2078" s="6" t="b">
        <v>0</v>
      </c>
      <c r="L2078" s="6">
        <v>8359</v>
      </c>
      <c r="M2078" s="6" t="b">
        <v>1</v>
      </c>
      <c r="N2078" s="6" t="s">
        <v>8294</v>
      </c>
      <c r="O2078" s="5">
        <f t="shared" si="192"/>
        <v>5.4334915642458101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41803.672326388885</v>
      </c>
      <c r="T2078" s="11">
        <f t="shared" si="197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14">
        <v>50000</v>
      </c>
      <c r="E2079" s="14">
        <v>57754</v>
      </c>
      <c r="F2079" s="6" t="s">
        <v>8219</v>
      </c>
      <c r="G2079" s="6" t="s">
        <v>8223</v>
      </c>
      <c r="H2079" s="6" t="s">
        <v>8245</v>
      </c>
      <c r="I2079" s="6">
        <v>1433538000</v>
      </c>
      <c r="J2079" s="6">
        <v>1428541276</v>
      </c>
      <c r="K2079" s="6" t="b">
        <v>0</v>
      </c>
      <c r="L2079" s="6">
        <v>188</v>
      </c>
      <c r="M2079" s="6" t="b">
        <v>1</v>
      </c>
      <c r="N2079" s="6" t="s">
        <v>8294</v>
      </c>
      <c r="O2079" s="5">
        <f t="shared" si="192"/>
        <v>1.1550800000000001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42102.83421296296</v>
      </c>
      <c r="T2079" s="11">
        <f t="shared" si="197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14">
        <v>20000</v>
      </c>
      <c r="E2080" s="14">
        <v>26241</v>
      </c>
      <c r="F2080" s="6" t="s">
        <v>8219</v>
      </c>
      <c r="G2080" s="6" t="s">
        <v>8226</v>
      </c>
      <c r="H2080" s="6" t="s">
        <v>8248</v>
      </c>
      <c r="I2080" s="6">
        <v>1482085857</v>
      </c>
      <c r="J2080" s="6">
        <v>1479493857</v>
      </c>
      <c r="K2080" s="6" t="b">
        <v>0</v>
      </c>
      <c r="L2080" s="6">
        <v>48</v>
      </c>
      <c r="M2080" s="6" t="b">
        <v>1</v>
      </c>
      <c r="N2080" s="6" t="s">
        <v>8294</v>
      </c>
      <c r="O2080" s="5">
        <f t="shared" si="192"/>
        <v>1.3120499999999999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42692.563159722216</v>
      </c>
      <c r="T2080" s="11">
        <f t="shared" si="197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14">
        <v>10000</v>
      </c>
      <c r="E2081" s="14">
        <v>28817</v>
      </c>
      <c r="F2081" s="6" t="s">
        <v>8219</v>
      </c>
      <c r="G2081" s="6" t="s">
        <v>8224</v>
      </c>
      <c r="H2081" s="6" t="s">
        <v>8246</v>
      </c>
      <c r="I2081" s="6">
        <v>1435258800</v>
      </c>
      <c r="J2081" s="6">
        <v>1432659793</v>
      </c>
      <c r="K2081" s="6" t="b">
        <v>0</v>
      </c>
      <c r="L2081" s="6">
        <v>607</v>
      </c>
      <c r="M2081" s="6" t="b">
        <v>1</v>
      </c>
      <c r="N2081" s="6" t="s">
        <v>8294</v>
      </c>
      <c r="O2081" s="5">
        <f t="shared" si="192"/>
        <v>2.8816999999999999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42150.502233796295</v>
      </c>
      <c r="T2081" s="11">
        <f t="shared" si="197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14">
        <v>1000</v>
      </c>
      <c r="E2082" s="14">
        <v>5078</v>
      </c>
      <c r="F2082" s="6" t="s">
        <v>8219</v>
      </c>
      <c r="G2082" s="6" t="s">
        <v>8223</v>
      </c>
      <c r="H2082" s="6" t="s">
        <v>8245</v>
      </c>
      <c r="I2082" s="6">
        <v>1447286300</v>
      </c>
      <c r="J2082" s="6">
        <v>1444690700</v>
      </c>
      <c r="K2082" s="6" t="b">
        <v>0</v>
      </c>
      <c r="L2082" s="6">
        <v>50</v>
      </c>
      <c r="M2082" s="6" t="b">
        <v>1</v>
      </c>
      <c r="N2082" s="6" t="s">
        <v>8294</v>
      </c>
      <c r="O2082" s="5">
        <f t="shared" si="192"/>
        <v>5.0780000000000003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42289.748842592591</v>
      </c>
      <c r="T2082" s="11">
        <f t="shared" si="197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14">
        <v>3500</v>
      </c>
      <c r="E2083" s="14">
        <v>4010</v>
      </c>
      <c r="F2083" s="6" t="s">
        <v>8219</v>
      </c>
      <c r="G2083" s="6" t="s">
        <v>8223</v>
      </c>
      <c r="H2083" s="6" t="s">
        <v>8245</v>
      </c>
      <c r="I2083" s="6">
        <v>1337144340</v>
      </c>
      <c r="J2083" s="6">
        <v>1333597555</v>
      </c>
      <c r="K2083" s="6" t="b">
        <v>0</v>
      </c>
      <c r="L2083" s="6">
        <v>55</v>
      </c>
      <c r="M2083" s="6" t="b">
        <v>1</v>
      </c>
      <c r="N2083" s="6" t="s">
        <v>8278</v>
      </c>
      <c r="O2083" s="5">
        <f t="shared" si="192"/>
        <v>1.1457142857142857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41003.948553240734</v>
      </c>
      <c r="T2083" s="11">
        <f t="shared" si="197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14">
        <v>1500</v>
      </c>
      <c r="E2084" s="14">
        <v>1661</v>
      </c>
      <c r="F2084" s="6" t="s">
        <v>8219</v>
      </c>
      <c r="G2084" s="6" t="s">
        <v>8223</v>
      </c>
      <c r="H2084" s="6" t="s">
        <v>8245</v>
      </c>
      <c r="I2084" s="6">
        <v>1322106796</v>
      </c>
      <c r="J2084" s="6">
        <v>1316919196</v>
      </c>
      <c r="K2084" s="6" t="b">
        <v>0</v>
      </c>
      <c r="L2084" s="6">
        <v>38</v>
      </c>
      <c r="M2084" s="6" t="b">
        <v>1</v>
      </c>
      <c r="N2084" s="6" t="s">
        <v>8278</v>
      </c>
      <c r="O2084" s="5">
        <f t="shared" si="192"/>
        <v>1.1073333333333333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40810.911990740737</v>
      </c>
      <c r="T2084" s="11">
        <f t="shared" si="197"/>
        <v>40870.953657407408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14">
        <v>750</v>
      </c>
      <c r="E2085" s="14">
        <v>850</v>
      </c>
      <c r="F2085" s="6" t="s">
        <v>8219</v>
      </c>
      <c r="G2085" s="6" t="s">
        <v>8223</v>
      </c>
      <c r="H2085" s="6" t="s">
        <v>8245</v>
      </c>
      <c r="I2085" s="6">
        <v>1338830395</v>
      </c>
      <c r="J2085" s="6">
        <v>1336238395</v>
      </c>
      <c r="K2085" s="6" t="b">
        <v>0</v>
      </c>
      <c r="L2085" s="6">
        <v>25</v>
      </c>
      <c r="M2085" s="6" t="b">
        <v>1</v>
      </c>
      <c r="N2085" s="6" t="s">
        <v>8278</v>
      </c>
      <c r="O2085" s="5">
        <f t="shared" si="192"/>
        <v>1.1333333333333333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41034.513831018514</v>
      </c>
      <c r="T2085" s="11">
        <f t="shared" si="197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14">
        <v>3000</v>
      </c>
      <c r="E2086" s="14">
        <v>3250</v>
      </c>
      <c r="F2086" s="6" t="s">
        <v>8219</v>
      </c>
      <c r="G2086" s="6" t="s">
        <v>8223</v>
      </c>
      <c r="H2086" s="6" t="s">
        <v>8245</v>
      </c>
      <c r="I2086" s="6">
        <v>1399186740</v>
      </c>
      <c r="J2086" s="6">
        <v>1396468782</v>
      </c>
      <c r="K2086" s="6" t="b">
        <v>0</v>
      </c>
      <c r="L2086" s="6">
        <v>46</v>
      </c>
      <c r="M2086" s="6" t="b">
        <v>1</v>
      </c>
      <c r="N2086" s="6" t="s">
        <v>8278</v>
      </c>
      <c r="O2086" s="5">
        <f t="shared" si="192"/>
        <v>1.0833333333333333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41731.624791666662</v>
      </c>
      <c r="T2086" s="11">
        <f t="shared" si="197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14">
        <v>6000</v>
      </c>
      <c r="E2087" s="14">
        <v>7412</v>
      </c>
      <c r="F2087" s="6" t="s">
        <v>8219</v>
      </c>
      <c r="G2087" s="6" t="s">
        <v>8223</v>
      </c>
      <c r="H2087" s="6" t="s">
        <v>8245</v>
      </c>
      <c r="I2087" s="6">
        <v>1342382587</v>
      </c>
      <c r="J2087" s="6">
        <v>1339790587</v>
      </c>
      <c r="K2087" s="6" t="b">
        <v>0</v>
      </c>
      <c r="L2087" s="6">
        <v>83</v>
      </c>
      <c r="M2087" s="6" t="b">
        <v>1</v>
      </c>
      <c r="N2087" s="6" t="s">
        <v>8278</v>
      </c>
      <c r="O2087" s="5">
        <f t="shared" si="192"/>
        <v>1.2353333333333334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41075.627164351848</v>
      </c>
      <c r="T2087" s="11">
        <f t="shared" si="197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14">
        <v>4000</v>
      </c>
      <c r="E2088" s="14">
        <v>4028</v>
      </c>
      <c r="F2088" s="6" t="s">
        <v>8219</v>
      </c>
      <c r="G2088" s="6" t="s">
        <v>8223</v>
      </c>
      <c r="H2088" s="6" t="s">
        <v>8245</v>
      </c>
      <c r="I2088" s="6">
        <v>1323838740</v>
      </c>
      <c r="J2088" s="6">
        <v>1321200332</v>
      </c>
      <c r="K2088" s="6" t="b">
        <v>0</v>
      </c>
      <c r="L2088" s="6">
        <v>35</v>
      </c>
      <c r="M2088" s="6" t="b">
        <v>1</v>
      </c>
      <c r="N2088" s="6" t="s">
        <v>8278</v>
      </c>
      <c r="O2088" s="5">
        <f t="shared" si="192"/>
        <v>1.0069999999999999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40860.462175925924</v>
      </c>
      <c r="T2088" s="11">
        <f t="shared" si="197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14">
        <v>1500</v>
      </c>
      <c r="E2089" s="14">
        <v>1553</v>
      </c>
      <c r="F2089" s="6" t="s">
        <v>8219</v>
      </c>
      <c r="G2089" s="6" t="s">
        <v>8223</v>
      </c>
      <c r="H2089" s="6" t="s">
        <v>8245</v>
      </c>
      <c r="I2089" s="6">
        <v>1315457658</v>
      </c>
      <c r="J2089" s="6">
        <v>1312865658</v>
      </c>
      <c r="K2089" s="6" t="b">
        <v>0</v>
      </c>
      <c r="L2089" s="6">
        <v>25</v>
      </c>
      <c r="M2089" s="6" t="b">
        <v>1</v>
      </c>
      <c r="N2089" s="6" t="s">
        <v>8278</v>
      </c>
      <c r="O2089" s="5">
        <f t="shared" si="192"/>
        <v>1.0353333333333334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40763.996041666665</v>
      </c>
      <c r="T2089" s="11">
        <f t="shared" si="197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14">
        <v>3000</v>
      </c>
      <c r="E2090" s="14">
        <v>3465.32</v>
      </c>
      <c r="F2090" s="6" t="s">
        <v>8219</v>
      </c>
      <c r="G2090" s="6" t="s">
        <v>8223</v>
      </c>
      <c r="H2090" s="6" t="s">
        <v>8245</v>
      </c>
      <c r="I2090" s="6">
        <v>1284177540</v>
      </c>
      <c r="J2090" s="6">
        <v>1281028152</v>
      </c>
      <c r="K2090" s="6" t="b">
        <v>0</v>
      </c>
      <c r="L2090" s="6">
        <v>75</v>
      </c>
      <c r="M2090" s="6" t="b">
        <v>1</v>
      </c>
      <c r="N2090" s="6" t="s">
        <v>8278</v>
      </c>
      <c r="O2090" s="5">
        <f t="shared" si="192"/>
        <v>1.1551066666666667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40395.506388888891</v>
      </c>
      <c r="T2090" s="11">
        <f t="shared" si="197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14">
        <v>2500</v>
      </c>
      <c r="E2091" s="14">
        <v>3010.01</v>
      </c>
      <c r="F2091" s="6" t="s">
        <v>8219</v>
      </c>
      <c r="G2091" s="6" t="s">
        <v>8223</v>
      </c>
      <c r="H2091" s="6" t="s">
        <v>8245</v>
      </c>
      <c r="I2091" s="6">
        <v>1375408194</v>
      </c>
      <c r="J2091" s="6">
        <v>1372384194</v>
      </c>
      <c r="K2091" s="6" t="b">
        <v>0</v>
      </c>
      <c r="L2091" s="6">
        <v>62</v>
      </c>
      <c r="M2091" s="6" t="b">
        <v>1</v>
      </c>
      <c r="N2091" s="6" t="s">
        <v>8278</v>
      </c>
      <c r="O2091" s="5">
        <f t="shared" si="192"/>
        <v>1.2040040000000001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41452.867986111109</v>
      </c>
      <c r="T2091" s="11">
        <f t="shared" si="197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14">
        <v>8000</v>
      </c>
      <c r="E2092" s="14">
        <v>9203.23</v>
      </c>
      <c r="F2092" s="6" t="s">
        <v>8219</v>
      </c>
      <c r="G2092" s="6" t="s">
        <v>8223</v>
      </c>
      <c r="H2092" s="6" t="s">
        <v>8245</v>
      </c>
      <c r="I2092" s="6">
        <v>1361696955</v>
      </c>
      <c r="J2092" s="6">
        <v>1359104955</v>
      </c>
      <c r="K2092" s="6" t="b">
        <v>0</v>
      </c>
      <c r="L2092" s="6">
        <v>160</v>
      </c>
      <c r="M2092" s="6" t="b">
        <v>1</v>
      </c>
      <c r="N2092" s="6" t="s">
        <v>8278</v>
      </c>
      <c r="O2092" s="5">
        <f t="shared" si="192"/>
        <v>1.1504037499999999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41299.173090277771</v>
      </c>
      <c r="T2092" s="11">
        <f t="shared" si="197"/>
        <v>41329.173090277771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14">
        <v>18000</v>
      </c>
      <c r="E2093" s="14">
        <v>21684.2</v>
      </c>
      <c r="F2093" s="6" t="s">
        <v>8219</v>
      </c>
      <c r="G2093" s="6" t="s">
        <v>8223</v>
      </c>
      <c r="H2093" s="6" t="s">
        <v>8245</v>
      </c>
      <c r="I2093" s="6">
        <v>1299009600</v>
      </c>
      <c r="J2093" s="6">
        <v>1294818278</v>
      </c>
      <c r="K2093" s="6" t="b">
        <v>0</v>
      </c>
      <c r="L2093" s="6">
        <v>246</v>
      </c>
      <c r="M2093" s="6" t="b">
        <v>1</v>
      </c>
      <c r="N2093" s="6" t="s">
        <v>8278</v>
      </c>
      <c r="O2093" s="5">
        <f t="shared" si="192"/>
        <v>1.2046777777777777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40555.114328703705</v>
      </c>
      <c r="T2093" s="11">
        <f t="shared" si="197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14">
        <v>6000</v>
      </c>
      <c r="E2094" s="14">
        <v>6077</v>
      </c>
      <c r="F2094" s="6" t="s">
        <v>8219</v>
      </c>
      <c r="G2094" s="6" t="s">
        <v>8223</v>
      </c>
      <c r="H2094" s="6" t="s">
        <v>8245</v>
      </c>
      <c r="I2094" s="6">
        <v>1318006732</v>
      </c>
      <c r="J2094" s="6">
        <v>1312822732</v>
      </c>
      <c r="K2094" s="6" t="b">
        <v>0</v>
      </c>
      <c r="L2094" s="6">
        <v>55</v>
      </c>
      <c r="M2094" s="6" t="b">
        <v>1</v>
      </c>
      <c r="N2094" s="6" t="s">
        <v>8278</v>
      </c>
      <c r="O2094" s="5">
        <f t="shared" si="192"/>
        <v>1.0128333333333333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40763.499212962961</v>
      </c>
      <c r="T2094" s="11">
        <f t="shared" si="197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14">
        <v>1500</v>
      </c>
      <c r="E2095" s="14">
        <v>1537</v>
      </c>
      <c r="F2095" s="6" t="s">
        <v>8219</v>
      </c>
      <c r="G2095" s="6" t="s">
        <v>8223</v>
      </c>
      <c r="H2095" s="6" t="s">
        <v>8245</v>
      </c>
      <c r="I2095" s="6">
        <v>1356211832</v>
      </c>
      <c r="J2095" s="6">
        <v>1351024232</v>
      </c>
      <c r="K2095" s="6" t="b">
        <v>0</v>
      </c>
      <c r="L2095" s="6">
        <v>23</v>
      </c>
      <c r="M2095" s="6" t="b">
        <v>1</v>
      </c>
      <c r="N2095" s="6" t="s">
        <v>8278</v>
      </c>
      <c r="O2095" s="5">
        <f t="shared" si="192"/>
        <v>1.0246666666666666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41205.646203703705</v>
      </c>
      <c r="T2095" s="11">
        <f t="shared" si="197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14">
        <v>3500</v>
      </c>
      <c r="E2096" s="14">
        <v>4219</v>
      </c>
      <c r="F2096" s="6" t="s">
        <v>8219</v>
      </c>
      <c r="G2096" s="6" t="s">
        <v>8223</v>
      </c>
      <c r="H2096" s="6" t="s">
        <v>8245</v>
      </c>
      <c r="I2096" s="6">
        <v>1330916400</v>
      </c>
      <c r="J2096" s="6">
        <v>1327969730</v>
      </c>
      <c r="K2096" s="6" t="b">
        <v>0</v>
      </c>
      <c r="L2096" s="6">
        <v>72</v>
      </c>
      <c r="M2096" s="6" t="b">
        <v>1</v>
      </c>
      <c r="N2096" s="6" t="s">
        <v>8278</v>
      </c>
      <c r="O2096" s="5">
        <f t="shared" si="192"/>
        <v>1.2054285714285715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40938.811689814815</v>
      </c>
      <c r="T2096" s="11">
        <f t="shared" si="197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14">
        <v>2500</v>
      </c>
      <c r="E2097" s="14">
        <v>2500</v>
      </c>
      <c r="F2097" s="6" t="s">
        <v>8219</v>
      </c>
      <c r="G2097" s="6" t="s">
        <v>8223</v>
      </c>
      <c r="H2097" s="6" t="s">
        <v>8245</v>
      </c>
      <c r="I2097" s="6">
        <v>1317576973</v>
      </c>
      <c r="J2097" s="6">
        <v>1312392973</v>
      </c>
      <c r="K2097" s="6" t="b">
        <v>0</v>
      </c>
      <c r="L2097" s="6">
        <v>22</v>
      </c>
      <c r="M2097" s="6" t="b">
        <v>1</v>
      </c>
      <c r="N2097" s="6" t="s">
        <v>8278</v>
      </c>
      <c r="O2097" s="5">
        <f t="shared" si="192"/>
        <v>1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40758.525150462963</v>
      </c>
      <c r="T2097" s="11">
        <f t="shared" si="197"/>
        <v>40818.525150462963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14">
        <v>600</v>
      </c>
      <c r="E2098" s="14">
        <v>610</v>
      </c>
      <c r="F2098" s="6" t="s">
        <v>8219</v>
      </c>
      <c r="G2098" s="6" t="s">
        <v>8223</v>
      </c>
      <c r="H2098" s="6" t="s">
        <v>8245</v>
      </c>
      <c r="I2098" s="6">
        <v>1351223940</v>
      </c>
      <c r="J2098" s="6">
        <v>1349892735</v>
      </c>
      <c r="K2098" s="6" t="b">
        <v>0</v>
      </c>
      <c r="L2098" s="6">
        <v>14</v>
      </c>
      <c r="M2098" s="6" t="b">
        <v>1</v>
      </c>
      <c r="N2098" s="6" t="s">
        <v>8278</v>
      </c>
      <c r="O2098" s="5">
        <f t="shared" si="192"/>
        <v>1.0166666666666666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41192.550173611111</v>
      </c>
      <c r="T2098" s="11">
        <f t="shared" si="197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14">
        <v>3000</v>
      </c>
      <c r="E2099" s="14">
        <v>3000</v>
      </c>
      <c r="F2099" s="6" t="s">
        <v>8219</v>
      </c>
      <c r="G2099" s="6" t="s">
        <v>8223</v>
      </c>
      <c r="H2099" s="6" t="s">
        <v>8245</v>
      </c>
      <c r="I2099" s="6">
        <v>1322751735</v>
      </c>
      <c r="J2099" s="6">
        <v>1317564135</v>
      </c>
      <c r="K2099" s="6" t="b">
        <v>0</v>
      </c>
      <c r="L2099" s="6">
        <v>38</v>
      </c>
      <c r="M2099" s="6" t="b">
        <v>1</v>
      </c>
      <c r="N2099" s="6" t="s">
        <v>8278</v>
      </c>
      <c r="O2099" s="5">
        <f t="shared" si="192"/>
        <v>1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40818.376562500001</v>
      </c>
      <c r="T2099" s="11">
        <f t="shared" si="197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14">
        <v>6000</v>
      </c>
      <c r="E2100" s="14">
        <v>6020</v>
      </c>
      <c r="F2100" s="6" t="s">
        <v>8219</v>
      </c>
      <c r="G2100" s="6" t="s">
        <v>8223</v>
      </c>
      <c r="H2100" s="6" t="s">
        <v>8245</v>
      </c>
      <c r="I2100" s="6">
        <v>1331174635</v>
      </c>
      <c r="J2100" s="6">
        <v>1328582635</v>
      </c>
      <c r="K2100" s="6" t="b">
        <v>0</v>
      </c>
      <c r="L2100" s="6">
        <v>32</v>
      </c>
      <c r="M2100" s="6" t="b">
        <v>1</v>
      </c>
      <c r="N2100" s="6" t="s">
        <v>8278</v>
      </c>
      <c r="O2100" s="5">
        <f t="shared" si="192"/>
        <v>1.0033333333333334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40945.905497685184</v>
      </c>
      <c r="T2100" s="11">
        <f t="shared" si="197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14">
        <v>3000</v>
      </c>
      <c r="E2101" s="14">
        <v>3971</v>
      </c>
      <c r="F2101" s="6" t="s">
        <v>8219</v>
      </c>
      <c r="G2101" s="6" t="s">
        <v>8223</v>
      </c>
      <c r="H2101" s="6" t="s">
        <v>8245</v>
      </c>
      <c r="I2101" s="6">
        <v>1435808400</v>
      </c>
      <c r="J2101" s="6">
        <v>1434650084</v>
      </c>
      <c r="K2101" s="6" t="b">
        <v>0</v>
      </c>
      <c r="L2101" s="6">
        <v>63</v>
      </c>
      <c r="M2101" s="6" t="b">
        <v>1</v>
      </c>
      <c r="N2101" s="6" t="s">
        <v>8278</v>
      </c>
      <c r="O2101" s="5">
        <f t="shared" si="192"/>
        <v>1.3236666666666668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42173.53800925926</v>
      </c>
      <c r="T2101" s="11">
        <f t="shared" si="197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14">
        <v>600</v>
      </c>
      <c r="E2102" s="14">
        <v>820</v>
      </c>
      <c r="F2102" s="6" t="s">
        <v>8219</v>
      </c>
      <c r="G2102" s="6" t="s">
        <v>8223</v>
      </c>
      <c r="H2102" s="6" t="s">
        <v>8245</v>
      </c>
      <c r="I2102" s="6">
        <v>1341028740</v>
      </c>
      <c r="J2102" s="6">
        <v>1339704141</v>
      </c>
      <c r="K2102" s="6" t="b">
        <v>0</v>
      </c>
      <c r="L2102" s="6">
        <v>27</v>
      </c>
      <c r="M2102" s="6" t="b">
        <v>1</v>
      </c>
      <c r="N2102" s="6" t="s">
        <v>8278</v>
      </c>
      <c r="O2102" s="5">
        <f t="shared" si="192"/>
        <v>1.3666666666666667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41074.62663194444</v>
      </c>
      <c r="T2102" s="11">
        <f t="shared" si="197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14">
        <v>2000</v>
      </c>
      <c r="E2103" s="14">
        <v>2265</v>
      </c>
      <c r="F2103" s="6" t="s">
        <v>8219</v>
      </c>
      <c r="G2103" s="6" t="s">
        <v>8223</v>
      </c>
      <c r="H2103" s="6" t="s">
        <v>8245</v>
      </c>
      <c r="I2103" s="6">
        <v>1329104114</v>
      </c>
      <c r="J2103" s="6">
        <v>1323920114</v>
      </c>
      <c r="K2103" s="6" t="b">
        <v>0</v>
      </c>
      <c r="L2103" s="6">
        <v>44</v>
      </c>
      <c r="M2103" s="6" t="b">
        <v>1</v>
      </c>
      <c r="N2103" s="6" t="s">
        <v>8278</v>
      </c>
      <c r="O2103" s="5">
        <f t="shared" si="192"/>
        <v>1.1325000000000001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40891.941134259258</v>
      </c>
      <c r="T2103" s="11">
        <f t="shared" si="197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14">
        <v>1000</v>
      </c>
      <c r="E2104" s="14">
        <v>1360</v>
      </c>
      <c r="F2104" s="6" t="s">
        <v>8219</v>
      </c>
      <c r="G2104" s="6" t="s">
        <v>8223</v>
      </c>
      <c r="H2104" s="6" t="s">
        <v>8245</v>
      </c>
      <c r="I2104" s="6">
        <v>1304628648</v>
      </c>
      <c r="J2104" s="6">
        <v>1302036648</v>
      </c>
      <c r="K2104" s="6" t="b">
        <v>0</v>
      </c>
      <c r="L2104" s="6">
        <v>38</v>
      </c>
      <c r="M2104" s="6" t="b">
        <v>1</v>
      </c>
      <c r="N2104" s="6" t="s">
        <v>8278</v>
      </c>
      <c r="O2104" s="5">
        <f t="shared" si="192"/>
        <v>1.36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40638.660277777773</v>
      </c>
      <c r="T2104" s="11">
        <f t="shared" si="197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14">
        <v>7777</v>
      </c>
      <c r="E2105" s="14">
        <v>11364</v>
      </c>
      <c r="F2105" s="6" t="s">
        <v>8219</v>
      </c>
      <c r="G2105" s="6" t="s">
        <v>8223</v>
      </c>
      <c r="H2105" s="6" t="s">
        <v>8245</v>
      </c>
      <c r="I2105" s="6">
        <v>1352488027</v>
      </c>
      <c r="J2105" s="6">
        <v>1349892427</v>
      </c>
      <c r="K2105" s="6" t="b">
        <v>0</v>
      </c>
      <c r="L2105" s="6">
        <v>115</v>
      </c>
      <c r="M2105" s="6" t="b">
        <v>1</v>
      </c>
      <c r="N2105" s="6" t="s">
        <v>8278</v>
      </c>
      <c r="O2105" s="5">
        <f t="shared" si="192"/>
        <v>1.4612318374694613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41192.546608796292</v>
      </c>
      <c r="T2105" s="11">
        <f t="shared" si="197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14">
        <v>800</v>
      </c>
      <c r="E2106" s="14">
        <v>1036</v>
      </c>
      <c r="F2106" s="6" t="s">
        <v>8219</v>
      </c>
      <c r="G2106" s="6" t="s">
        <v>8223</v>
      </c>
      <c r="H2106" s="6" t="s">
        <v>8245</v>
      </c>
      <c r="I2106" s="6">
        <v>1369958400</v>
      </c>
      <c r="J2106" s="6">
        <v>1367286434</v>
      </c>
      <c r="K2106" s="6" t="b">
        <v>0</v>
      </c>
      <c r="L2106" s="6">
        <v>37</v>
      </c>
      <c r="M2106" s="6" t="b">
        <v>1</v>
      </c>
      <c r="N2106" s="6" t="s">
        <v>8278</v>
      </c>
      <c r="O2106" s="5">
        <f t="shared" si="192"/>
        <v>1.2949999999999999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41393.86613425926</v>
      </c>
      <c r="T2106" s="11">
        <f t="shared" si="197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14">
        <v>2000</v>
      </c>
      <c r="E2107" s="14">
        <v>5080</v>
      </c>
      <c r="F2107" s="6" t="s">
        <v>8219</v>
      </c>
      <c r="G2107" s="6" t="s">
        <v>8223</v>
      </c>
      <c r="H2107" s="6" t="s">
        <v>8245</v>
      </c>
      <c r="I2107" s="6">
        <v>1416542400</v>
      </c>
      <c r="J2107" s="6">
        <v>1415472953</v>
      </c>
      <c r="K2107" s="6" t="b">
        <v>0</v>
      </c>
      <c r="L2107" s="6">
        <v>99</v>
      </c>
      <c r="M2107" s="6" t="b">
        <v>1</v>
      </c>
      <c r="N2107" s="6" t="s">
        <v>8278</v>
      </c>
      <c r="O2107" s="5">
        <f t="shared" si="192"/>
        <v>2.54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41951.580474537033</v>
      </c>
      <c r="T2107" s="11">
        <f t="shared" si="197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14">
        <v>2200</v>
      </c>
      <c r="E2108" s="14">
        <v>2355</v>
      </c>
      <c r="F2108" s="6" t="s">
        <v>8219</v>
      </c>
      <c r="G2108" s="6" t="s">
        <v>8223</v>
      </c>
      <c r="H2108" s="6" t="s">
        <v>8245</v>
      </c>
      <c r="I2108" s="6">
        <v>1359176974</v>
      </c>
      <c r="J2108" s="6">
        <v>1356584974</v>
      </c>
      <c r="K2108" s="6" t="b">
        <v>0</v>
      </c>
      <c r="L2108" s="6">
        <v>44</v>
      </c>
      <c r="M2108" s="6" t="b">
        <v>1</v>
      </c>
      <c r="N2108" s="6" t="s">
        <v>8278</v>
      </c>
      <c r="O2108" s="5">
        <f t="shared" si="192"/>
        <v>1.0704545454545455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41270.006643518514</v>
      </c>
      <c r="T2108" s="11">
        <f t="shared" si="197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14">
        <v>2000</v>
      </c>
      <c r="E2109" s="14">
        <v>2154.66</v>
      </c>
      <c r="F2109" s="6" t="s">
        <v>8219</v>
      </c>
      <c r="G2109" s="6" t="s">
        <v>8223</v>
      </c>
      <c r="H2109" s="6" t="s">
        <v>8245</v>
      </c>
      <c r="I2109" s="6">
        <v>1415815393</v>
      </c>
      <c r="J2109" s="6">
        <v>1413997393</v>
      </c>
      <c r="K2109" s="6" t="b">
        <v>0</v>
      </c>
      <c r="L2109" s="6">
        <v>58</v>
      </c>
      <c r="M2109" s="6" t="b">
        <v>1</v>
      </c>
      <c r="N2109" s="6" t="s">
        <v>8278</v>
      </c>
      <c r="O2109" s="5">
        <f t="shared" si="192"/>
        <v>1.0773299999999999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41934.502233796295</v>
      </c>
      <c r="T2109" s="11">
        <f t="shared" si="197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14">
        <v>16000</v>
      </c>
      <c r="E2110" s="14">
        <v>17170</v>
      </c>
      <c r="F2110" s="6" t="s">
        <v>8219</v>
      </c>
      <c r="G2110" s="6" t="s">
        <v>8223</v>
      </c>
      <c r="H2110" s="6" t="s">
        <v>8245</v>
      </c>
      <c r="I2110" s="6">
        <v>1347249300</v>
      </c>
      <c r="J2110" s="6">
        <v>1344917580</v>
      </c>
      <c r="K2110" s="6" t="b">
        <v>0</v>
      </c>
      <c r="L2110" s="6">
        <v>191</v>
      </c>
      <c r="M2110" s="6" t="b">
        <v>1</v>
      </c>
      <c r="N2110" s="6" t="s">
        <v>8278</v>
      </c>
      <c r="O2110" s="5">
        <f t="shared" si="192"/>
        <v>1.0731250000000001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41134.967361111107</v>
      </c>
      <c r="T2110" s="11">
        <f t="shared" si="197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14">
        <v>4000</v>
      </c>
      <c r="E2111" s="14">
        <v>4261</v>
      </c>
      <c r="F2111" s="6" t="s">
        <v>8219</v>
      </c>
      <c r="G2111" s="6" t="s">
        <v>8223</v>
      </c>
      <c r="H2111" s="6" t="s">
        <v>8245</v>
      </c>
      <c r="I2111" s="6">
        <v>1436115617</v>
      </c>
      <c r="J2111" s="6">
        <v>1433523617</v>
      </c>
      <c r="K2111" s="6" t="b">
        <v>0</v>
      </c>
      <c r="L2111" s="6">
        <v>40</v>
      </c>
      <c r="M2111" s="6" t="b">
        <v>1</v>
      </c>
      <c r="N2111" s="6" t="s">
        <v>8278</v>
      </c>
      <c r="O2111" s="5">
        <f t="shared" si="192"/>
        <v>1.06525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42160.500196759262</v>
      </c>
      <c r="T2111" s="11">
        <f t="shared" si="197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14">
        <v>2000</v>
      </c>
      <c r="E2112" s="14">
        <v>2007</v>
      </c>
      <c r="F2112" s="6" t="s">
        <v>8219</v>
      </c>
      <c r="G2112" s="6" t="s">
        <v>8223</v>
      </c>
      <c r="H2112" s="6" t="s">
        <v>8245</v>
      </c>
      <c r="I2112" s="6">
        <v>1401253140</v>
      </c>
      <c r="J2112" s="6">
        <v>1398873969</v>
      </c>
      <c r="K2112" s="6" t="b">
        <v>0</v>
      </c>
      <c r="L2112" s="6">
        <v>38</v>
      </c>
      <c r="M2112" s="6" t="b">
        <v>1</v>
      </c>
      <c r="N2112" s="6" t="s">
        <v>8278</v>
      </c>
      <c r="O2112" s="5">
        <f t="shared" si="192"/>
        <v>1.0035000000000001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41759.462604166663</v>
      </c>
      <c r="T2112" s="11">
        <f t="shared" si="197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14">
        <v>2000</v>
      </c>
      <c r="E2113" s="14">
        <v>2130</v>
      </c>
      <c r="F2113" s="6" t="s">
        <v>8219</v>
      </c>
      <c r="G2113" s="6" t="s">
        <v>8223</v>
      </c>
      <c r="H2113" s="6" t="s">
        <v>8245</v>
      </c>
      <c r="I2113" s="6">
        <v>1313370000</v>
      </c>
      <c r="J2113" s="6">
        <v>1307594625</v>
      </c>
      <c r="K2113" s="6" t="b">
        <v>0</v>
      </c>
      <c r="L2113" s="6">
        <v>39</v>
      </c>
      <c r="M2113" s="6" t="b">
        <v>1</v>
      </c>
      <c r="N2113" s="6" t="s">
        <v>8278</v>
      </c>
      <c r="O2113" s="5">
        <f t="shared" si="192"/>
        <v>1.0649999999999999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40702.988715277774</v>
      </c>
      <c r="T2113" s="11">
        <f t="shared" si="197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14">
        <v>300</v>
      </c>
      <c r="E2114" s="14">
        <v>300</v>
      </c>
      <c r="F2114" s="6" t="s">
        <v>8219</v>
      </c>
      <c r="G2114" s="6" t="s">
        <v>8223</v>
      </c>
      <c r="H2114" s="6" t="s">
        <v>8245</v>
      </c>
      <c r="I2114" s="6">
        <v>1366064193</v>
      </c>
      <c r="J2114" s="6">
        <v>1364854593</v>
      </c>
      <c r="K2114" s="6" t="b">
        <v>0</v>
      </c>
      <c r="L2114" s="6">
        <v>11</v>
      </c>
      <c r="M2114" s="6" t="b">
        <v>1</v>
      </c>
      <c r="N2114" s="6" t="s">
        <v>8278</v>
      </c>
      <c r="O2114" s="5">
        <f t="shared" si="192"/>
        <v>1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41365.719826388886</v>
      </c>
      <c r="T2114" s="11">
        <f t="shared" si="197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14">
        <v>7000</v>
      </c>
      <c r="E2115" s="14">
        <v>7340</v>
      </c>
      <c r="F2115" s="6" t="s">
        <v>8219</v>
      </c>
      <c r="G2115" s="6" t="s">
        <v>8223</v>
      </c>
      <c r="H2115" s="6" t="s">
        <v>8245</v>
      </c>
      <c r="I2115" s="6">
        <v>1411505176</v>
      </c>
      <c r="J2115" s="6">
        <v>1408481176</v>
      </c>
      <c r="K2115" s="6" t="b">
        <v>0</v>
      </c>
      <c r="L2115" s="6">
        <v>107</v>
      </c>
      <c r="M2115" s="6" t="b">
        <v>1</v>
      </c>
      <c r="N2115" s="6" t="s">
        <v>8278</v>
      </c>
      <c r="O2115" s="5">
        <f t="shared" ref="O2115:O2178" si="198">E2115/D2115</f>
        <v>1.0485714285714285</v>
      </c>
      <c r="P2115" s="7">
        <f t="shared" ref="P2115:P2178" si="199">IFERROR(E2115/L2115,0)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1">
        <f t="shared" ref="S2115:S2178" si="202">(J2115/86400)+25569+(-5/24)</f>
        <v>41870.657129629624</v>
      </c>
      <c r="T2115" s="11">
        <f t="shared" ref="T2115:T2178" si="203">(I2115/86400)+25569+(-5/24)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14">
        <v>5000</v>
      </c>
      <c r="E2116" s="14">
        <v>5235</v>
      </c>
      <c r="F2116" s="6" t="s">
        <v>8219</v>
      </c>
      <c r="G2116" s="6" t="s">
        <v>8223</v>
      </c>
      <c r="H2116" s="6" t="s">
        <v>8245</v>
      </c>
      <c r="I2116" s="6">
        <v>1291870740</v>
      </c>
      <c r="J2116" s="6">
        <v>1286480070</v>
      </c>
      <c r="K2116" s="6" t="b">
        <v>0</v>
      </c>
      <c r="L2116" s="6">
        <v>147</v>
      </c>
      <c r="M2116" s="6" t="b">
        <v>1</v>
      </c>
      <c r="N2116" s="6" t="s">
        <v>8278</v>
      </c>
      <c r="O2116" s="5">
        <f t="shared" si="198"/>
        <v>1.0469999999999999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40458.607291666667</v>
      </c>
      <c r="T2116" s="11">
        <f t="shared" si="203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14">
        <v>1500</v>
      </c>
      <c r="E2117" s="14">
        <v>3385</v>
      </c>
      <c r="F2117" s="6" t="s">
        <v>8219</v>
      </c>
      <c r="G2117" s="6" t="s">
        <v>8223</v>
      </c>
      <c r="H2117" s="6" t="s">
        <v>8245</v>
      </c>
      <c r="I2117" s="6">
        <v>1298167001</v>
      </c>
      <c r="J2117" s="6">
        <v>1295575001</v>
      </c>
      <c r="K2117" s="6" t="b">
        <v>0</v>
      </c>
      <c r="L2117" s="6">
        <v>36</v>
      </c>
      <c r="M2117" s="6" t="b">
        <v>1</v>
      </c>
      <c r="N2117" s="6" t="s">
        <v>8278</v>
      </c>
      <c r="O2117" s="5">
        <f t="shared" si="198"/>
        <v>2.2566666666666668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40563.872696759259</v>
      </c>
      <c r="T2117" s="11">
        <f t="shared" si="203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14">
        <v>48000</v>
      </c>
      <c r="E2118" s="14">
        <v>48434</v>
      </c>
      <c r="F2118" s="6" t="s">
        <v>8219</v>
      </c>
      <c r="G2118" s="6" t="s">
        <v>8223</v>
      </c>
      <c r="H2118" s="6" t="s">
        <v>8245</v>
      </c>
      <c r="I2118" s="6">
        <v>1349203203</v>
      </c>
      <c r="J2118" s="6">
        <v>1345056003</v>
      </c>
      <c r="K2118" s="6" t="b">
        <v>0</v>
      </c>
      <c r="L2118" s="6">
        <v>92</v>
      </c>
      <c r="M2118" s="6" t="b">
        <v>1</v>
      </c>
      <c r="N2118" s="6" t="s">
        <v>8278</v>
      </c>
      <c r="O2118" s="5">
        <f t="shared" si="198"/>
        <v>1.0090416666666666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41136.569479166668</v>
      </c>
      <c r="T2118" s="11">
        <f t="shared" si="203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14">
        <v>1200</v>
      </c>
      <c r="E2119" s="14">
        <v>1773</v>
      </c>
      <c r="F2119" s="6" t="s">
        <v>8219</v>
      </c>
      <c r="G2119" s="6" t="s">
        <v>8223</v>
      </c>
      <c r="H2119" s="6" t="s">
        <v>8245</v>
      </c>
      <c r="I2119" s="6">
        <v>1445921940</v>
      </c>
      <c r="J2119" s="6">
        <v>1444699549</v>
      </c>
      <c r="K2119" s="6" t="b">
        <v>0</v>
      </c>
      <c r="L2119" s="6">
        <v>35</v>
      </c>
      <c r="M2119" s="6" t="b">
        <v>1</v>
      </c>
      <c r="N2119" s="6" t="s">
        <v>8278</v>
      </c>
      <c r="O2119" s="5">
        <f t="shared" si="198"/>
        <v>1.4775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42289.851261574069</v>
      </c>
      <c r="T2119" s="11">
        <f t="shared" si="203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14">
        <v>1000</v>
      </c>
      <c r="E2120" s="14">
        <v>1346.11</v>
      </c>
      <c r="F2120" s="6" t="s">
        <v>8219</v>
      </c>
      <c r="G2120" s="6" t="s">
        <v>8223</v>
      </c>
      <c r="H2120" s="6" t="s">
        <v>8245</v>
      </c>
      <c r="I2120" s="6">
        <v>1311538136</v>
      </c>
      <c r="J2120" s="6">
        <v>1308946136</v>
      </c>
      <c r="K2120" s="6" t="b">
        <v>0</v>
      </c>
      <c r="L2120" s="6">
        <v>17</v>
      </c>
      <c r="M2120" s="6" t="b">
        <v>1</v>
      </c>
      <c r="N2120" s="6" t="s">
        <v>8278</v>
      </c>
      <c r="O2120" s="5">
        <f t="shared" si="198"/>
        <v>1.3461099999999999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40718.631203703699</v>
      </c>
      <c r="T2120" s="11">
        <f t="shared" si="203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14">
        <v>2000</v>
      </c>
      <c r="E2121" s="14">
        <v>2015</v>
      </c>
      <c r="F2121" s="6" t="s">
        <v>8219</v>
      </c>
      <c r="G2121" s="6" t="s">
        <v>8223</v>
      </c>
      <c r="H2121" s="6" t="s">
        <v>8245</v>
      </c>
      <c r="I2121" s="6">
        <v>1345086445</v>
      </c>
      <c r="J2121" s="6">
        <v>1342494445</v>
      </c>
      <c r="K2121" s="6" t="b">
        <v>0</v>
      </c>
      <c r="L2121" s="6">
        <v>22</v>
      </c>
      <c r="M2121" s="6" t="b">
        <v>1</v>
      </c>
      <c r="N2121" s="6" t="s">
        <v>8278</v>
      </c>
      <c r="O2121" s="5">
        <f t="shared" si="198"/>
        <v>1.0075000000000001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41106.921817129631</v>
      </c>
      <c r="T2121" s="11">
        <f t="shared" si="203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14">
        <v>8000</v>
      </c>
      <c r="E2122" s="14">
        <v>8070.43</v>
      </c>
      <c r="F2122" s="6" t="s">
        <v>8219</v>
      </c>
      <c r="G2122" s="6" t="s">
        <v>8223</v>
      </c>
      <c r="H2122" s="6" t="s">
        <v>8245</v>
      </c>
      <c r="I2122" s="6">
        <v>1388617736</v>
      </c>
      <c r="J2122" s="6">
        <v>1384384136</v>
      </c>
      <c r="K2122" s="6" t="b">
        <v>0</v>
      </c>
      <c r="L2122" s="6">
        <v>69</v>
      </c>
      <c r="M2122" s="6" t="b">
        <v>1</v>
      </c>
      <c r="N2122" s="6" t="s">
        <v>8278</v>
      </c>
      <c r="O2122" s="5">
        <f t="shared" si="198"/>
        <v>1.00880375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41591.756203703699</v>
      </c>
      <c r="T2122" s="11">
        <f t="shared" si="203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14">
        <v>50000</v>
      </c>
      <c r="E2123" s="14">
        <v>284</v>
      </c>
      <c r="F2123" s="6" t="s">
        <v>8220</v>
      </c>
      <c r="G2123" s="6" t="s">
        <v>8239</v>
      </c>
      <c r="H2123" s="6" t="s">
        <v>8256</v>
      </c>
      <c r="I2123" s="6">
        <v>1484156948</v>
      </c>
      <c r="J2123" s="6">
        <v>1481564948</v>
      </c>
      <c r="K2123" s="6" t="b">
        <v>0</v>
      </c>
      <c r="L2123" s="6">
        <v>10</v>
      </c>
      <c r="M2123" s="6" t="b">
        <v>0</v>
      </c>
      <c r="N2123" s="6" t="s">
        <v>8281</v>
      </c>
      <c r="O2123" s="5">
        <f t="shared" si="198"/>
        <v>5.6800000000000002E-3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42716.534120370365</v>
      </c>
      <c r="T2123" s="11">
        <f t="shared" si="203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14">
        <v>80000</v>
      </c>
      <c r="E2124" s="14">
        <v>310</v>
      </c>
      <c r="F2124" s="6" t="s">
        <v>8220</v>
      </c>
      <c r="G2124" s="6" t="s">
        <v>8237</v>
      </c>
      <c r="H2124" s="6" t="s">
        <v>8255</v>
      </c>
      <c r="I2124" s="6">
        <v>1483773169</v>
      </c>
      <c r="J2124" s="6">
        <v>1481181169</v>
      </c>
      <c r="K2124" s="6" t="b">
        <v>0</v>
      </c>
      <c r="L2124" s="6">
        <v>3</v>
      </c>
      <c r="M2124" s="6" t="b">
        <v>0</v>
      </c>
      <c r="N2124" s="6" t="s">
        <v>8281</v>
      </c>
      <c r="O2124" s="5">
        <f t="shared" si="198"/>
        <v>3.875E-3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42712.092233796291</v>
      </c>
      <c r="T2124" s="11">
        <f t="shared" si="203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14">
        <v>500</v>
      </c>
      <c r="E2125" s="14">
        <v>50</v>
      </c>
      <c r="F2125" s="6" t="s">
        <v>8220</v>
      </c>
      <c r="G2125" s="6" t="s">
        <v>8223</v>
      </c>
      <c r="H2125" s="6" t="s">
        <v>8245</v>
      </c>
      <c r="I2125" s="6">
        <v>1268636340</v>
      </c>
      <c r="J2125" s="6">
        <v>1263982307</v>
      </c>
      <c r="K2125" s="6" t="b">
        <v>0</v>
      </c>
      <c r="L2125" s="6">
        <v>5</v>
      </c>
      <c r="M2125" s="6" t="b">
        <v>0</v>
      </c>
      <c r="N2125" s="6" t="s">
        <v>8281</v>
      </c>
      <c r="O2125" s="5">
        <f t="shared" si="198"/>
        <v>0.1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40198.216516203705</v>
      </c>
      <c r="T2125" s="11">
        <f t="shared" si="203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14">
        <v>1100</v>
      </c>
      <c r="E2126" s="14">
        <v>115</v>
      </c>
      <c r="F2126" s="6" t="s">
        <v>8220</v>
      </c>
      <c r="G2126" s="6" t="s">
        <v>8223</v>
      </c>
      <c r="H2126" s="6" t="s">
        <v>8245</v>
      </c>
      <c r="I2126" s="6">
        <v>1291093200</v>
      </c>
      <c r="J2126" s="6">
        <v>1286930435</v>
      </c>
      <c r="K2126" s="6" t="b">
        <v>0</v>
      </c>
      <c r="L2126" s="6">
        <v>5</v>
      </c>
      <c r="M2126" s="6" t="b">
        <v>0</v>
      </c>
      <c r="N2126" s="6" t="s">
        <v>8281</v>
      </c>
      <c r="O2126" s="5">
        <f t="shared" si="198"/>
        <v>0.10454545454545454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40463.819849537038</v>
      </c>
      <c r="T2126" s="11">
        <f t="shared" si="203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14">
        <v>60000</v>
      </c>
      <c r="E2127" s="14">
        <v>852</v>
      </c>
      <c r="F2127" s="6" t="s">
        <v>8220</v>
      </c>
      <c r="G2127" s="6" t="s">
        <v>8223</v>
      </c>
      <c r="H2127" s="6" t="s">
        <v>8245</v>
      </c>
      <c r="I2127" s="6">
        <v>1438734833</v>
      </c>
      <c r="J2127" s="6">
        <v>1436142833</v>
      </c>
      <c r="K2127" s="6" t="b">
        <v>0</v>
      </c>
      <c r="L2127" s="6">
        <v>27</v>
      </c>
      <c r="M2127" s="6" t="b">
        <v>0</v>
      </c>
      <c r="N2127" s="6" t="s">
        <v>8281</v>
      </c>
      <c r="O2127" s="5">
        <f t="shared" si="198"/>
        <v>1.4200000000000001E-2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42190.815196759257</v>
      </c>
      <c r="T2127" s="11">
        <f t="shared" si="203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14">
        <v>20000</v>
      </c>
      <c r="E2128" s="14">
        <v>10</v>
      </c>
      <c r="F2128" s="6" t="s">
        <v>8220</v>
      </c>
      <c r="G2128" s="6" t="s">
        <v>8223</v>
      </c>
      <c r="H2128" s="6" t="s">
        <v>8245</v>
      </c>
      <c r="I2128" s="6">
        <v>1418080887</v>
      </c>
      <c r="J2128" s="6">
        <v>1415488887</v>
      </c>
      <c r="K2128" s="6" t="b">
        <v>0</v>
      </c>
      <c r="L2128" s="6">
        <v>2</v>
      </c>
      <c r="M2128" s="6" t="b">
        <v>0</v>
      </c>
      <c r="N2128" s="6" t="s">
        <v>8281</v>
      </c>
      <c r="O2128" s="5">
        <f t="shared" si="198"/>
        <v>5.0000000000000001E-4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41951.76489583333</v>
      </c>
      <c r="T2128" s="11">
        <f t="shared" si="203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14">
        <v>28000</v>
      </c>
      <c r="E2129" s="14">
        <v>8076</v>
      </c>
      <c r="F2129" s="6" t="s">
        <v>8220</v>
      </c>
      <c r="G2129" s="6" t="s">
        <v>8224</v>
      </c>
      <c r="H2129" s="6" t="s">
        <v>8246</v>
      </c>
      <c r="I2129" s="6">
        <v>1426158463</v>
      </c>
      <c r="J2129" s="6">
        <v>1423570063</v>
      </c>
      <c r="K2129" s="6" t="b">
        <v>0</v>
      </c>
      <c r="L2129" s="6">
        <v>236</v>
      </c>
      <c r="M2129" s="6" t="b">
        <v>0</v>
      </c>
      <c r="N2129" s="6" t="s">
        <v>8281</v>
      </c>
      <c r="O2129" s="5">
        <f t="shared" si="198"/>
        <v>0.28842857142857142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42045.297025462962</v>
      </c>
      <c r="T2129" s="11">
        <f t="shared" si="203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14">
        <v>15000</v>
      </c>
      <c r="E2130" s="14">
        <v>25</v>
      </c>
      <c r="F2130" s="6" t="s">
        <v>8220</v>
      </c>
      <c r="G2130" s="6" t="s">
        <v>8228</v>
      </c>
      <c r="H2130" s="6" t="s">
        <v>8250</v>
      </c>
      <c r="I2130" s="6">
        <v>1411324369</v>
      </c>
      <c r="J2130" s="6">
        <v>1406140369</v>
      </c>
      <c r="K2130" s="6" t="b">
        <v>0</v>
      </c>
      <c r="L2130" s="6">
        <v>1</v>
      </c>
      <c r="M2130" s="6" t="b">
        <v>0</v>
      </c>
      <c r="N2130" s="6" t="s">
        <v>8281</v>
      </c>
      <c r="O2130" s="5">
        <f t="shared" si="198"/>
        <v>1.6666666666666668E-3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41843.564456018517</v>
      </c>
      <c r="T2130" s="11">
        <f t="shared" si="203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14">
        <v>2000</v>
      </c>
      <c r="E2131" s="14">
        <v>236</v>
      </c>
      <c r="F2131" s="6" t="s">
        <v>8220</v>
      </c>
      <c r="G2131" s="6" t="s">
        <v>8223</v>
      </c>
      <c r="H2131" s="6" t="s">
        <v>8245</v>
      </c>
      <c r="I2131" s="6">
        <v>1457570100</v>
      </c>
      <c r="J2131" s="6">
        <v>1454978100</v>
      </c>
      <c r="K2131" s="6" t="b">
        <v>0</v>
      </c>
      <c r="L2131" s="6">
        <v>12</v>
      </c>
      <c r="M2131" s="6" t="b">
        <v>0</v>
      </c>
      <c r="N2131" s="6" t="s">
        <v>8281</v>
      </c>
      <c r="O2131" s="5">
        <f t="shared" si="198"/>
        <v>0.11799999999999999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42408.815972222219</v>
      </c>
      <c r="T2131" s="11">
        <f t="shared" si="203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14">
        <v>42000</v>
      </c>
      <c r="E2132" s="14">
        <v>85</v>
      </c>
      <c r="F2132" s="6" t="s">
        <v>8220</v>
      </c>
      <c r="G2132" s="6" t="s">
        <v>8223</v>
      </c>
      <c r="H2132" s="6" t="s">
        <v>8245</v>
      </c>
      <c r="I2132" s="6">
        <v>1408154663</v>
      </c>
      <c r="J2132" s="6">
        <v>1405130663</v>
      </c>
      <c r="K2132" s="6" t="b">
        <v>0</v>
      </c>
      <c r="L2132" s="6">
        <v>4</v>
      </c>
      <c r="M2132" s="6" t="b">
        <v>0</v>
      </c>
      <c r="N2132" s="6" t="s">
        <v>8281</v>
      </c>
      <c r="O2132" s="5">
        <f t="shared" si="198"/>
        <v>2.0238095238095236E-3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41831.87804398148</v>
      </c>
      <c r="T2132" s="11">
        <f t="shared" si="203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14">
        <v>500</v>
      </c>
      <c r="E2133" s="14">
        <v>25</v>
      </c>
      <c r="F2133" s="6" t="s">
        <v>8220</v>
      </c>
      <c r="G2133" s="6" t="s">
        <v>8223</v>
      </c>
      <c r="H2133" s="6" t="s">
        <v>8245</v>
      </c>
      <c r="I2133" s="6">
        <v>1436677091</v>
      </c>
      <c r="J2133" s="6">
        <v>1434085091</v>
      </c>
      <c r="K2133" s="6" t="b">
        <v>0</v>
      </c>
      <c r="L2133" s="6">
        <v>3</v>
      </c>
      <c r="M2133" s="6" t="b">
        <v>0</v>
      </c>
      <c r="N2133" s="6" t="s">
        <v>8281</v>
      </c>
      <c r="O2133" s="5">
        <f t="shared" si="198"/>
        <v>0.05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42166.998738425922</v>
      </c>
      <c r="T2133" s="11">
        <f t="shared" si="203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14">
        <v>100000</v>
      </c>
      <c r="E2134" s="14">
        <v>2112.9899999999998</v>
      </c>
      <c r="F2134" s="6" t="s">
        <v>8220</v>
      </c>
      <c r="G2134" s="6" t="s">
        <v>8223</v>
      </c>
      <c r="H2134" s="6" t="s">
        <v>8245</v>
      </c>
      <c r="I2134" s="6">
        <v>1391427692</v>
      </c>
      <c r="J2134" s="6">
        <v>1388835692</v>
      </c>
      <c r="K2134" s="6" t="b">
        <v>0</v>
      </c>
      <c r="L2134" s="6">
        <v>99</v>
      </c>
      <c r="M2134" s="6" t="b">
        <v>0</v>
      </c>
      <c r="N2134" s="6" t="s">
        <v>8281</v>
      </c>
      <c r="O2134" s="5">
        <f t="shared" si="198"/>
        <v>2.1129899999999997E-2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41643.27884259259</v>
      </c>
      <c r="T2134" s="11">
        <f t="shared" si="203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14">
        <v>1000</v>
      </c>
      <c r="E2135" s="14">
        <v>16</v>
      </c>
      <c r="F2135" s="6" t="s">
        <v>8220</v>
      </c>
      <c r="G2135" s="6" t="s">
        <v>8223</v>
      </c>
      <c r="H2135" s="6" t="s">
        <v>8245</v>
      </c>
      <c r="I2135" s="6">
        <v>1303628340</v>
      </c>
      <c r="J2135" s="6">
        <v>1300328399</v>
      </c>
      <c r="K2135" s="6" t="b">
        <v>0</v>
      </c>
      <c r="L2135" s="6">
        <v>3</v>
      </c>
      <c r="M2135" s="6" t="b">
        <v>0</v>
      </c>
      <c r="N2135" s="6" t="s">
        <v>8281</v>
      </c>
      <c r="O2135" s="5">
        <f t="shared" si="198"/>
        <v>1.6E-2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40618.888877314814</v>
      </c>
      <c r="T2135" s="11">
        <f t="shared" si="203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14">
        <v>6000</v>
      </c>
      <c r="E2136" s="14">
        <v>104</v>
      </c>
      <c r="F2136" s="6" t="s">
        <v>8220</v>
      </c>
      <c r="G2136" s="6" t="s">
        <v>8223</v>
      </c>
      <c r="H2136" s="6" t="s">
        <v>8245</v>
      </c>
      <c r="I2136" s="6">
        <v>1367097391</v>
      </c>
      <c r="J2136" s="6">
        <v>1364505391</v>
      </c>
      <c r="K2136" s="6" t="b">
        <v>0</v>
      </c>
      <c r="L2136" s="6">
        <v>3</v>
      </c>
      <c r="M2136" s="6" t="b">
        <v>0</v>
      </c>
      <c r="N2136" s="6" t="s">
        <v>8281</v>
      </c>
      <c r="O2136" s="5">
        <f t="shared" si="198"/>
        <v>1.7333333333333333E-2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41361.678136574068</v>
      </c>
      <c r="T2136" s="11">
        <f t="shared" si="203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14">
        <v>5000</v>
      </c>
      <c r="E2137" s="14">
        <v>478</v>
      </c>
      <c r="F2137" s="6" t="s">
        <v>8220</v>
      </c>
      <c r="G2137" s="6" t="s">
        <v>8223</v>
      </c>
      <c r="H2137" s="6" t="s">
        <v>8245</v>
      </c>
      <c r="I2137" s="6">
        <v>1349392033</v>
      </c>
      <c r="J2137" s="6">
        <v>1346800033</v>
      </c>
      <c r="K2137" s="6" t="b">
        <v>0</v>
      </c>
      <c r="L2137" s="6">
        <v>22</v>
      </c>
      <c r="M2137" s="6" t="b">
        <v>0</v>
      </c>
      <c r="N2137" s="6" t="s">
        <v>8281</v>
      </c>
      <c r="O2137" s="5">
        <f t="shared" si="198"/>
        <v>9.5600000000000004E-2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41156.755011574074</v>
      </c>
      <c r="T2137" s="11">
        <f t="shared" si="203"/>
        <v>41186.755011574074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14">
        <v>80000</v>
      </c>
      <c r="E2138" s="14">
        <v>47.69</v>
      </c>
      <c r="F2138" s="6" t="s">
        <v>8220</v>
      </c>
      <c r="G2138" s="6" t="s">
        <v>8223</v>
      </c>
      <c r="H2138" s="6" t="s">
        <v>8245</v>
      </c>
      <c r="I2138" s="6">
        <v>1382184786</v>
      </c>
      <c r="J2138" s="6">
        <v>1379592786</v>
      </c>
      <c r="K2138" s="6" t="b">
        <v>0</v>
      </c>
      <c r="L2138" s="6">
        <v>4</v>
      </c>
      <c r="M2138" s="6" t="b">
        <v>0</v>
      </c>
      <c r="N2138" s="6" t="s">
        <v>8281</v>
      </c>
      <c r="O2138" s="5">
        <f t="shared" si="198"/>
        <v>5.9612499999999998E-4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41536.300763888888</v>
      </c>
      <c r="T2138" s="11">
        <f t="shared" si="203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14">
        <v>50000</v>
      </c>
      <c r="E2139" s="14">
        <v>14203</v>
      </c>
      <c r="F2139" s="6" t="s">
        <v>8220</v>
      </c>
      <c r="G2139" s="6" t="s">
        <v>8228</v>
      </c>
      <c r="H2139" s="6" t="s">
        <v>8250</v>
      </c>
      <c r="I2139" s="6">
        <v>1417804229</v>
      </c>
      <c r="J2139" s="6">
        <v>1415212229</v>
      </c>
      <c r="K2139" s="6" t="b">
        <v>0</v>
      </c>
      <c r="L2139" s="6">
        <v>534</v>
      </c>
      <c r="M2139" s="6" t="b">
        <v>0</v>
      </c>
      <c r="N2139" s="6" t="s">
        <v>8281</v>
      </c>
      <c r="O2139" s="5">
        <f t="shared" si="198"/>
        <v>0.28405999999999998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41948.562835648147</v>
      </c>
      <c r="T2139" s="11">
        <f t="shared" si="203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14">
        <v>1000</v>
      </c>
      <c r="E2140" s="14">
        <v>128</v>
      </c>
      <c r="F2140" s="6" t="s">
        <v>8220</v>
      </c>
      <c r="G2140" s="6" t="s">
        <v>8224</v>
      </c>
      <c r="H2140" s="6" t="s">
        <v>8246</v>
      </c>
      <c r="I2140" s="6">
        <v>1383959939</v>
      </c>
      <c r="J2140" s="6">
        <v>1381364339</v>
      </c>
      <c r="K2140" s="6" t="b">
        <v>0</v>
      </c>
      <c r="L2140" s="6">
        <v>12</v>
      </c>
      <c r="M2140" s="6" t="b">
        <v>0</v>
      </c>
      <c r="N2140" s="6" t="s">
        <v>8281</v>
      </c>
      <c r="O2140" s="5">
        <f t="shared" si="198"/>
        <v>0.128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41556.804849537039</v>
      </c>
      <c r="T2140" s="11">
        <f t="shared" si="203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14">
        <v>30000</v>
      </c>
      <c r="E2141" s="14">
        <v>1626</v>
      </c>
      <c r="F2141" s="6" t="s">
        <v>8220</v>
      </c>
      <c r="G2141" s="6" t="s">
        <v>8223</v>
      </c>
      <c r="H2141" s="6" t="s">
        <v>8245</v>
      </c>
      <c r="I2141" s="6">
        <v>1478196008</v>
      </c>
      <c r="J2141" s="6">
        <v>1475604008</v>
      </c>
      <c r="K2141" s="6" t="b">
        <v>0</v>
      </c>
      <c r="L2141" s="6">
        <v>56</v>
      </c>
      <c r="M2141" s="6" t="b">
        <v>0</v>
      </c>
      <c r="N2141" s="6" t="s">
        <v>8281</v>
      </c>
      <c r="O2141" s="5">
        <f t="shared" si="198"/>
        <v>5.4199999999999998E-2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42647.541759259257</v>
      </c>
      <c r="T2141" s="11">
        <f t="shared" si="203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14">
        <v>500000</v>
      </c>
      <c r="E2142" s="14">
        <v>560</v>
      </c>
      <c r="F2142" s="6" t="s">
        <v>8220</v>
      </c>
      <c r="G2142" s="6" t="s">
        <v>8223</v>
      </c>
      <c r="H2142" s="6" t="s">
        <v>8245</v>
      </c>
      <c r="I2142" s="6">
        <v>1357934424</v>
      </c>
      <c r="J2142" s="6">
        <v>1355342424</v>
      </c>
      <c r="K2142" s="6" t="b">
        <v>0</v>
      </c>
      <c r="L2142" s="6">
        <v>11</v>
      </c>
      <c r="M2142" s="6" t="b">
        <v>0</v>
      </c>
      <c r="N2142" s="6" t="s">
        <v>8281</v>
      </c>
      <c r="O2142" s="5">
        <f t="shared" si="198"/>
        <v>1.1199999999999999E-3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41255.625277777777</v>
      </c>
      <c r="T2142" s="11">
        <f t="shared" si="203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14">
        <v>15000</v>
      </c>
      <c r="E2143" s="14">
        <v>0</v>
      </c>
      <c r="F2143" s="6" t="s">
        <v>8220</v>
      </c>
      <c r="G2143" s="6" t="s">
        <v>8223</v>
      </c>
      <c r="H2143" s="6" t="s">
        <v>8245</v>
      </c>
      <c r="I2143" s="6">
        <v>1415947159</v>
      </c>
      <c r="J2143" s="6">
        <v>1413351559</v>
      </c>
      <c r="K2143" s="6" t="b">
        <v>0</v>
      </c>
      <c r="L2143" s="6">
        <v>0</v>
      </c>
      <c r="M2143" s="6" t="b">
        <v>0</v>
      </c>
      <c r="N2143" s="6" t="s">
        <v>8281</v>
      </c>
      <c r="O2143" s="5">
        <f t="shared" si="198"/>
        <v>0</v>
      </c>
      <c r="P2143" s="7">
        <f t="shared" si="199"/>
        <v>0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41927.027303240735</v>
      </c>
      <c r="T2143" s="11">
        <f t="shared" si="203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14">
        <v>10500</v>
      </c>
      <c r="E2144" s="14">
        <v>601</v>
      </c>
      <c r="F2144" s="6" t="s">
        <v>8220</v>
      </c>
      <c r="G2144" s="6" t="s">
        <v>8235</v>
      </c>
      <c r="H2144" s="6" t="s">
        <v>8248</v>
      </c>
      <c r="I2144" s="6">
        <v>1451494210</v>
      </c>
      <c r="J2144" s="6">
        <v>1449075010</v>
      </c>
      <c r="K2144" s="6" t="b">
        <v>0</v>
      </c>
      <c r="L2144" s="6">
        <v>12</v>
      </c>
      <c r="M2144" s="6" t="b">
        <v>0</v>
      </c>
      <c r="N2144" s="6" t="s">
        <v>8281</v>
      </c>
      <c r="O2144" s="5">
        <f t="shared" si="198"/>
        <v>5.7238095238095241E-2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42340.493171296293</v>
      </c>
      <c r="T2144" s="11">
        <f t="shared" si="203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14">
        <v>2000</v>
      </c>
      <c r="E2145" s="14">
        <v>225</v>
      </c>
      <c r="F2145" s="6" t="s">
        <v>8220</v>
      </c>
      <c r="G2145" s="6" t="s">
        <v>8223</v>
      </c>
      <c r="H2145" s="6" t="s">
        <v>8245</v>
      </c>
      <c r="I2145" s="6">
        <v>1279738800</v>
      </c>
      <c r="J2145" s="6">
        <v>1275599812</v>
      </c>
      <c r="K2145" s="6" t="b">
        <v>0</v>
      </c>
      <c r="L2145" s="6">
        <v>5</v>
      </c>
      <c r="M2145" s="6" t="b">
        <v>0</v>
      </c>
      <c r="N2145" s="6" t="s">
        <v>8281</v>
      </c>
      <c r="O2145" s="5">
        <f t="shared" si="198"/>
        <v>0.1125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40332.678379629629</v>
      </c>
      <c r="T2145" s="11">
        <f t="shared" si="203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14">
        <v>35500</v>
      </c>
      <c r="E2146" s="14">
        <v>607</v>
      </c>
      <c r="F2146" s="6" t="s">
        <v>8220</v>
      </c>
      <c r="G2146" s="6" t="s">
        <v>8223</v>
      </c>
      <c r="H2146" s="6" t="s">
        <v>8245</v>
      </c>
      <c r="I2146" s="6">
        <v>1379164040</v>
      </c>
      <c r="J2146" s="6">
        <v>1376399240</v>
      </c>
      <c r="K2146" s="6" t="b">
        <v>0</v>
      </c>
      <c r="L2146" s="6">
        <v>24</v>
      </c>
      <c r="M2146" s="6" t="b">
        <v>0</v>
      </c>
      <c r="N2146" s="6" t="s">
        <v>8281</v>
      </c>
      <c r="O2146" s="5">
        <f t="shared" si="198"/>
        <v>1.7098591549295775E-2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41499.338425925926</v>
      </c>
      <c r="T2146" s="11">
        <f t="shared" si="203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14">
        <v>15000</v>
      </c>
      <c r="E2147" s="14">
        <v>4565</v>
      </c>
      <c r="F2147" s="6" t="s">
        <v>8220</v>
      </c>
      <c r="G2147" s="6" t="s">
        <v>8223</v>
      </c>
      <c r="H2147" s="6" t="s">
        <v>8245</v>
      </c>
      <c r="I2147" s="6">
        <v>1385534514</v>
      </c>
      <c r="J2147" s="6">
        <v>1382938914</v>
      </c>
      <c r="K2147" s="6" t="b">
        <v>0</v>
      </c>
      <c r="L2147" s="6">
        <v>89</v>
      </c>
      <c r="M2147" s="6" t="b">
        <v>0</v>
      </c>
      <c r="N2147" s="6" t="s">
        <v>8281</v>
      </c>
      <c r="O2147" s="5">
        <f t="shared" si="198"/>
        <v>0.30433333333333334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41575.029097222221</v>
      </c>
      <c r="T2147" s="11">
        <f t="shared" si="203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14">
        <v>5000</v>
      </c>
      <c r="E2148" s="14">
        <v>1</v>
      </c>
      <c r="F2148" s="6" t="s">
        <v>8220</v>
      </c>
      <c r="G2148" s="6" t="s">
        <v>8223</v>
      </c>
      <c r="H2148" s="6" t="s">
        <v>8245</v>
      </c>
      <c r="I2148" s="6">
        <v>1455207510</v>
      </c>
      <c r="J2148" s="6">
        <v>1453997910</v>
      </c>
      <c r="K2148" s="6" t="b">
        <v>0</v>
      </c>
      <c r="L2148" s="6">
        <v>1</v>
      </c>
      <c r="M2148" s="6" t="b">
        <v>0</v>
      </c>
      <c r="N2148" s="6" t="s">
        <v>8281</v>
      </c>
      <c r="O2148" s="5">
        <f t="shared" si="198"/>
        <v>2.0000000000000001E-4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42397.471180555549</v>
      </c>
      <c r="T2148" s="11">
        <f t="shared" si="203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14">
        <v>390000</v>
      </c>
      <c r="E2149" s="14">
        <v>2716</v>
      </c>
      <c r="F2149" s="6" t="s">
        <v>8220</v>
      </c>
      <c r="G2149" s="6" t="s">
        <v>8223</v>
      </c>
      <c r="H2149" s="6" t="s">
        <v>8245</v>
      </c>
      <c r="I2149" s="6">
        <v>1416125148</v>
      </c>
      <c r="J2149" s="6">
        <v>1413356748</v>
      </c>
      <c r="K2149" s="6" t="b">
        <v>0</v>
      </c>
      <c r="L2149" s="6">
        <v>55</v>
      </c>
      <c r="M2149" s="6" t="b">
        <v>0</v>
      </c>
      <c r="N2149" s="6" t="s">
        <v>8281</v>
      </c>
      <c r="O2149" s="5">
        <f t="shared" si="198"/>
        <v>6.9641025641025639E-3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41927.087361111109</v>
      </c>
      <c r="T2149" s="11">
        <f t="shared" si="203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14">
        <v>100</v>
      </c>
      <c r="E2150" s="14">
        <v>2</v>
      </c>
      <c r="F2150" s="6" t="s">
        <v>8220</v>
      </c>
      <c r="G2150" s="6" t="s">
        <v>8224</v>
      </c>
      <c r="H2150" s="6" t="s">
        <v>8246</v>
      </c>
      <c r="I2150" s="6">
        <v>1427992582</v>
      </c>
      <c r="J2150" s="6">
        <v>1425404182</v>
      </c>
      <c r="K2150" s="6" t="b">
        <v>0</v>
      </c>
      <c r="L2150" s="6">
        <v>2</v>
      </c>
      <c r="M2150" s="6" t="b">
        <v>0</v>
      </c>
      <c r="N2150" s="6" t="s">
        <v>8281</v>
      </c>
      <c r="O2150" s="5">
        <f t="shared" si="198"/>
        <v>0.02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42066.525254629632</v>
      </c>
      <c r="T2150" s="11">
        <f t="shared" si="203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14">
        <v>2000</v>
      </c>
      <c r="E2151" s="14">
        <v>0</v>
      </c>
      <c r="F2151" s="6" t="s">
        <v>8220</v>
      </c>
      <c r="G2151" s="6" t="s">
        <v>8223</v>
      </c>
      <c r="H2151" s="6" t="s">
        <v>8245</v>
      </c>
      <c r="I2151" s="6">
        <v>1280534400</v>
      </c>
      <c r="J2151" s="6">
        <v>1277512556</v>
      </c>
      <c r="K2151" s="6" t="b">
        <v>0</v>
      </c>
      <c r="L2151" s="6">
        <v>0</v>
      </c>
      <c r="M2151" s="6" t="b">
        <v>0</v>
      </c>
      <c r="N2151" s="6" t="s">
        <v>8281</v>
      </c>
      <c r="O2151" s="5">
        <f t="shared" si="198"/>
        <v>0</v>
      </c>
      <c r="P2151" s="7">
        <f t="shared" si="199"/>
        <v>0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40354.816620370366</v>
      </c>
      <c r="T2151" s="11">
        <f t="shared" si="203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14">
        <v>50000</v>
      </c>
      <c r="E2152" s="14">
        <v>405</v>
      </c>
      <c r="F2152" s="6" t="s">
        <v>8220</v>
      </c>
      <c r="G2152" s="6" t="s">
        <v>8233</v>
      </c>
      <c r="H2152" s="6" t="s">
        <v>8253</v>
      </c>
      <c r="I2152" s="6">
        <v>1468392599</v>
      </c>
      <c r="J2152" s="6">
        <v>1465800599</v>
      </c>
      <c r="K2152" s="6" t="b">
        <v>0</v>
      </c>
      <c r="L2152" s="6">
        <v>4</v>
      </c>
      <c r="M2152" s="6" t="b">
        <v>0</v>
      </c>
      <c r="N2152" s="6" t="s">
        <v>8281</v>
      </c>
      <c r="O2152" s="5">
        <f t="shared" si="198"/>
        <v>8.0999999999999996E-3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42534.076377314814</v>
      </c>
      <c r="T2152" s="11">
        <f t="shared" si="203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14">
        <v>45000</v>
      </c>
      <c r="E2153" s="14">
        <v>118</v>
      </c>
      <c r="F2153" s="6" t="s">
        <v>8220</v>
      </c>
      <c r="G2153" s="6" t="s">
        <v>8223</v>
      </c>
      <c r="H2153" s="6" t="s">
        <v>8245</v>
      </c>
      <c r="I2153" s="6">
        <v>1467231614</v>
      </c>
      <c r="J2153" s="6">
        <v>1464639614</v>
      </c>
      <c r="K2153" s="6" t="b">
        <v>0</v>
      </c>
      <c r="L2153" s="6">
        <v>6</v>
      </c>
      <c r="M2153" s="6" t="b">
        <v>0</v>
      </c>
      <c r="N2153" s="6" t="s">
        <v>8281</v>
      </c>
      <c r="O2153" s="5">
        <f t="shared" si="198"/>
        <v>2.6222222222222224E-3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42520.639050925922</v>
      </c>
      <c r="T2153" s="11">
        <f t="shared" si="203"/>
        <v>42550.639050925922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14">
        <v>30000</v>
      </c>
      <c r="E2154" s="14">
        <v>50</v>
      </c>
      <c r="F2154" s="6" t="s">
        <v>8220</v>
      </c>
      <c r="G2154" s="6" t="s">
        <v>8223</v>
      </c>
      <c r="H2154" s="6" t="s">
        <v>8245</v>
      </c>
      <c r="I2154" s="6">
        <v>1394909909</v>
      </c>
      <c r="J2154" s="6">
        <v>1392321509</v>
      </c>
      <c r="K2154" s="6" t="b">
        <v>0</v>
      </c>
      <c r="L2154" s="6">
        <v>4</v>
      </c>
      <c r="M2154" s="6" t="b">
        <v>0</v>
      </c>
      <c r="N2154" s="6" t="s">
        <v>8281</v>
      </c>
      <c r="O2154" s="5">
        <f t="shared" si="198"/>
        <v>1.6666666666666668E-3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41683.62394675926</v>
      </c>
      <c r="T2154" s="11">
        <f t="shared" si="203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14">
        <v>372625</v>
      </c>
      <c r="E2155" s="14">
        <v>34</v>
      </c>
      <c r="F2155" s="6" t="s">
        <v>8220</v>
      </c>
      <c r="G2155" s="6" t="s">
        <v>8223</v>
      </c>
      <c r="H2155" s="6" t="s">
        <v>8245</v>
      </c>
      <c r="I2155" s="6">
        <v>1420876740</v>
      </c>
      <c r="J2155" s="6">
        <v>1417470718</v>
      </c>
      <c r="K2155" s="6" t="b">
        <v>0</v>
      </c>
      <c r="L2155" s="6">
        <v>4</v>
      </c>
      <c r="M2155" s="6" t="b">
        <v>0</v>
      </c>
      <c r="N2155" s="6" t="s">
        <v>8281</v>
      </c>
      <c r="O2155" s="5">
        <f t="shared" si="198"/>
        <v>9.1244548809124457E-5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41974.702754629623</v>
      </c>
      <c r="T2155" s="11">
        <f t="shared" si="203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14">
        <v>250</v>
      </c>
      <c r="E2156" s="14">
        <v>2</v>
      </c>
      <c r="F2156" s="6" t="s">
        <v>8220</v>
      </c>
      <c r="G2156" s="6" t="s">
        <v>8223</v>
      </c>
      <c r="H2156" s="6" t="s">
        <v>8245</v>
      </c>
      <c r="I2156" s="6">
        <v>1390921827</v>
      </c>
      <c r="J2156" s="6">
        <v>1389193827</v>
      </c>
      <c r="K2156" s="6" t="b">
        <v>0</v>
      </c>
      <c r="L2156" s="6">
        <v>2</v>
      </c>
      <c r="M2156" s="6" t="b">
        <v>0</v>
      </c>
      <c r="N2156" s="6" t="s">
        <v>8281</v>
      </c>
      <c r="O2156" s="5">
        <f t="shared" si="198"/>
        <v>8.0000000000000002E-3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41647.42392361111</v>
      </c>
      <c r="T2156" s="11">
        <f t="shared" si="203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14">
        <v>5000</v>
      </c>
      <c r="E2157" s="14">
        <v>115</v>
      </c>
      <c r="F2157" s="6" t="s">
        <v>8220</v>
      </c>
      <c r="G2157" s="6" t="s">
        <v>8224</v>
      </c>
      <c r="H2157" s="6" t="s">
        <v>8246</v>
      </c>
      <c r="I2157" s="6">
        <v>1459443385</v>
      </c>
      <c r="J2157" s="6">
        <v>1456854985</v>
      </c>
      <c r="K2157" s="6" t="b">
        <v>0</v>
      </c>
      <c r="L2157" s="6">
        <v>5</v>
      </c>
      <c r="M2157" s="6" t="b">
        <v>0</v>
      </c>
      <c r="N2157" s="6" t="s">
        <v>8281</v>
      </c>
      <c r="O2157" s="5">
        <f t="shared" si="198"/>
        <v>2.3E-2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42430.539178240739</v>
      </c>
      <c r="T2157" s="11">
        <f t="shared" si="203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14">
        <v>56000</v>
      </c>
      <c r="E2158" s="14">
        <v>1493</v>
      </c>
      <c r="F2158" s="6" t="s">
        <v>8220</v>
      </c>
      <c r="G2158" s="6" t="s">
        <v>8223</v>
      </c>
      <c r="H2158" s="6" t="s">
        <v>8245</v>
      </c>
      <c r="I2158" s="6">
        <v>1379363406</v>
      </c>
      <c r="J2158" s="6">
        <v>1375475406</v>
      </c>
      <c r="K2158" s="6" t="b">
        <v>0</v>
      </c>
      <c r="L2158" s="6">
        <v>83</v>
      </c>
      <c r="M2158" s="6" t="b">
        <v>0</v>
      </c>
      <c r="N2158" s="6" t="s">
        <v>8281</v>
      </c>
      <c r="O2158" s="5">
        <f t="shared" si="198"/>
        <v>2.6660714285714284E-2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41488.645902777775</v>
      </c>
      <c r="T2158" s="11">
        <f t="shared" si="203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14">
        <v>75000</v>
      </c>
      <c r="E2159" s="14">
        <v>21144</v>
      </c>
      <c r="F2159" s="6" t="s">
        <v>8220</v>
      </c>
      <c r="G2159" s="6" t="s">
        <v>8223</v>
      </c>
      <c r="H2159" s="6" t="s">
        <v>8245</v>
      </c>
      <c r="I2159" s="6">
        <v>1482479940</v>
      </c>
      <c r="J2159" s="6">
        <v>1479684783</v>
      </c>
      <c r="K2159" s="6" t="b">
        <v>0</v>
      </c>
      <c r="L2159" s="6">
        <v>57</v>
      </c>
      <c r="M2159" s="6" t="b">
        <v>0</v>
      </c>
      <c r="N2159" s="6" t="s">
        <v>8281</v>
      </c>
      <c r="O2159" s="5">
        <f t="shared" si="198"/>
        <v>0.28192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42694.772951388884</v>
      </c>
      <c r="T2159" s="11">
        <f t="shared" si="203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14">
        <v>300000</v>
      </c>
      <c r="E2160" s="14">
        <v>19770.11</v>
      </c>
      <c r="F2160" s="6" t="s">
        <v>8220</v>
      </c>
      <c r="G2160" s="6" t="s">
        <v>8223</v>
      </c>
      <c r="H2160" s="6" t="s">
        <v>8245</v>
      </c>
      <c r="I2160" s="6">
        <v>1360009774</v>
      </c>
      <c r="J2160" s="6">
        <v>1356121774</v>
      </c>
      <c r="K2160" s="6" t="b">
        <v>0</v>
      </c>
      <c r="L2160" s="6">
        <v>311</v>
      </c>
      <c r="M2160" s="6" t="b">
        <v>0</v>
      </c>
      <c r="N2160" s="6" t="s">
        <v>8281</v>
      </c>
      <c r="O2160" s="5">
        <f t="shared" si="198"/>
        <v>6.5900366666666668E-2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41264.645532407405</v>
      </c>
      <c r="T2160" s="11">
        <f t="shared" si="203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14">
        <v>3600</v>
      </c>
      <c r="E2161" s="14">
        <v>26</v>
      </c>
      <c r="F2161" s="6" t="s">
        <v>8220</v>
      </c>
      <c r="G2161" s="6" t="s">
        <v>8223</v>
      </c>
      <c r="H2161" s="6" t="s">
        <v>8245</v>
      </c>
      <c r="I2161" s="6">
        <v>1310837574</v>
      </c>
      <c r="J2161" s="6">
        <v>1308245574</v>
      </c>
      <c r="K2161" s="6" t="b">
        <v>0</v>
      </c>
      <c r="L2161" s="6">
        <v>2</v>
      </c>
      <c r="M2161" s="6" t="b">
        <v>0</v>
      </c>
      <c r="N2161" s="6" t="s">
        <v>8281</v>
      </c>
      <c r="O2161" s="5">
        <f t="shared" si="198"/>
        <v>7.2222222222222219E-3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40710.522847222222</v>
      </c>
      <c r="T2161" s="11">
        <f t="shared" si="203"/>
        <v>40740.522847222222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14">
        <v>10000</v>
      </c>
      <c r="E2162" s="14">
        <v>85</v>
      </c>
      <c r="F2162" s="6" t="s">
        <v>8220</v>
      </c>
      <c r="G2162" s="6" t="s">
        <v>8223</v>
      </c>
      <c r="H2162" s="6" t="s">
        <v>8245</v>
      </c>
      <c r="I2162" s="6">
        <v>1337447105</v>
      </c>
      <c r="J2162" s="6">
        <v>1334855105</v>
      </c>
      <c r="K2162" s="6" t="b">
        <v>0</v>
      </c>
      <c r="L2162" s="6">
        <v>16</v>
      </c>
      <c r="M2162" s="6" t="b">
        <v>0</v>
      </c>
      <c r="N2162" s="6" t="s">
        <v>8281</v>
      </c>
      <c r="O2162" s="5">
        <f t="shared" si="198"/>
        <v>8.5000000000000006E-3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41018.503530092588</v>
      </c>
      <c r="T2162" s="11">
        <f t="shared" si="203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14">
        <v>400</v>
      </c>
      <c r="E2163" s="14">
        <v>463</v>
      </c>
      <c r="F2163" s="6" t="s">
        <v>8219</v>
      </c>
      <c r="G2163" s="6" t="s">
        <v>8223</v>
      </c>
      <c r="H2163" s="6" t="s">
        <v>8245</v>
      </c>
      <c r="I2163" s="6">
        <v>1443040059</v>
      </c>
      <c r="J2163" s="6">
        <v>1440448059</v>
      </c>
      <c r="K2163" s="6" t="b">
        <v>0</v>
      </c>
      <c r="L2163" s="6">
        <v>13</v>
      </c>
      <c r="M2163" s="6" t="b">
        <v>1</v>
      </c>
      <c r="N2163" s="6" t="s">
        <v>8275</v>
      </c>
      <c r="O2163" s="5">
        <f t="shared" si="198"/>
        <v>1.1575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42240.644201388888</v>
      </c>
      <c r="T2163" s="11">
        <f t="shared" si="203"/>
        <v>42270.644201388888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14">
        <v>4500</v>
      </c>
      <c r="E2164" s="14">
        <v>5052</v>
      </c>
      <c r="F2164" s="6" t="s">
        <v>8219</v>
      </c>
      <c r="G2164" s="6" t="s">
        <v>8223</v>
      </c>
      <c r="H2164" s="6" t="s">
        <v>8245</v>
      </c>
      <c r="I2164" s="6">
        <v>1406226191</v>
      </c>
      <c r="J2164" s="6">
        <v>1403547791</v>
      </c>
      <c r="K2164" s="6" t="b">
        <v>0</v>
      </c>
      <c r="L2164" s="6">
        <v>58</v>
      </c>
      <c r="M2164" s="6" t="b">
        <v>1</v>
      </c>
      <c r="N2164" s="6" t="s">
        <v>8275</v>
      </c>
      <c r="O2164" s="5">
        <f t="shared" si="198"/>
        <v>1.1226666666666667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41813.557766203703</v>
      </c>
      <c r="T2164" s="11">
        <f t="shared" si="203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14">
        <v>2500</v>
      </c>
      <c r="E2165" s="14">
        <v>3305</v>
      </c>
      <c r="F2165" s="6" t="s">
        <v>8219</v>
      </c>
      <c r="G2165" s="6" t="s">
        <v>8223</v>
      </c>
      <c r="H2165" s="6" t="s">
        <v>8245</v>
      </c>
      <c r="I2165" s="6">
        <v>1433735400</v>
      </c>
      <c r="J2165" s="6">
        <v>1429306520</v>
      </c>
      <c r="K2165" s="6" t="b">
        <v>0</v>
      </c>
      <c r="L2165" s="6">
        <v>44</v>
      </c>
      <c r="M2165" s="6" t="b">
        <v>1</v>
      </c>
      <c r="N2165" s="6" t="s">
        <v>8275</v>
      </c>
      <c r="O2165" s="5">
        <f t="shared" si="198"/>
        <v>1.3220000000000001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42111.691203703704</v>
      </c>
      <c r="T2165" s="11">
        <f t="shared" si="203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14">
        <v>5500</v>
      </c>
      <c r="E2166" s="14">
        <v>5645</v>
      </c>
      <c r="F2166" s="6" t="s">
        <v>8219</v>
      </c>
      <c r="G2166" s="6" t="s">
        <v>8223</v>
      </c>
      <c r="H2166" s="6" t="s">
        <v>8245</v>
      </c>
      <c r="I2166" s="6">
        <v>1466827140</v>
      </c>
      <c r="J2166" s="6">
        <v>1464196414</v>
      </c>
      <c r="K2166" s="6" t="b">
        <v>0</v>
      </c>
      <c r="L2166" s="6">
        <v>83</v>
      </c>
      <c r="M2166" s="6" t="b">
        <v>1</v>
      </c>
      <c r="N2166" s="6" t="s">
        <v>8275</v>
      </c>
      <c r="O2166" s="5">
        <f t="shared" si="198"/>
        <v>1.0263636363636364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42515.509421296294</v>
      </c>
      <c r="T2166" s="11">
        <f t="shared" si="203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14">
        <v>2500</v>
      </c>
      <c r="E2167" s="14">
        <v>3466</v>
      </c>
      <c r="F2167" s="6" t="s">
        <v>8219</v>
      </c>
      <c r="G2167" s="6" t="s">
        <v>8229</v>
      </c>
      <c r="H2167" s="6" t="s">
        <v>8248</v>
      </c>
      <c r="I2167" s="6">
        <v>1460127635</v>
      </c>
      <c r="J2167" s="6">
        <v>1457539235</v>
      </c>
      <c r="K2167" s="6" t="b">
        <v>0</v>
      </c>
      <c r="L2167" s="6">
        <v>117</v>
      </c>
      <c r="M2167" s="6" t="b">
        <v>1</v>
      </c>
      <c r="N2167" s="6" t="s">
        <v>8275</v>
      </c>
      <c r="O2167" s="5">
        <f t="shared" si="198"/>
        <v>1.3864000000000001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42438.458738425928</v>
      </c>
      <c r="T2167" s="11">
        <f t="shared" si="203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14">
        <v>2000</v>
      </c>
      <c r="E2168" s="14">
        <v>2932</v>
      </c>
      <c r="F2168" s="6" t="s">
        <v>8219</v>
      </c>
      <c r="G2168" s="6" t="s">
        <v>8223</v>
      </c>
      <c r="H2168" s="6" t="s">
        <v>8245</v>
      </c>
      <c r="I2168" s="6">
        <v>1417813618</v>
      </c>
      <c r="J2168" s="6">
        <v>1413922018</v>
      </c>
      <c r="K2168" s="6" t="b">
        <v>0</v>
      </c>
      <c r="L2168" s="6">
        <v>32</v>
      </c>
      <c r="M2168" s="6" t="b">
        <v>1</v>
      </c>
      <c r="N2168" s="6" t="s">
        <v>8275</v>
      </c>
      <c r="O2168" s="5">
        <f t="shared" si="198"/>
        <v>1.466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41933.629837962959</v>
      </c>
      <c r="T2168" s="11">
        <f t="shared" si="203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14">
        <v>150</v>
      </c>
      <c r="E2169" s="14">
        <v>180</v>
      </c>
      <c r="F2169" s="6" t="s">
        <v>8219</v>
      </c>
      <c r="G2169" s="6" t="s">
        <v>8223</v>
      </c>
      <c r="H2169" s="6" t="s">
        <v>8245</v>
      </c>
      <c r="I2169" s="6">
        <v>1347672937</v>
      </c>
      <c r="J2169" s="6">
        <v>1346463337</v>
      </c>
      <c r="K2169" s="6" t="b">
        <v>0</v>
      </c>
      <c r="L2169" s="6">
        <v>8</v>
      </c>
      <c r="M2169" s="6" t="b">
        <v>1</v>
      </c>
      <c r="N2169" s="6" t="s">
        <v>8275</v>
      </c>
      <c r="O2169" s="5">
        <f t="shared" si="198"/>
        <v>1.2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41152.858067129629</v>
      </c>
      <c r="T2169" s="11">
        <f t="shared" si="203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14">
        <v>18000</v>
      </c>
      <c r="E2170" s="14">
        <v>21884.69</v>
      </c>
      <c r="F2170" s="6" t="s">
        <v>8219</v>
      </c>
      <c r="G2170" s="6" t="s">
        <v>8223</v>
      </c>
      <c r="H2170" s="6" t="s">
        <v>8245</v>
      </c>
      <c r="I2170" s="6">
        <v>1486702800</v>
      </c>
      <c r="J2170" s="6">
        <v>1484058261</v>
      </c>
      <c r="K2170" s="6" t="b">
        <v>0</v>
      </c>
      <c r="L2170" s="6">
        <v>340</v>
      </c>
      <c r="M2170" s="6" t="b">
        <v>1</v>
      </c>
      <c r="N2170" s="6" t="s">
        <v>8275</v>
      </c>
      <c r="O2170" s="5">
        <f t="shared" si="198"/>
        <v>1.215816111111111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42745.391909722217</v>
      </c>
      <c r="T2170" s="11">
        <f t="shared" si="203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14">
        <v>153</v>
      </c>
      <c r="E2171" s="14">
        <v>153</v>
      </c>
      <c r="F2171" s="6" t="s">
        <v>8219</v>
      </c>
      <c r="G2171" s="6" t="s">
        <v>8223</v>
      </c>
      <c r="H2171" s="6" t="s">
        <v>8245</v>
      </c>
      <c r="I2171" s="6">
        <v>1488473351</v>
      </c>
      <c r="J2171" s="6">
        <v>1488214151</v>
      </c>
      <c r="K2171" s="6" t="b">
        <v>0</v>
      </c>
      <c r="L2171" s="6">
        <v>7</v>
      </c>
      <c r="M2171" s="6" t="b">
        <v>1</v>
      </c>
      <c r="N2171" s="6" t="s">
        <v>8275</v>
      </c>
      <c r="O2171" s="5">
        <f t="shared" si="198"/>
        <v>1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42793.492488425924</v>
      </c>
      <c r="T2171" s="11">
        <f t="shared" si="203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14">
        <v>350</v>
      </c>
      <c r="E2172" s="14">
        <v>633</v>
      </c>
      <c r="F2172" s="6" t="s">
        <v>8219</v>
      </c>
      <c r="G2172" s="6" t="s">
        <v>8223</v>
      </c>
      <c r="H2172" s="6" t="s">
        <v>8245</v>
      </c>
      <c r="I2172" s="6">
        <v>1440266422</v>
      </c>
      <c r="J2172" s="6">
        <v>1436810422</v>
      </c>
      <c r="K2172" s="6" t="b">
        <v>0</v>
      </c>
      <c r="L2172" s="6">
        <v>19</v>
      </c>
      <c r="M2172" s="6" t="b">
        <v>1</v>
      </c>
      <c r="N2172" s="6" t="s">
        <v>8275</v>
      </c>
      <c r="O2172" s="5">
        <f t="shared" si="198"/>
        <v>1.8085714285714285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42198.541921296295</v>
      </c>
      <c r="T2172" s="11">
        <f t="shared" si="203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14">
        <v>4000</v>
      </c>
      <c r="E2173" s="14">
        <v>4243</v>
      </c>
      <c r="F2173" s="6" t="s">
        <v>8219</v>
      </c>
      <c r="G2173" s="6" t="s">
        <v>8223</v>
      </c>
      <c r="H2173" s="6" t="s">
        <v>8245</v>
      </c>
      <c r="I2173" s="6">
        <v>1434949200</v>
      </c>
      <c r="J2173" s="6">
        <v>1431903495</v>
      </c>
      <c r="K2173" s="6" t="b">
        <v>0</v>
      </c>
      <c r="L2173" s="6">
        <v>47</v>
      </c>
      <c r="M2173" s="6" t="b">
        <v>1</v>
      </c>
      <c r="N2173" s="6" t="s">
        <v>8275</v>
      </c>
      <c r="O2173" s="5">
        <f t="shared" si="198"/>
        <v>1.0607500000000001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42141.748784722215</v>
      </c>
      <c r="T2173" s="11">
        <f t="shared" si="203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14">
        <v>1000</v>
      </c>
      <c r="E2174" s="14">
        <v>1000</v>
      </c>
      <c r="F2174" s="6" t="s">
        <v>8219</v>
      </c>
      <c r="G2174" s="6" t="s">
        <v>8223</v>
      </c>
      <c r="H2174" s="6" t="s">
        <v>8245</v>
      </c>
      <c r="I2174" s="6">
        <v>1429365320</v>
      </c>
      <c r="J2174" s="6">
        <v>1426773320</v>
      </c>
      <c r="K2174" s="6" t="b">
        <v>0</v>
      </c>
      <c r="L2174" s="6">
        <v>13</v>
      </c>
      <c r="M2174" s="6" t="b">
        <v>1</v>
      </c>
      <c r="N2174" s="6" t="s">
        <v>8275</v>
      </c>
      <c r="O2174" s="5">
        <f t="shared" si="198"/>
        <v>1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42082.371759259258</v>
      </c>
      <c r="T2174" s="11">
        <f t="shared" si="203"/>
        <v>42112.371759259258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14">
        <v>4200</v>
      </c>
      <c r="E2175" s="14">
        <v>5331</v>
      </c>
      <c r="F2175" s="6" t="s">
        <v>8219</v>
      </c>
      <c r="G2175" s="6" t="s">
        <v>8223</v>
      </c>
      <c r="H2175" s="6" t="s">
        <v>8245</v>
      </c>
      <c r="I2175" s="6">
        <v>1378785540</v>
      </c>
      <c r="J2175" s="6">
        <v>1376066243</v>
      </c>
      <c r="K2175" s="6" t="b">
        <v>0</v>
      </c>
      <c r="L2175" s="6">
        <v>90</v>
      </c>
      <c r="M2175" s="6" t="b">
        <v>1</v>
      </c>
      <c r="N2175" s="6" t="s">
        <v>8275</v>
      </c>
      <c r="O2175" s="5">
        <f t="shared" si="198"/>
        <v>1.2692857142857144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41495.484293981477</v>
      </c>
      <c r="T2175" s="11">
        <f t="shared" si="203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14">
        <v>4000</v>
      </c>
      <c r="E2176" s="14">
        <v>4119</v>
      </c>
      <c r="F2176" s="6" t="s">
        <v>8219</v>
      </c>
      <c r="G2176" s="6" t="s">
        <v>8224</v>
      </c>
      <c r="H2176" s="6" t="s">
        <v>8246</v>
      </c>
      <c r="I2176" s="6">
        <v>1462453307</v>
      </c>
      <c r="J2176" s="6">
        <v>1459861307</v>
      </c>
      <c r="K2176" s="6" t="b">
        <v>0</v>
      </c>
      <c r="L2176" s="6">
        <v>63</v>
      </c>
      <c r="M2176" s="6" t="b">
        <v>1</v>
      </c>
      <c r="N2176" s="6" t="s">
        <v>8275</v>
      </c>
      <c r="O2176" s="5">
        <f t="shared" si="198"/>
        <v>1.0297499999999999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42465.334571759253</v>
      </c>
      <c r="T2176" s="11">
        <f t="shared" si="203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14">
        <v>700</v>
      </c>
      <c r="E2177" s="14">
        <v>1750</v>
      </c>
      <c r="F2177" s="6" t="s">
        <v>8219</v>
      </c>
      <c r="G2177" s="6" t="s">
        <v>8223</v>
      </c>
      <c r="H2177" s="6" t="s">
        <v>8245</v>
      </c>
      <c r="I2177" s="6">
        <v>1469059986</v>
      </c>
      <c r="J2177" s="6">
        <v>1468455186</v>
      </c>
      <c r="K2177" s="6" t="b">
        <v>0</v>
      </c>
      <c r="L2177" s="6">
        <v>26</v>
      </c>
      <c r="M2177" s="6" t="b">
        <v>1</v>
      </c>
      <c r="N2177" s="6" t="s">
        <v>8275</v>
      </c>
      <c r="O2177" s="5">
        <f t="shared" si="198"/>
        <v>2.5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42564.800763888888</v>
      </c>
      <c r="T2177" s="11">
        <f t="shared" si="203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14">
        <v>5000</v>
      </c>
      <c r="E2178" s="14">
        <v>6301</v>
      </c>
      <c r="F2178" s="6" t="s">
        <v>8219</v>
      </c>
      <c r="G2178" s="6" t="s">
        <v>8223</v>
      </c>
      <c r="H2178" s="6" t="s">
        <v>8245</v>
      </c>
      <c r="I2178" s="6">
        <v>1430579509</v>
      </c>
      <c r="J2178" s="6">
        <v>1427987509</v>
      </c>
      <c r="K2178" s="6" t="b">
        <v>0</v>
      </c>
      <c r="L2178" s="6">
        <v>71</v>
      </c>
      <c r="M2178" s="6" t="b">
        <v>1</v>
      </c>
      <c r="N2178" s="6" t="s">
        <v>8275</v>
      </c>
      <c r="O2178" s="5">
        <f t="shared" si="198"/>
        <v>1.2602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42096.424872685187</v>
      </c>
      <c r="T2178" s="11">
        <f t="shared" si="203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14">
        <v>2500</v>
      </c>
      <c r="E2179" s="14">
        <v>2503</v>
      </c>
      <c r="F2179" s="6" t="s">
        <v>8219</v>
      </c>
      <c r="G2179" s="6" t="s">
        <v>8223</v>
      </c>
      <c r="H2179" s="6" t="s">
        <v>8245</v>
      </c>
      <c r="I2179" s="6">
        <v>1465192867</v>
      </c>
      <c r="J2179" s="6">
        <v>1463032867</v>
      </c>
      <c r="K2179" s="6" t="b">
        <v>0</v>
      </c>
      <c r="L2179" s="6">
        <v>38</v>
      </c>
      <c r="M2179" s="6" t="b">
        <v>1</v>
      </c>
      <c r="N2179" s="6" t="s">
        <v>8275</v>
      </c>
      <c r="O2179" s="5">
        <f t="shared" ref="O2179:O2242" si="204">E2179/D2179</f>
        <v>1.0012000000000001</v>
      </c>
      <c r="P2179" s="7">
        <f t="shared" ref="P2179:P2242" si="205">IFERROR(E2179/L2179,0)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1">
        <f t="shared" ref="S2179:S2242" si="208">(J2179/86400)+25569+(-5/24)</f>
        <v>42502.042442129627</v>
      </c>
      <c r="T2179" s="11">
        <f t="shared" ref="T2179:T2242" si="209">(I2179/86400)+25569+(-5/24)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14">
        <v>25000</v>
      </c>
      <c r="E2180" s="14">
        <v>34660</v>
      </c>
      <c r="F2180" s="6" t="s">
        <v>8219</v>
      </c>
      <c r="G2180" s="6" t="s">
        <v>8223</v>
      </c>
      <c r="H2180" s="6" t="s">
        <v>8245</v>
      </c>
      <c r="I2180" s="6">
        <v>1484752597</v>
      </c>
      <c r="J2180" s="6">
        <v>1482160597</v>
      </c>
      <c r="K2180" s="6" t="b">
        <v>0</v>
      </c>
      <c r="L2180" s="6">
        <v>859</v>
      </c>
      <c r="M2180" s="6" t="b">
        <v>1</v>
      </c>
      <c r="N2180" s="6" t="s">
        <v>8275</v>
      </c>
      <c r="O2180" s="5">
        <f t="shared" si="204"/>
        <v>1.3864000000000001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42723.428206018514</v>
      </c>
      <c r="T2180" s="11">
        <f t="shared" si="209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14">
        <v>1000</v>
      </c>
      <c r="E2181" s="14">
        <v>1614</v>
      </c>
      <c r="F2181" s="6" t="s">
        <v>8219</v>
      </c>
      <c r="G2181" s="6" t="s">
        <v>8223</v>
      </c>
      <c r="H2181" s="6" t="s">
        <v>8245</v>
      </c>
      <c r="I2181" s="6">
        <v>1428725192</v>
      </c>
      <c r="J2181" s="6">
        <v>1426133192</v>
      </c>
      <c r="K2181" s="6" t="b">
        <v>0</v>
      </c>
      <c r="L2181" s="6">
        <v>21</v>
      </c>
      <c r="M2181" s="6" t="b">
        <v>1</v>
      </c>
      <c r="N2181" s="6" t="s">
        <v>8275</v>
      </c>
      <c r="O2181" s="5">
        <f t="shared" si="204"/>
        <v>1.6140000000000001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42074.962870370371</v>
      </c>
      <c r="T2181" s="11">
        <f t="shared" si="209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14">
        <v>5000</v>
      </c>
      <c r="E2182" s="14">
        <v>5359.21</v>
      </c>
      <c r="F2182" s="6" t="s">
        <v>8219</v>
      </c>
      <c r="G2182" s="6" t="s">
        <v>8223</v>
      </c>
      <c r="H2182" s="6" t="s">
        <v>8245</v>
      </c>
      <c r="I2182" s="6">
        <v>1447434268</v>
      </c>
      <c r="J2182" s="6">
        <v>1443801868</v>
      </c>
      <c r="K2182" s="6" t="b">
        <v>0</v>
      </c>
      <c r="L2182" s="6">
        <v>78</v>
      </c>
      <c r="M2182" s="6" t="b">
        <v>1</v>
      </c>
      <c r="N2182" s="6" t="s">
        <v>8275</v>
      </c>
      <c r="O2182" s="5">
        <f t="shared" si="204"/>
        <v>1.071842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42279.461435185185</v>
      </c>
      <c r="T2182" s="11">
        <f t="shared" si="209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14">
        <v>2000</v>
      </c>
      <c r="E2183" s="14">
        <v>3062</v>
      </c>
      <c r="F2183" s="6" t="s">
        <v>8219</v>
      </c>
      <c r="G2183" s="6" t="s">
        <v>8223</v>
      </c>
      <c r="H2183" s="6" t="s">
        <v>8245</v>
      </c>
      <c r="I2183" s="6">
        <v>1487635653</v>
      </c>
      <c r="J2183" s="6">
        <v>1486426053</v>
      </c>
      <c r="K2183" s="6" t="b">
        <v>0</v>
      </c>
      <c r="L2183" s="6">
        <v>53</v>
      </c>
      <c r="M2183" s="6" t="b">
        <v>1</v>
      </c>
      <c r="N2183" s="6" t="s">
        <v>8296</v>
      </c>
      <c r="O2183" s="5">
        <f t="shared" si="204"/>
        <v>1.5309999999999999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42772.796909722216</v>
      </c>
      <c r="T2183" s="11">
        <f t="shared" si="209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14">
        <v>3000</v>
      </c>
      <c r="E2184" s="14">
        <v>15725</v>
      </c>
      <c r="F2184" s="6" t="s">
        <v>8219</v>
      </c>
      <c r="G2184" s="6" t="s">
        <v>8228</v>
      </c>
      <c r="H2184" s="6" t="s">
        <v>8250</v>
      </c>
      <c r="I2184" s="6">
        <v>1412285825</v>
      </c>
      <c r="J2184" s="6">
        <v>1409261825</v>
      </c>
      <c r="K2184" s="6" t="b">
        <v>0</v>
      </c>
      <c r="L2184" s="6">
        <v>356</v>
      </c>
      <c r="M2184" s="6" t="b">
        <v>1</v>
      </c>
      <c r="N2184" s="6" t="s">
        <v>8296</v>
      </c>
      <c r="O2184" s="5">
        <f t="shared" si="204"/>
        <v>5.2416666666666663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41879.692418981482</v>
      </c>
      <c r="T2184" s="11">
        <f t="shared" si="209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14">
        <v>1800</v>
      </c>
      <c r="E2185" s="14">
        <v>8807</v>
      </c>
      <c r="F2185" s="6" t="s">
        <v>8219</v>
      </c>
      <c r="G2185" s="6" t="s">
        <v>8223</v>
      </c>
      <c r="H2185" s="6" t="s">
        <v>8245</v>
      </c>
      <c r="I2185" s="6">
        <v>1486616400</v>
      </c>
      <c r="J2185" s="6">
        <v>1484037977</v>
      </c>
      <c r="K2185" s="6" t="b">
        <v>0</v>
      </c>
      <c r="L2185" s="6">
        <v>279</v>
      </c>
      <c r="M2185" s="6" t="b">
        <v>1</v>
      </c>
      <c r="N2185" s="6" t="s">
        <v>8296</v>
      </c>
      <c r="O2185" s="5">
        <f t="shared" si="204"/>
        <v>4.8927777777777779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42745.157141203701</v>
      </c>
      <c r="T2185" s="11">
        <f t="shared" si="209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14">
        <v>10000</v>
      </c>
      <c r="E2186" s="14">
        <v>28474</v>
      </c>
      <c r="F2186" s="6" t="s">
        <v>8219</v>
      </c>
      <c r="G2186" s="6" t="s">
        <v>8223</v>
      </c>
      <c r="H2186" s="6" t="s">
        <v>8245</v>
      </c>
      <c r="I2186" s="6">
        <v>1453737600</v>
      </c>
      <c r="J2186" s="6">
        <v>1452530041</v>
      </c>
      <c r="K2186" s="6" t="b">
        <v>1</v>
      </c>
      <c r="L2186" s="6">
        <v>266</v>
      </c>
      <c r="M2186" s="6" t="b">
        <v>1</v>
      </c>
      <c r="N2186" s="6" t="s">
        <v>8296</v>
      </c>
      <c r="O2186" s="5">
        <f t="shared" si="204"/>
        <v>2.8473999999999999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42380.481956018521</v>
      </c>
      <c r="T2186" s="11">
        <f t="shared" si="209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14">
        <v>5000</v>
      </c>
      <c r="E2187" s="14">
        <v>92848.5</v>
      </c>
      <c r="F2187" s="6" t="s">
        <v>8219</v>
      </c>
      <c r="G2187" s="6" t="s">
        <v>8224</v>
      </c>
      <c r="H2187" s="6" t="s">
        <v>8246</v>
      </c>
      <c r="I2187" s="6">
        <v>1364286239</v>
      </c>
      <c r="J2187" s="6">
        <v>1360830239</v>
      </c>
      <c r="K2187" s="6" t="b">
        <v>0</v>
      </c>
      <c r="L2187" s="6">
        <v>623</v>
      </c>
      <c r="M2187" s="6" t="b">
        <v>1</v>
      </c>
      <c r="N2187" s="6" t="s">
        <v>8296</v>
      </c>
      <c r="O2187" s="5">
        <f t="shared" si="204"/>
        <v>18.569700000000001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41319.141655092586</v>
      </c>
      <c r="T2187" s="11">
        <f t="shared" si="209"/>
        <v>41359.141655092586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14">
        <v>20000</v>
      </c>
      <c r="E2188" s="14">
        <v>21935</v>
      </c>
      <c r="F2188" s="6" t="s">
        <v>8219</v>
      </c>
      <c r="G2188" s="6" t="s">
        <v>8223</v>
      </c>
      <c r="H2188" s="6" t="s">
        <v>8245</v>
      </c>
      <c r="I2188" s="6">
        <v>1473213600</v>
      </c>
      <c r="J2188" s="6">
        <v>1470062743</v>
      </c>
      <c r="K2188" s="6" t="b">
        <v>0</v>
      </c>
      <c r="L2188" s="6">
        <v>392</v>
      </c>
      <c r="M2188" s="6" t="b">
        <v>1</v>
      </c>
      <c r="N2188" s="6" t="s">
        <v>8296</v>
      </c>
      <c r="O2188" s="5">
        <f t="shared" si="204"/>
        <v>1.0967499999999999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42583.406747685185</v>
      </c>
      <c r="T2188" s="11">
        <f t="shared" si="209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14">
        <v>20000</v>
      </c>
      <c r="E2189" s="14">
        <v>202928.5</v>
      </c>
      <c r="F2189" s="6" t="s">
        <v>8219</v>
      </c>
      <c r="G2189" s="6" t="s">
        <v>8223</v>
      </c>
      <c r="H2189" s="6" t="s">
        <v>8245</v>
      </c>
      <c r="I2189" s="6">
        <v>1428033540</v>
      </c>
      <c r="J2189" s="6">
        <v>1425531666</v>
      </c>
      <c r="K2189" s="6" t="b">
        <v>1</v>
      </c>
      <c r="L2189" s="6">
        <v>3562</v>
      </c>
      <c r="M2189" s="6" t="b">
        <v>1</v>
      </c>
      <c r="N2189" s="6" t="s">
        <v>8296</v>
      </c>
      <c r="O2189" s="5">
        <f t="shared" si="204"/>
        <v>10.146425000000001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42068.000763888886</v>
      </c>
      <c r="T2189" s="11">
        <f t="shared" si="209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14">
        <v>5494</v>
      </c>
      <c r="E2190" s="14">
        <v>22645</v>
      </c>
      <c r="F2190" s="6" t="s">
        <v>8219</v>
      </c>
      <c r="G2190" s="6" t="s">
        <v>8225</v>
      </c>
      <c r="H2190" s="6" t="s">
        <v>8247</v>
      </c>
      <c r="I2190" s="6">
        <v>1477414800</v>
      </c>
      <c r="J2190" s="6">
        <v>1474380241</v>
      </c>
      <c r="K2190" s="6" t="b">
        <v>0</v>
      </c>
      <c r="L2190" s="6">
        <v>514</v>
      </c>
      <c r="M2190" s="6" t="b">
        <v>1</v>
      </c>
      <c r="N2190" s="6" t="s">
        <v>8296</v>
      </c>
      <c r="O2190" s="5">
        <f t="shared" si="204"/>
        <v>4.1217692027666546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42633.377789351849</v>
      </c>
      <c r="T2190" s="11">
        <f t="shared" si="209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14">
        <v>1200</v>
      </c>
      <c r="E2191" s="14">
        <v>6039</v>
      </c>
      <c r="F2191" s="6" t="s">
        <v>8219</v>
      </c>
      <c r="G2191" s="6" t="s">
        <v>8224</v>
      </c>
      <c r="H2191" s="6" t="s">
        <v>8246</v>
      </c>
      <c r="I2191" s="6">
        <v>1461276000</v>
      </c>
      <c r="J2191" s="6">
        <v>1460055300</v>
      </c>
      <c r="K2191" s="6" t="b">
        <v>0</v>
      </c>
      <c r="L2191" s="6">
        <v>88</v>
      </c>
      <c r="M2191" s="6" t="b">
        <v>1</v>
      </c>
      <c r="N2191" s="6" t="s">
        <v>8296</v>
      </c>
      <c r="O2191" s="5">
        <f t="shared" si="204"/>
        <v>5.0324999999999998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42467.579861111109</v>
      </c>
      <c r="T2191" s="11">
        <f t="shared" si="209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14">
        <v>19000</v>
      </c>
      <c r="E2192" s="14">
        <v>35076</v>
      </c>
      <c r="F2192" s="6" t="s">
        <v>8219</v>
      </c>
      <c r="G2192" s="6" t="s">
        <v>8223</v>
      </c>
      <c r="H2192" s="6" t="s">
        <v>8245</v>
      </c>
      <c r="I2192" s="6">
        <v>1458716340</v>
      </c>
      <c r="J2192" s="6">
        <v>1455721204</v>
      </c>
      <c r="K2192" s="6" t="b">
        <v>0</v>
      </c>
      <c r="L2192" s="6">
        <v>537</v>
      </c>
      <c r="M2192" s="6" t="b">
        <v>1</v>
      </c>
      <c r="N2192" s="6" t="s">
        <v>8296</v>
      </c>
      <c r="O2192" s="5">
        <f t="shared" si="204"/>
        <v>1.8461052631578947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42417.416712962957</v>
      </c>
      <c r="T2192" s="11">
        <f t="shared" si="209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14">
        <v>750</v>
      </c>
      <c r="E2193" s="14">
        <v>898</v>
      </c>
      <c r="F2193" s="6" t="s">
        <v>8219</v>
      </c>
      <c r="G2193" s="6" t="s">
        <v>8224</v>
      </c>
      <c r="H2193" s="6" t="s">
        <v>8246</v>
      </c>
      <c r="I2193" s="6">
        <v>1487102427</v>
      </c>
      <c r="J2193" s="6">
        <v>1486065627</v>
      </c>
      <c r="K2193" s="6" t="b">
        <v>0</v>
      </c>
      <c r="L2193" s="6">
        <v>25</v>
      </c>
      <c r="M2193" s="6" t="b">
        <v>1</v>
      </c>
      <c r="N2193" s="6" t="s">
        <v>8296</v>
      </c>
      <c r="O2193" s="5">
        <f t="shared" si="204"/>
        <v>1.1973333333333334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42768.6253125</v>
      </c>
      <c r="T2193" s="11">
        <f t="shared" si="209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14">
        <v>12000</v>
      </c>
      <c r="E2194" s="14">
        <v>129748.82</v>
      </c>
      <c r="F2194" s="6" t="s">
        <v>8219</v>
      </c>
      <c r="G2194" s="6" t="s">
        <v>8224</v>
      </c>
      <c r="H2194" s="6" t="s">
        <v>8246</v>
      </c>
      <c r="I2194" s="6">
        <v>1481842800</v>
      </c>
      <c r="J2194" s="6">
        <v>1479414344</v>
      </c>
      <c r="K2194" s="6" t="b">
        <v>0</v>
      </c>
      <c r="L2194" s="6">
        <v>3238</v>
      </c>
      <c r="M2194" s="6" t="b">
        <v>1</v>
      </c>
      <c r="N2194" s="6" t="s">
        <v>8296</v>
      </c>
      <c r="O2194" s="5">
        <f t="shared" si="204"/>
        <v>10.812401666666668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42691.642870370364</v>
      </c>
      <c r="T2194" s="11">
        <f t="shared" si="209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14">
        <v>15000</v>
      </c>
      <c r="E2195" s="14">
        <v>67856</v>
      </c>
      <c r="F2195" s="6" t="s">
        <v>8219</v>
      </c>
      <c r="G2195" s="6" t="s">
        <v>8223</v>
      </c>
      <c r="H2195" s="6" t="s">
        <v>8245</v>
      </c>
      <c r="I2195" s="6">
        <v>1479704340</v>
      </c>
      <c r="J2195" s="6">
        <v>1477043072</v>
      </c>
      <c r="K2195" s="6" t="b">
        <v>0</v>
      </c>
      <c r="L2195" s="6">
        <v>897</v>
      </c>
      <c r="M2195" s="6" t="b">
        <v>1</v>
      </c>
      <c r="N2195" s="6" t="s">
        <v>8296</v>
      </c>
      <c r="O2195" s="5">
        <f t="shared" si="204"/>
        <v>4.5237333333333334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42664.197592592587</v>
      </c>
      <c r="T2195" s="11">
        <f t="shared" si="209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14">
        <v>10000</v>
      </c>
      <c r="E2196" s="14">
        <v>53737</v>
      </c>
      <c r="F2196" s="6" t="s">
        <v>8219</v>
      </c>
      <c r="G2196" s="6" t="s">
        <v>8223</v>
      </c>
      <c r="H2196" s="6" t="s">
        <v>8245</v>
      </c>
      <c r="I2196" s="6">
        <v>1459012290</v>
      </c>
      <c r="J2196" s="6">
        <v>1456423890</v>
      </c>
      <c r="K2196" s="6" t="b">
        <v>0</v>
      </c>
      <c r="L2196" s="6">
        <v>878</v>
      </c>
      <c r="M2196" s="6" t="b">
        <v>1</v>
      </c>
      <c r="N2196" s="6" t="s">
        <v>8296</v>
      </c>
      <c r="O2196" s="5">
        <f t="shared" si="204"/>
        <v>5.3737000000000004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42425.54965277778</v>
      </c>
      <c r="T2196" s="11">
        <f t="shared" si="209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14">
        <v>4600</v>
      </c>
      <c r="E2197" s="14">
        <v>5535</v>
      </c>
      <c r="F2197" s="6" t="s">
        <v>8219</v>
      </c>
      <c r="G2197" s="6" t="s">
        <v>8223</v>
      </c>
      <c r="H2197" s="6" t="s">
        <v>8245</v>
      </c>
      <c r="I2197" s="6">
        <v>1439317900</v>
      </c>
      <c r="J2197" s="6">
        <v>1436725900</v>
      </c>
      <c r="K2197" s="6" t="b">
        <v>0</v>
      </c>
      <c r="L2197" s="6">
        <v>115</v>
      </c>
      <c r="M2197" s="6" t="b">
        <v>1</v>
      </c>
      <c r="N2197" s="6" t="s">
        <v>8296</v>
      </c>
      <c r="O2197" s="5">
        <f t="shared" si="204"/>
        <v>1.2032608695652174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42197.563657407409</v>
      </c>
      <c r="T2197" s="11">
        <f t="shared" si="209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14">
        <v>14000</v>
      </c>
      <c r="E2198" s="14">
        <v>15937</v>
      </c>
      <c r="F2198" s="6" t="s">
        <v>8219</v>
      </c>
      <c r="G2198" s="6" t="s">
        <v>8223</v>
      </c>
      <c r="H2198" s="6" t="s">
        <v>8245</v>
      </c>
      <c r="I2198" s="6">
        <v>1480662000</v>
      </c>
      <c r="J2198" s="6">
        <v>1478000502</v>
      </c>
      <c r="K2198" s="6" t="b">
        <v>0</v>
      </c>
      <c r="L2198" s="6">
        <v>234</v>
      </c>
      <c r="M2198" s="6" t="b">
        <v>1</v>
      </c>
      <c r="N2198" s="6" t="s">
        <v>8296</v>
      </c>
      <c r="O2198" s="5">
        <f t="shared" si="204"/>
        <v>1.1383571428571428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42675.278958333329</v>
      </c>
      <c r="T2198" s="11">
        <f t="shared" si="209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14">
        <v>30000</v>
      </c>
      <c r="E2199" s="14">
        <v>285309.33</v>
      </c>
      <c r="F2199" s="6" t="s">
        <v>8219</v>
      </c>
      <c r="G2199" s="6" t="s">
        <v>8223</v>
      </c>
      <c r="H2199" s="6" t="s">
        <v>8245</v>
      </c>
      <c r="I2199" s="6">
        <v>1425132059</v>
      </c>
      <c r="J2199" s="6">
        <v>1422540059</v>
      </c>
      <c r="K2199" s="6" t="b">
        <v>0</v>
      </c>
      <c r="L2199" s="6">
        <v>4330</v>
      </c>
      <c r="M2199" s="6" t="b">
        <v>1</v>
      </c>
      <c r="N2199" s="6" t="s">
        <v>8296</v>
      </c>
      <c r="O2199" s="5">
        <f t="shared" si="204"/>
        <v>9.5103109999999997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42033.37568287037</v>
      </c>
      <c r="T2199" s="11">
        <f t="shared" si="209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14">
        <v>40000</v>
      </c>
      <c r="E2200" s="14">
        <v>53157</v>
      </c>
      <c r="F2200" s="6" t="s">
        <v>8219</v>
      </c>
      <c r="G2200" s="6" t="s">
        <v>8223</v>
      </c>
      <c r="H2200" s="6" t="s">
        <v>8245</v>
      </c>
      <c r="I2200" s="6">
        <v>1447507200</v>
      </c>
      <c r="J2200" s="6">
        <v>1444911600</v>
      </c>
      <c r="K2200" s="6" t="b">
        <v>0</v>
      </c>
      <c r="L2200" s="6">
        <v>651</v>
      </c>
      <c r="M2200" s="6" t="b">
        <v>1</v>
      </c>
      <c r="N2200" s="6" t="s">
        <v>8296</v>
      </c>
      <c r="O2200" s="5">
        <f t="shared" si="204"/>
        <v>1.3289249999999999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42292.305555555555</v>
      </c>
      <c r="T2200" s="11">
        <f t="shared" si="209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14">
        <v>9000</v>
      </c>
      <c r="E2201" s="14">
        <v>13228</v>
      </c>
      <c r="F2201" s="6" t="s">
        <v>8219</v>
      </c>
      <c r="G2201" s="6" t="s">
        <v>8240</v>
      </c>
      <c r="H2201" s="6" t="s">
        <v>8248</v>
      </c>
      <c r="I2201" s="6">
        <v>1444903198</v>
      </c>
      <c r="J2201" s="6">
        <v>1442311198</v>
      </c>
      <c r="K2201" s="6" t="b">
        <v>1</v>
      </c>
      <c r="L2201" s="6">
        <v>251</v>
      </c>
      <c r="M2201" s="6" t="b">
        <v>1</v>
      </c>
      <c r="N2201" s="6" t="s">
        <v>8296</v>
      </c>
      <c r="O2201" s="5">
        <f t="shared" si="204"/>
        <v>1.4697777777777778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42262.208310185182</v>
      </c>
      <c r="T2201" s="11">
        <f t="shared" si="209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14">
        <v>2000</v>
      </c>
      <c r="E2202" s="14">
        <v>10843</v>
      </c>
      <c r="F2202" s="6" t="s">
        <v>8219</v>
      </c>
      <c r="G2202" s="6" t="s">
        <v>8224</v>
      </c>
      <c r="H2202" s="6" t="s">
        <v>8246</v>
      </c>
      <c r="I2202" s="6">
        <v>1436151600</v>
      </c>
      <c r="J2202" s="6">
        <v>1433775668</v>
      </c>
      <c r="K2202" s="6" t="b">
        <v>0</v>
      </c>
      <c r="L2202" s="6">
        <v>263</v>
      </c>
      <c r="M2202" s="6" t="b">
        <v>1</v>
      </c>
      <c r="N2202" s="6" t="s">
        <v>8296</v>
      </c>
      <c r="O2202" s="5">
        <f t="shared" si="204"/>
        <v>5.4215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42163.417453703696</v>
      </c>
      <c r="T2202" s="11">
        <f t="shared" si="209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14">
        <v>110</v>
      </c>
      <c r="E2203" s="14">
        <v>420.99</v>
      </c>
      <c r="F2203" s="6" t="s">
        <v>8219</v>
      </c>
      <c r="G2203" s="6" t="s">
        <v>8224</v>
      </c>
      <c r="H2203" s="6" t="s">
        <v>8246</v>
      </c>
      <c r="I2203" s="6">
        <v>1358367565</v>
      </c>
      <c r="J2203" s="6">
        <v>1357157965</v>
      </c>
      <c r="K2203" s="6" t="b">
        <v>0</v>
      </c>
      <c r="L2203" s="6">
        <v>28</v>
      </c>
      <c r="M2203" s="6" t="b">
        <v>1</v>
      </c>
      <c r="N2203" s="6" t="s">
        <v>8279</v>
      </c>
      <c r="O2203" s="5">
        <f t="shared" si="204"/>
        <v>3.8271818181818182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41276.638483796291</v>
      </c>
      <c r="T2203" s="11">
        <f t="shared" si="209"/>
        <v>41290.638483796291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14">
        <v>4000</v>
      </c>
      <c r="E2204" s="14">
        <v>28167.25</v>
      </c>
      <c r="F2204" s="6" t="s">
        <v>8219</v>
      </c>
      <c r="G2204" s="6" t="s">
        <v>8223</v>
      </c>
      <c r="H2204" s="6" t="s">
        <v>8245</v>
      </c>
      <c r="I2204" s="6">
        <v>1351801368</v>
      </c>
      <c r="J2204" s="6">
        <v>1349209368</v>
      </c>
      <c r="K2204" s="6" t="b">
        <v>0</v>
      </c>
      <c r="L2204" s="6">
        <v>721</v>
      </c>
      <c r="M2204" s="6" t="b">
        <v>1</v>
      </c>
      <c r="N2204" s="6" t="s">
        <v>8279</v>
      </c>
      <c r="O2204" s="5">
        <f t="shared" si="204"/>
        <v>7.0418124999999998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41184.640833333331</v>
      </c>
      <c r="T2204" s="11">
        <f t="shared" si="209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14">
        <v>2000</v>
      </c>
      <c r="E2205" s="14">
        <v>2191</v>
      </c>
      <c r="F2205" s="6" t="s">
        <v>8219</v>
      </c>
      <c r="G2205" s="6" t="s">
        <v>8228</v>
      </c>
      <c r="H2205" s="6" t="s">
        <v>8250</v>
      </c>
      <c r="I2205" s="6">
        <v>1443127082</v>
      </c>
      <c r="J2205" s="6">
        <v>1440535082</v>
      </c>
      <c r="K2205" s="6" t="b">
        <v>0</v>
      </c>
      <c r="L2205" s="6">
        <v>50</v>
      </c>
      <c r="M2205" s="6" t="b">
        <v>1</v>
      </c>
      <c r="N2205" s="6" t="s">
        <v>8279</v>
      </c>
      <c r="O2205" s="5">
        <f t="shared" si="204"/>
        <v>1.0954999999999999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42241.651412037034</v>
      </c>
      <c r="T2205" s="11">
        <f t="shared" si="209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14">
        <v>1500</v>
      </c>
      <c r="E2206" s="14">
        <v>1993</v>
      </c>
      <c r="F2206" s="6" t="s">
        <v>8219</v>
      </c>
      <c r="G2206" s="6" t="s">
        <v>8223</v>
      </c>
      <c r="H2206" s="6" t="s">
        <v>8245</v>
      </c>
      <c r="I2206" s="6">
        <v>1362814119</v>
      </c>
      <c r="J2206" s="6">
        <v>1360222119</v>
      </c>
      <c r="K2206" s="6" t="b">
        <v>0</v>
      </c>
      <c r="L2206" s="6">
        <v>73</v>
      </c>
      <c r="M2206" s="6" t="b">
        <v>1</v>
      </c>
      <c r="N2206" s="6" t="s">
        <v>8279</v>
      </c>
      <c r="O2206" s="5">
        <f t="shared" si="204"/>
        <v>1.3286666666666667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41312.103229166663</v>
      </c>
      <c r="T2206" s="11">
        <f t="shared" si="209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14">
        <v>750</v>
      </c>
      <c r="E2207" s="14">
        <v>1140</v>
      </c>
      <c r="F2207" s="6" t="s">
        <v>8219</v>
      </c>
      <c r="G2207" s="6" t="s">
        <v>8223</v>
      </c>
      <c r="H2207" s="6" t="s">
        <v>8245</v>
      </c>
      <c r="I2207" s="6">
        <v>1338579789</v>
      </c>
      <c r="J2207" s="6">
        <v>1335987789</v>
      </c>
      <c r="K2207" s="6" t="b">
        <v>0</v>
      </c>
      <c r="L2207" s="6">
        <v>27</v>
      </c>
      <c r="M2207" s="6" t="b">
        <v>1</v>
      </c>
      <c r="N2207" s="6" t="s">
        <v>8279</v>
      </c>
      <c r="O2207" s="5">
        <f t="shared" si="204"/>
        <v>1.52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41031.613298611112</v>
      </c>
      <c r="T2207" s="11">
        <f t="shared" si="209"/>
        <v>41061.613298611112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14">
        <v>1100</v>
      </c>
      <c r="E2208" s="14">
        <v>1130</v>
      </c>
      <c r="F2208" s="6" t="s">
        <v>8219</v>
      </c>
      <c r="G2208" s="6" t="s">
        <v>8223</v>
      </c>
      <c r="H2208" s="6" t="s">
        <v>8245</v>
      </c>
      <c r="I2208" s="6">
        <v>1334556624</v>
      </c>
      <c r="J2208" s="6">
        <v>1333001424</v>
      </c>
      <c r="K2208" s="6" t="b">
        <v>0</v>
      </c>
      <c r="L2208" s="6">
        <v>34</v>
      </c>
      <c r="M2208" s="6" t="b">
        <v>1</v>
      </c>
      <c r="N2208" s="6" t="s">
        <v>8279</v>
      </c>
      <c r="O2208" s="5">
        <f t="shared" si="204"/>
        <v>1.0272727272727273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40997.048888888887</v>
      </c>
      <c r="T2208" s="11">
        <f t="shared" si="209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14">
        <v>2000</v>
      </c>
      <c r="E2209" s="14">
        <v>2000</v>
      </c>
      <c r="F2209" s="6" t="s">
        <v>8219</v>
      </c>
      <c r="G2209" s="6" t="s">
        <v>8223</v>
      </c>
      <c r="H2209" s="6" t="s">
        <v>8245</v>
      </c>
      <c r="I2209" s="6">
        <v>1384580373</v>
      </c>
      <c r="J2209" s="6">
        <v>1381984773</v>
      </c>
      <c r="K2209" s="6" t="b">
        <v>0</v>
      </c>
      <c r="L2209" s="6">
        <v>7</v>
      </c>
      <c r="M2209" s="6" t="b">
        <v>1</v>
      </c>
      <c r="N2209" s="6" t="s">
        <v>8279</v>
      </c>
      <c r="O2209" s="5">
        <f t="shared" si="204"/>
        <v>1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41563.985798611109</v>
      </c>
      <c r="T2209" s="11">
        <f t="shared" si="209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14">
        <v>1000</v>
      </c>
      <c r="E2210" s="14">
        <v>1016</v>
      </c>
      <c r="F2210" s="6" t="s">
        <v>8219</v>
      </c>
      <c r="G2210" s="6" t="s">
        <v>8223</v>
      </c>
      <c r="H2210" s="6" t="s">
        <v>8245</v>
      </c>
      <c r="I2210" s="6">
        <v>1333771200</v>
      </c>
      <c r="J2210" s="6">
        <v>1328649026</v>
      </c>
      <c r="K2210" s="6" t="b">
        <v>0</v>
      </c>
      <c r="L2210" s="6">
        <v>24</v>
      </c>
      <c r="M2210" s="6" t="b">
        <v>1</v>
      </c>
      <c r="N2210" s="6" t="s">
        <v>8279</v>
      </c>
      <c r="O2210" s="5">
        <f t="shared" si="204"/>
        <v>1.016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40946.673912037033</v>
      </c>
      <c r="T2210" s="11">
        <f t="shared" si="209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14">
        <v>500</v>
      </c>
      <c r="E2211" s="14">
        <v>754</v>
      </c>
      <c r="F2211" s="6" t="s">
        <v>8219</v>
      </c>
      <c r="G2211" s="6" t="s">
        <v>8224</v>
      </c>
      <c r="H2211" s="6" t="s">
        <v>8246</v>
      </c>
      <c r="I2211" s="6">
        <v>1397516400</v>
      </c>
      <c r="J2211" s="6">
        <v>1396524644</v>
      </c>
      <c r="K2211" s="6" t="b">
        <v>0</v>
      </c>
      <c r="L2211" s="6">
        <v>15</v>
      </c>
      <c r="M2211" s="6" t="b">
        <v>1</v>
      </c>
      <c r="N2211" s="6" t="s">
        <v>8279</v>
      </c>
      <c r="O2211" s="5">
        <f t="shared" si="204"/>
        <v>1.508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41732.27134259259</v>
      </c>
      <c r="T2211" s="11">
        <f t="shared" si="209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14">
        <v>4000</v>
      </c>
      <c r="E2212" s="14">
        <v>4457</v>
      </c>
      <c r="F2212" s="6" t="s">
        <v>8219</v>
      </c>
      <c r="G2212" s="6" t="s">
        <v>8223</v>
      </c>
      <c r="H2212" s="6" t="s">
        <v>8245</v>
      </c>
      <c r="I2212" s="6">
        <v>1334424960</v>
      </c>
      <c r="J2212" s="6">
        <v>1329442510</v>
      </c>
      <c r="K2212" s="6" t="b">
        <v>0</v>
      </c>
      <c r="L2212" s="6">
        <v>72</v>
      </c>
      <c r="M2212" s="6" t="b">
        <v>1</v>
      </c>
      <c r="N2212" s="6" t="s">
        <v>8279</v>
      </c>
      <c r="O2212" s="5">
        <f t="shared" si="204"/>
        <v>1.11425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40955.857754629629</v>
      </c>
      <c r="T2212" s="11">
        <f t="shared" si="209"/>
        <v>41013.525000000001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14">
        <v>2500</v>
      </c>
      <c r="E2213" s="14">
        <v>4890</v>
      </c>
      <c r="F2213" s="6" t="s">
        <v>8219</v>
      </c>
      <c r="G2213" s="6" t="s">
        <v>8223</v>
      </c>
      <c r="H2213" s="6" t="s">
        <v>8245</v>
      </c>
      <c r="I2213" s="6">
        <v>1397113140</v>
      </c>
      <c r="J2213" s="6">
        <v>1395168625</v>
      </c>
      <c r="K2213" s="6" t="b">
        <v>0</v>
      </c>
      <c r="L2213" s="6">
        <v>120</v>
      </c>
      <c r="M2213" s="6" t="b">
        <v>1</v>
      </c>
      <c r="N2213" s="6" t="s">
        <v>8279</v>
      </c>
      <c r="O2213" s="5">
        <f t="shared" si="204"/>
        <v>1.956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41716.576678240737</v>
      </c>
      <c r="T2213" s="11">
        <f t="shared" si="209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14">
        <v>6000</v>
      </c>
      <c r="E2214" s="14">
        <v>6863</v>
      </c>
      <c r="F2214" s="6" t="s">
        <v>8219</v>
      </c>
      <c r="G2214" s="6" t="s">
        <v>8223</v>
      </c>
      <c r="H2214" s="6" t="s">
        <v>8245</v>
      </c>
      <c r="I2214" s="6">
        <v>1383526800</v>
      </c>
      <c r="J2214" s="6">
        <v>1380650177</v>
      </c>
      <c r="K2214" s="6" t="b">
        <v>0</v>
      </c>
      <c r="L2214" s="6">
        <v>123</v>
      </c>
      <c r="M2214" s="6" t="b">
        <v>1</v>
      </c>
      <c r="N2214" s="6" t="s">
        <v>8279</v>
      </c>
      <c r="O2214" s="5">
        <f t="shared" si="204"/>
        <v>1.1438333333333333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41548.539085648146</v>
      </c>
      <c r="T2214" s="11">
        <f t="shared" si="209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14">
        <v>5</v>
      </c>
      <c r="E2215" s="14">
        <v>10</v>
      </c>
      <c r="F2215" s="6" t="s">
        <v>8219</v>
      </c>
      <c r="G2215" s="6" t="s">
        <v>8223</v>
      </c>
      <c r="H2215" s="6" t="s">
        <v>8245</v>
      </c>
      <c r="I2215" s="6">
        <v>1431719379</v>
      </c>
      <c r="J2215" s="6">
        <v>1429127379</v>
      </c>
      <c r="K2215" s="6" t="b">
        <v>0</v>
      </c>
      <c r="L2215" s="6">
        <v>1</v>
      </c>
      <c r="M2215" s="6" t="b">
        <v>1</v>
      </c>
      <c r="N2215" s="6" t="s">
        <v>8279</v>
      </c>
      <c r="O2215" s="5">
        <f t="shared" si="204"/>
        <v>2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42109.617812499993</v>
      </c>
      <c r="T2215" s="11">
        <f t="shared" si="209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14">
        <v>600</v>
      </c>
      <c r="E2216" s="14">
        <v>1755.01</v>
      </c>
      <c r="F2216" s="6" t="s">
        <v>8219</v>
      </c>
      <c r="G2216" s="6" t="s">
        <v>8223</v>
      </c>
      <c r="H2216" s="6" t="s">
        <v>8245</v>
      </c>
      <c r="I2216" s="6">
        <v>1391713248</v>
      </c>
      <c r="J2216" s="6">
        <v>1389121248</v>
      </c>
      <c r="K2216" s="6" t="b">
        <v>0</v>
      </c>
      <c r="L2216" s="6">
        <v>24</v>
      </c>
      <c r="M2216" s="6" t="b">
        <v>1</v>
      </c>
      <c r="N2216" s="6" t="s">
        <v>8279</v>
      </c>
      <c r="O2216" s="5">
        <f t="shared" si="204"/>
        <v>2.9250166666666666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41646.58388888889</v>
      </c>
      <c r="T2216" s="11">
        <f t="shared" si="209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14">
        <v>550</v>
      </c>
      <c r="E2217" s="14">
        <v>860</v>
      </c>
      <c r="F2217" s="6" t="s">
        <v>8219</v>
      </c>
      <c r="G2217" s="6" t="s">
        <v>8223</v>
      </c>
      <c r="H2217" s="6" t="s">
        <v>8245</v>
      </c>
      <c r="I2217" s="6">
        <v>1331621940</v>
      </c>
      <c r="J2217" s="6">
        <v>1329671572</v>
      </c>
      <c r="K2217" s="6" t="b">
        <v>0</v>
      </c>
      <c r="L2217" s="6">
        <v>33</v>
      </c>
      <c r="M2217" s="6" t="b">
        <v>1</v>
      </c>
      <c r="N2217" s="6" t="s">
        <v>8279</v>
      </c>
      <c r="O2217" s="5">
        <f t="shared" si="204"/>
        <v>1.5636363636363637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40958.508935185186</v>
      </c>
      <c r="T2217" s="11">
        <f t="shared" si="209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14">
        <v>300</v>
      </c>
      <c r="E2218" s="14">
        <v>317</v>
      </c>
      <c r="F2218" s="6" t="s">
        <v>8219</v>
      </c>
      <c r="G2218" s="6" t="s">
        <v>8223</v>
      </c>
      <c r="H2218" s="6" t="s">
        <v>8245</v>
      </c>
      <c r="I2218" s="6">
        <v>1437674545</v>
      </c>
      <c r="J2218" s="6">
        <v>1436464945</v>
      </c>
      <c r="K2218" s="6" t="b">
        <v>0</v>
      </c>
      <c r="L2218" s="6">
        <v>14</v>
      </c>
      <c r="M2218" s="6" t="b">
        <v>1</v>
      </c>
      <c r="N2218" s="6" t="s">
        <v>8279</v>
      </c>
      <c r="O2218" s="5">
        <f t="shared" si="204"/>
        <v>1.0566666666666666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42194.543344907404</v>
      </c>
      <c r="T2218" s="11">
        <f t="shared" si="209"/>
        <v>42208.543344907404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14">
        <v>420</v>
      </c>
      <c r="E2219" s="14">
        <v>425</v>
      </c>
      <c r="F2219" s="6" t="s">
        <v>8219</v>
      </c>
      <c r="G2219" s="6" t="s">
        <v>8223</v>
      </c>
      <c r="H2219" s="6" t="s">
        <v>8245</v>
      </c>
      <c r="I2219" s="6">
        <v>1446451200</v>
      </c>
      <c r="J2219" s="6">
        <v>1445539113</v>
      </c>
      <c r="K2219" s="6" t="b">
        <v>0</v>
      </c>
      <c r="L2219" s="6">
        <v>9</v>
      </c>
      <c r="M2219" s="6" t="b">
        <v>1</v>
      </c>
      <c r="N2219" s="6" t="s">
        <v>8279</v>
      </c>
      <c r="O2219" s="5">
        <f t="shared" si="204"/>
        <v>1.0119047619047619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42299.568437499998</v>
      </c>
      <c r="T2219" s="11">
        <f t="shared" si="209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14">
        <v>2000</v>
      </c>
      <c r="E2220" s="14">
        <v>2456.66</v>
      </c>
      <c r="F2220" s="6" t="s">
        <v>8219</v>
      </c>
      <c r="G2220" s="6" t="s">
        <v>8223</v>
      </c>
      <c r="H2220" s="6" t="s">
        <v>8245</v>
      </c>
      <c r="I2220" s="6">
        <v>1346198400</v>
      </c>
      <c r="J2220" s="6">
        <v>1344281383</v>
      </c>
      <c r="K2220" s="6" t="b">
        <v>0</v>
      </c>
      <c r="L2220" s="6">
        <v>76</v>
      </c>
      <c r="M2220" s="6" t="b">
        <v>1</v>
      </c>
      <c r="N2220" s="6" t="s">
        <v>8279</v>
      </c>
      <c r="O2220" s="5">
        <f t="shared" si="204"/>
        <v>1.2283299999999999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41127.603969907403</v>
      </c>
      <c r="T2220" s="11">
        <f t="shared" si="209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14">
        <v>1000</v>
      </c>
      <c r="E2221" s="14">
        <v>1015</v>
      </c>
      <c r="F2221" s="6" t="s">
        <v>8219</v>
      </c>
      <c r="G2221" s="6" t="s">
        <v>8223</v>
      </c>
      <c r="H2221" s="6" t="s">
        <v>8245</v>
      </c>
      <c r="I2221" s="6">
        <v>1440004512</v>
      </c>
      <c r="J2221" s="6">
        <v>1437412512</v>
      </c>
      <c r="K2221" s="6" t="b">
        <v>0</v>
      </c>
      <c r="L2221" s="6">
        <v>19</v>
      </c>
      <c r="M2221" s="6" t="b">
        <v>1</v>
      </c>
      <c r="N2221" s="6" t="s">
        <v>8279</v>
      </c>
      <c r="O2221" s="5">
        <f t="shared" si="204"/>
        <v>1.0149999999999999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42205.510555555556</v>
      </c>
      <c r="T2221" s="11">
        <f t="shared" si="209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14">
        <v>3500</v>
      </c>
      <c r="E2222" s="14">
        <v>3540</v>
      </c>
      <c r="F2222" s="6" t="s">
        <v>8219</v>
      </c>
      <c r="G2222" s="6" t="s">
        <v>8223</v>
      </c>
      <c r="H2222" s="6" t="s">
        <v>8245</v>
      </c>
      <c r="I2222" s="6">
        <v>1374888436</v>
      </c>
      <c r="J2222" s="6">
        <v>1372296436</v>
      </c>
      <c r="K2222" s="6" t="b">
        <v>0</v>
      </c>
      <c r="L2222" s="6">
        <v>69</v>
      </c>
      <c r="M2222" s="6" t="b">
        <v>1</v>
      </c>
      <c r="N2222" s="6" t="s">
        <v>8279</v>
      </c>
      <c r="O2222" s="5">
        <f t="shared" si="204"/>
        <v>1.0114285714285713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41451.852268518516</v>
      </c>
      <c r="T2222" s="11">
        <f t="shared" si="209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14">
        <v>7500</v>
      </c>
      <c r="E2223" s="14">
        <v>8109</v>
      </c>
      <c r="F2223" s="6" t="s">
        <v>8219</v>
      </c>
      <c r="G2223" s="6" t="s">
        <v>8223</v>
      </c>
      <c r="H2223" s="6" t="s">
        <v>8245</v>
      </c>
      <c r="I2223" s="6">
        <v>1461369600</v>
      </c>
      <c r="J2223" s="6">
        <v>1458748809</v>
      </c>
      <c r="K2223" s="6" t="b">
        <v>0</v>
      </c>
      <c r="L2223" s="6">
        <v>218</v>
      </c>
      <c r="M2223" s="6" t="b">
        <v>1</v>
      </c>
      <c r="N2223" s="6" t="s">
        <v>8296</v>
      </c>
      <c r="O2223" s="5">
        <f t="shared" si="204"/>
        <v>1.0811999999999999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42452.458437499998</v>
      </c>
      <c r="T2223" s="11">
        <f t="shared" si="209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14">
        <v>500</v>
      </c>
      <c r="E2224" s="14">
        <v>813</v>
      </c>
      <c r="F2224" s="6" t="s">
        <v>8219</v>
      </c>
      <c r="G2224" s="6" t="s">
        <v>8223</v>
      </c>
      <c r="H2224" s="6" t="s">
        <v>8245</v>
      </c>
      <c r="I2224" s="6">
        <v>1327776847</v>
      </c>
      <c r="J2224" s="6">
        <v>1325184847</v>
      </c>
      <c r="K2224" s="6" t="b">
        <v>0</v>
      </c>
      <c r="L2224" s="6">
        <v>30</v>
      </c>
      <c r="M2224" s="6" t="b">
        <v>1</v>
      </c>
      <c r="N2224" s="6" t="s">
        <v>8296</v>
      </c>
      <c r="O2224" s="5">
        <f t="shared" si="204"/>
        <v>1.6259999999999999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40906.579247685186</v>
      </c>
      <c r="T2224" s="11">
        <f t="shared" si="209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14">
        <v>19500</v>
      </c>
      <c r="E2225" s="14">
        <v>20631</v>
      </c>
      <c r="F2225" s="6" t="s">
        <v>8219</v>
      </c>
      <c r="G2225" s="6" t="s">
        <v>8228</v>
      </c>
      <c r="H2225" s="6" t="s">
        <v>8250</v>
      </c>
      <c r="I2225" s="6">
        <v>1435418568</v>
      </c>
      <c r="J2225" s="6">
        <v>1432826568</v>
      </c>
      <c r="K2225" s="6" t="b">
        <v>0</v>
      </c>
      <c r="L2225" s="6">
        <v>100</v>
      </c>
      <c r="M2225" s="6" t="b">
        <v>1</v>
      </c>
      <c r="N2225" s="6" t="s">
        <v>8296</v>
      </c>
      <c r="O2225" s="5">
        <f t="shared" si="204"/>
        <v>1.0580000000000001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42152.432500000003</v>
      </c>
      <c r="T2225" s="11">
        <f t="shared" si="209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14">
        <v>10000</v>
      </c>
      <c r="E2226" s="14">
        <v>24315</v>
      </c>
      <c r="F2226" s="6" t="s">
        <v>8219</v>
      </c>
      <c r="G2226" s="6" t="s">
        <v>8223</v>
      </c>
      <c r="H2226" s="6" t="s">
        <v>8245</v>
      </c>
      <c r="I2226" s="6">
        <v>1477767600</v>
      </c>
      <c r="J2226" s="6">
        <v>1475337675</v>
      </c>
      <c r="K2226" s="6" t="b">
        <v>0</v>
      </c>
      <c r="L2226" s="6">
        <v>296</v>
      </c>
      <c r="M2226" s="6" t="b">
        <v>1</v>
      </c>
      <c r="N2226" s="6" t="s">
        <v>8296</v>
      </c>
      <c r="O2226" s="5">
        <f t="shared" si="204"/>
        <v>2.4315000000000002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42644.459201388883</v>
      </c>
      <c r="T2226" s="11">
        <f t="shared" si="209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14">
        <v>21000</v>
      </c>
      <c r="E2227" s="14">
        <v>198415.01</v>
      </c>
      <c r="F2227" s="6" t="s">
        <v>8219</v>
      </c>
      <c r="G2227" s="6" t="s">
        <v>8224</v>
      </c>
      <c r="H2227" s="6" t="s">
        <v>8246</v>
      </c>
      <c r="I2227" s="6">
        <v>1411326015</v>
      </c>
      <c r="J2227" s="6">
        <v>1408734015</v>
      </c>
      <c r="K2227" s="6" t="b">
        <v>0</v>
      </c>
      <c r="L2227" s="6">
        <v>1204</v>
      </c>
      <c r="M2227" s="6" t="b">
        <v>1</v>
      </c>
      <c r="N2227" s="6" t="s">
        <v>8296</v>
      </c>
      <c r="O2227" s="5">
        <f t="shared" si="204"/>
        <v>9.4483338095238096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41873.583506944444</v>
      </c>
      <c r="T2227" s="11">
        <f t="shared" si="209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14">
        <v>18000</v>
      </c>
      <c r="E2228" s="14">
        <v>19523.310000000001</v>
      </c>
      <c r="F2228" s="6" t="s">
        <v>8219</v>
      </c>
      <c r="G2228" s="6" t="s">
        <v>8223</v>
      </c>
      <c r="H2228" s="6" t="s">
        <v>8245</v>
      </c>
      <c r="I2228" s="6">
        <v>1455253140</v>
      </c>
      <c r="J2228" s="6">
        <v>1452625822</v>
      </c>
      <c r="K2228" s="6" t="b">
        <v>0</v>
      </c>
      <c r="L2228" s="6">
        <v>321</v>
      </c>
      <c r="M2228" s="6" t="b">
        <v>1</v>
      </c>
      <c r="N2228" s="6" t="s">
        <v>8296</v>
      </c>
      <c r="O2228" s="5">
        <f t="shared" si="204"/>
        <v>1.0846283333333333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42381.590532407405</v>
      </c>
      <c r="T2228" s="11">
        <f t="shared" si="209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14">
        <v>13000</v>
      </c>
      <c r="E2229" s="14">
        <v>20459</v>
      </c>
      <c r="F2229" s="6" t="s">
        <v>8219</v>
      </c>
      <c r="G2229" s="6" t="s">
        <v>8224</v>
      </c>
      <c r="H2229" s="6" t="s">
        <v>8246</v>
      </c>
      <c r="I2229" s="6">
        <v>1384374155</v>
      </c>
      <c r="J2229" s="6">
        <v>1381778555</v>
      </c>
      <c r="K2229" s="6" t="b">
        <v>0</v>
      </c>
      <c r="L2229" s="6">
        <v>301</v>
      </c>
      <c r="M2229" s="6" t="b">
        <v>1</v>
      </c>
      <c r="N2229" s="6" t="s">
        <v>8296</v>
      </c>
      <c r="O2229" s="5">
        <f t="shared" si="204"/>
        <v>1.5737692307692308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41561.599016203698</v>
      </c>
      <c r="T2229" s="11">
        <f t="shared" si="209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14">
        <v>1000</v>
      </c>
      <c r="E2230" s="14">
        <v>11744.9</v>
      </c>
      <c r="F2230" s="6" t="s">
        <v>8219</v>
      </c>
      <c r="G2230" s="6" t="s">
        <v>8235</v>
      </c>
      <c r="H2230" s="6" t="s">
        <v>8248</v>
      </c>
      <c r="I2230" s="6">
        <v>1439707236</v>
      </c>
      <c r="J2230" s="6">
        <v>1437115236</v>
      </c>
      <c r="K2230" s="6" t="b">
        <v>0</v>
      </c>
      <c r="L2230" s="6">
        <v>144</v>
      </c>
      <c r="M2230" s="6" t="b">
        <v>1</v>
      </c>
      <c r="N2230" s="6" t="s">
        <v>8296</v>
      </c>
      <c r="O2230" s="5">
        <f t="shared" si="204"/>
        <v>11.744899999999999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42202.069861111107</v>
      </c>
      <c r="T2230" s="11">
        <f t="shared" si="209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14">
        <v>8012</v>
      </c>
      <c r="E2231" s="14">
        <v>13704.33</v>
      </c>
      <c r="F2231" s="6" t="s">
        <v>8219</v>
      </c>
      <c r="G2231" s="6" t="s">
        <v>8223</v>
      </c>
      <c r="H2231" s="6" t="s">
        <v>8245</v>
      </c>
      <c r="I2231" s="6">
        <v>1378180800</v>
      </c>
      <c r="J2231" s="6">
        <v>1375113391</v>
      </c>
      <c r="K2231" s="6" t="b">
        <v>0</v>
      </c>
      <c r="L2231" s="6">
        <v>539</v>
      </c>
      <c r="M2231" s="6" t="b">
        <v>1</v>
      </c>
      <c r="N2231" s="6" t="s">
        <v>8296</v>
      </c>
      <c r="O2231" s="5">
        <f t="shared" si="204"/>
        <v>1.7104755366949576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41484.455914351849</v>
      </c>
      <c r="T2231" s="11">
        <f t="shared" si="209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14">
        <v>8500</v>
      </c>
      <c r="E2232" s="14">
        <v>10706</v>
      </c>
      <c r="F2232" s="6" t="s">
        <v>8219</v>
      </c>
      <c r="G2232" s="6" t="s">
        <v>8223</v>
      </c>
      <c r="H2232" s="6" t="s">
        <v>8245</v>
      </c>
      <c r="I2232" s="6">
        <v>1398460127</v>
      </c>
      <c r="J2232" s="6">
        <v>1395868127</v>
      </c>
      <c r="K2232" s="6" t="b">
        <v>0</v>
      </c>
      <c r="L2232" s="6">
        <v>498</v>
      </c>
      <c r="M2232" s="6" t="b">
        <v>1</v>
      </c>
      <c r="N2232" s="6" t="s">
        <v>8296</v>
      </c>
      <c r="O2232" s="5">
        <f t="shared" si="204"/>
        <v>1.2595294117647058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41724.672766203701</v>
      </c>
      <c r="T2232" s="11">
        <f t="shared" si="209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14">
        <v>2500</v>
      </c>
      <c r="E2233" s="14">
        <v>30303.24</v>
      </c>
      <c r="F2233" s="6" t="s">
        <v>8219</v>
      </c>
      <c r="G2233" s="6" t="s">
        <v>8223</v>
      </c>
      <c r="H2233" s="6" t="s">
        <v>8245</v>
      </c>
      <c r="I2233" s="6">
        <v>1372136400</v>
      </c>
      <c r="J2233" s="6">
        <v>1369864301</v>
      </c>
      <c r="K2233" s="6" t="b">
        <v>0</v>
      </c>
      <c r="L2233" s="6">
        <v>1113</v>
      </c>
      <c r="M2233" s="6" t="b">
        <v>1</v>
      </c>
      <c r="N2233" s="6" t="s">
        <v>8296</v>
      </c>
      <c r="O2233" s="5">
        <f t="shared" si="204"/>
        <v>12.121296000000001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41423.702557870369</v>
      </c>
      <c r="T2233" s="11">
        <f t="shared" si="209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14">
        <v>5000</v>
      </c>
      <c r="E2234" s="14">
        <v>24790</v>
      </c>
      <c r="F2234" s="6" t="s">
        <v>8219</v>
      </c>
      <c r="G2234" s="6" t="s">
        <v>8223</v>
      </c>
      <c r="H2234" s="6" t="s">
        <v>8245</v>
      </c>
      <c r="I2234" s="6">
        <v>1405738800</v>
      </c>
      <c r="J2234" s="6">
        <v>1402945408</v>
      </c>
      <c r="K2234" s="6" t="b">
        <v>0</v>
      </c>
      <c r="L2234" s="6">
        <v>988</v>
      </c>
      <c r="M2234" s="6" t="b">
        <v>1</v>
      </c>
      <c r="N2234" s="6" t="s">
        <v>8296</v>
      </c>
      <c r="O2234" s="5">
        <f t="shared" si="204"/>
        <v>4.9580000000000002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41806.585740740738</v>
      </c>
      <c r="T2234" s="11">
        <f t="shared" si="209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14">
        <v>2500</v>
      </c>
      <c r="E2235" s="14">
        <v>8301</v>
      </c>
      <c r="F2235" s="6" t="s">
        <v>8219</v>
      </c>
      <c r="G2235" s="6" t="s">
        <v>8224</v>
      </c>
      <c r="H2235" s="6" t="s">
        <v>8246</v>
      </c>
      <c r="I2235" s="6">
        <v>1450051200</v>
      </c>
      <c r="J2235" s="6">
        <v>1448269539</v>
      </c>
      <c r="K2235" s="6" t="b">
        <v>0</v>
      </c>
      <c r="L2235" s="6">
        <v>391</v>
      </c>
      <c r="M2235" s="6" t="b">
        <v>1</v>
      </c>
      <c r="N2235" s="6" t="s">
        <v>8296</v>
      </c>
      <c r="O2235" s="5">
        <f t="shared" si="204"/>
        <v>3.3203999999999998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42331.170590277776</v>
      </c>
      <c r="T2235" s="11">
        <f t="shared" si="209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14">
        <v>100</v>
      </c>
      <c r="E2236" s="14">
        <v>1165</v>
      </c>
      <c r="F2236" s="6" t="s">
        <v>8219</v>
      </c>
      <c r="G2236" s="6" t="s">
        <v>8223</v>
      </c>
      <c r="H2236" s="6" t="s">
        <v>8245</v>
      </c>
      <c r="I2236" s="6">
        <v>1483645647</v>
      </c>
      <c r="J2236" s="6">
        <v>1481053647</v>
      </c>
      <c r="K2236" s="6" t="b">
        <v>0</v>
      </c>
      <c r="L2236" s="6">
        <v>28</v>
      </c>
      <c r="M2236" s="6" t="b">
        <v>1</v>
      </c>
      <c r="N2236" s="6" t="s">
        <v>8296</v>
      </c>
      <c r="O2236" s="5">
        <f t="shared" si="204"/>
        <v>11.65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42710.616284722222</v>
      </c>
      <c r="T2236" s="11">
        <f t="shared" si="209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14">
        <v>13000</v>
      </c>
      <c r="E2237" s="14">
        <v>19931</v>
      </c>
      <c r="F2237" s="6" t="s">
        <v>8219</v>
      </c>
      <c r="G2237" s="6" t="s">
        <v>8228</v>
      </c>
      <c r="H2237" s="6" t="s">
        <v>8250</v>
      </c>
      <c r="I2237" s="6">
        <v>1427585511</v>
      </c>
      <c r="J2237" s="6">
        <v>1424997111</v>
      </c>
      <c r="K2237" s="6" t="b">
        <v>0</v>
      </c>
      <c r="L2237" s="6">
        <v>147</v>
      </c>
      <c r="M2237" s="6" t="b">
        <v>1</v>
      </c>
      <c r="N2237" s="6" t="s">
        <v>8296</v>
      </c>
      <c r="O2237" s="5">
        <f t="shared" si="204"/>
        <v>1.5331538461538461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42061.813784722217</v>
      </c>
      <c r="T2237" s="11">
        <f t="shared" si="209"/>
        <v>42091.772118055553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14">
        <v>2800</v>
      </c>
      <c r="E2238" s="14">
        <v>15039</v>
      </c>
      <c r="F2238" s="6" t="s">
        <v>8219</v>
      </c>
      <c r="G2238" s="6" t="s">
        <v>8223</v>
      </c>
      <c r="H2238" s="6" t="s">
        <v>8245</v>
      </c>
      <c r="I2238" s="6">
        <v>1454338123</v>
      </c>
      <c r="J2238" s="6">
        <v>1451746123</v>
      </c>
      <c r="K2238" s="6" t="b">
        <v>0</v>
      </c>
      <c r="L2238" s="6">
        <v>680</v>
      </c>
      <c r="M2238" s="6" t="b">
        <v>1</v>
      </c>
      <c r="N2238" s="6" t="s">
        <v>8296</v>
      </c>
      <c r="O2238" s="5">
        <f t="shared" si="204"/>
        <v>5.3710714285714287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42371.408831018511</v>
      </c>
      <c r="T2238" s="11">
        <f t="shared" si="209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14">
        <v>18000</v>
      </c>
      <c r="E2239" s="14">
        <v>63527</v>
      </c>
      <c r="F2239" s="6" t="s">
        <v>8219</v>
      </c>
      <c r="G2239" s="6" t="s">
        <v>8223</v>
      </c>
      <c r="H2239" s="6" t="s">
        <v>8245</v>
      </c>
      <c r="I2239" s="6">
        <v>1415779140</v>
      </c>
      <c r="J2239" s="6">
        <v>1412294683</v>
      </c>
      <c r="K2239" s="6" t="b">
        <v>0</v>
      </c>
      <c r="L2239" s="6">
        <v>983</v>
      </c>
      <c r="M2239" s="6" t="b">
        <v>1</v>
      </c>
      <c r="N2239" s="6" t="s">
        <v>8296</v>
      </c>
      <c r="O2239" s="5">
        <f t="shared" si="204"/>
        <v>3.5292777777777777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41914.794942129629</v>
      </c>
      <c r="T2239" s="11">
        <f t="shared" si="209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14">
        <v>4000</v>
      </c>
      <c r="E2240" s="14">
        <v>5496</v>
      </c>
      <c r="F2240" s="6" t="s">
        <v>8219</v>
      </c>
      <c r="G2240" s="6" t="s">
        <v>8235</v>
      </c>
      <c r="H2240" s="6" t="s">
        <v>8248</v>
      </c>
      <c r="I2240" s="6">
        <v>1489157716</v>
      </c>
      <c r="J2240" s="6">
        <v>1486565716</v>
      </c>
      <c r="K2240" s="6" t="b">
        <v>0</v>
      </c>
      <c r="L2240" s="6">
        <v>79</v>
      </c>
      <c r="M2240" s="6" t="b">
        <v>1</v>
      </c>
      <c r="N2240" s="6" t="s">
        <v>8296</v>
      </c>
      <c r="O2240" s="5">
        <f t="shared" si="204"/>
        <v>1.3740000000000001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42774.41337962963</v>
      </c>
      <c r="T2240" s="11">
        <f t="shared" si="209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14">
        <v>25000</v>
      </c>
      <c r="E2241" s="14">
        <v>32006.67</v>
      </c>
      <c r="F2241" s="6" t="s">
        <v>8219</v>
      </c>
      <c r="G2241" s="6" t="s">
        <v>8223</v>
      </c>
      <c r="H2241" s="6" t="s">
        <v>8245</v>
      </c>
      <c r="I2241" s="6">
        <v>1385870520</v>
      </c>
      <c r="J2241" s="6">
        <v>1382742014</v>
      </c>
      <c r="K2241" s="6" t="b">
        <v>0</v>
      </c>
      <c r="L2241" s="6">
        <v>426</v>
      </c>
      <c r="M2241" s="6" t="b">
        <v>1</v>
      </c>
      <c r="N2241" s="6" t="s">
        <v>8296</v>
      </c>
      <c r="O2241" s="5">
        <f t="shared" si="204"/>
        <v>1.2802667999999999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41572.750162037039</v>
      </c>
      <c r="T2241" s="11">
        <f t="shared" si="209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14">
        <v>5000</v>
      </c>
      <c r="E2242" s="14">
        <v>13534</v>
      </c>
      <c r="F2242" s="6" t="s">
        <v>8219</v>
      </c>
      <c r="G2242" s="6" t="s">
        <v>8223</v>
      </c>
      <c r="H2242" s="6" t="s">
        <v>8245</v>
      </c>
      <c r="I2242" s="6">
        <v>1461354544</v>
      </c>
      <c r="J2242" s="6">
        <v>1458762544</v>
      </c>
      <c r="K2242" s="6" t="b">
        <v>0</v>
      </c>
      <c r="L2242" s="6">
        <v>96</v>
      </c>
      <c r="M2242" s="6" t="b">
        <v>1</v>
      </c>
      <c r="N2242" s="6" t="s">
        <v>8296</v>
      </c>
      <c r="O2242" s="5">
        <f t="shared" si="204"/>
        <v>2.7067999999999999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42452.617407407401</v>
      </c>
      <c r="T2242" s="11">
        <f t="shared" si="209"/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14">
        <v>1000</v>
      </c>
      <c r="E2243" s="14">
        <v>8064</v>
      </c>
      <c r="F2243" s="6" t="s">
        <v>8219</v>
      </c>
      <c r="G2243" s="6" t="s">
        <v>8224</v>
      </c>
      <c r="H2243" s="6" t="s">
        <v>8246</v>
      </c>
      <c r="I2243" s="6">
        <v>1488484300</v>
      </c>
      <c r="J2243" s="6">
        <v>1485892300</v>
      </c>
      <c r="K2243" s="6" t="b">
        <v>0</v>
      </c>
      <c r="L2243" s="6">
        <v>163</v>
      </c>
      <c r="M2243" s="6" t="b">
        <v>1</v>
      </c>
      <c r="N2243" s="6" t="s">
        <v>8296</v>
      </c>
      <c r="O2243" s="5">
        <f t="shared" ref="O2243:O2306" si="210">E2243/D2243</f>
        <v>8.0640000000000001</v>
      </c>
      <c r="P2243" s="7">
        <f t="shared" ref="P2243:P2306" si="211">IFERROR(E2243/L2243,0)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1">
        <f t="shared" ref="S2243:S2306" si="214">(J2243/86400)+25569+(-5/24)</f>
        <v>42766.619212962956</v>
      </c>
      <c r="T2243" s="11">
        <f t="shared" ref="T2243:T2306" si="215">(I2243/86400)+25569+(-5/24)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14">
        <v>10000</v>
      </c>
      <c r="E2244" s="14">
        <v>136009.76</v>
      </c>
      <c r="F2244" s="6" t="s">
        <v>8219</v>
      </c>
      <c r="G2244" s="6" t="s">
        <v>8223</v>
      </c>
      <c r="H2244" s="6" t="s">
        <v>8245</v>
      </c>
      <c r="I2244" s="6">
        <v>1385521320</v>
      </c>
      <c r="J2244" s="6">
        <v>1382449733</v>
      </c>
      <c r="K2244" s="6" t="b">
        <v>0</v>
      </c>
      <c r="L2244" s="6">
        <v>2525</v>
      </c>
      <c r="M2244" s="6" t="b">
        <v>1</v>
      </c>
      <c r="N2244" s="6" t="s">
        <v>8296</v>
      </c>
      <c r="O2244" s="5">
        <f t="shared" si="210"/>
        <v>13.600976000000001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41569.367280092592</v>
      </c>
      <c r="T2244" s="11">
        <f t="shared" si="215"/>
        <v>41604.918055555558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14">
        <v>1</v>
      </c>
      <c r="E2245" s="14">
        <v>9302.5</v>
      </c>
      <c r="F2245" s="6" t="s">
        <v>8219</v>
      </c>
      <c r="G2245" s="6" t="s">
        <v>8223</v>
      </c>
      <c r="H2245" s="6" t="s">
        <v>8245</v>
      </c>
      <c r="I2245" s="6">
        <v>1489374000</v>
      </c>
      <c r="J2245" s="6">
        <v>1488823290</v>
      </c>
      <c r="K2245" s="6" t="b">
        <v>0</v>
      </c>
      <c r="L2245" s="6">
        <v>2035</v>
      </c>
      <c r="M2245" s="6" t="b">
        <v>1</v>
      </c>
      <c r="N2245" s="6" t="s">
        <v>8296</v>
      </c>
      <c r="O2245" s="5">
        <f t="shared" si="210"/>
        <v>9302.5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42800.542708333327</v>
      </c>
      <c r="T2245" s="11">
        <f t="shared" si="215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14">
        <v>5000</v>
      </c>
      <c r="E2246" s="14">
        <v>18851</v>
      </c>
      <c r="F2246" s="6" t="s">
        <v>8219</v>
      </c>
      <c r="G2246" s="6" t="s">
        <v>8223</v>
      </c>
      <c r="H2246" s="6" t="s">
        <v>8245</v>
      </c>
      <c r="I2246" s="6">
        <v>1476649800</v>
      </c>
      <c r="J2246" s="6">
        <v>1475609946</v>
      </c>
      <c r="K2246" s="6" t="b">
        <v>0</v>
      </c>
      <c r="L2246" s="6">
        <v>290</v>
      </c>
      <c r="M2246" s="6" t="b">
        <v>1</v>
      </c>
      <c r="N2246" s="6" t="s">
        <v>8296</v>
      </c>
      <c r="O2246" s="5">
        <f t="shared" si="210"/>
        <v>3.7702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42647.610486111109</v>
      </c>
      <c r="T2246" s="11">
        <f t="shared" si="215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14">
        <v>4000</v>
      </c>
      <c r="E2247" s="14">
        <v>105881</v>
      </c>
      <c r="F2247" s="6" t="s">
        <v>8219</v>
      </c>
      <c r="G2247" s="6" t="s">
        <v>8223</v>
      </c>
      <c r="H2247" s="6" t="s">
        <v>8245</v>
      </c>
      <c r="I2247" s="6">
        <v>1393005600</v>
      </c>
      <c r="J2247" s="6">
        <v>1390323617</v>
      </c>
      <c r="K2247" s="6" t="b">
        <v>0</v>
      </c>
      <c r="L2247" s="6">
        <v>1980</v>
      </c>
      <c r="M2247" s="6" t="b">
        <v>1</v>
      </c>
      <c r="N2247" s="6" t="s">
        <v>8296</v>
      </c>
      <c r="O2247" s="5">
        <f t="shared" si="210"/>
        <v>26.47025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41660.500196759254</v>
      </c>
      <c r="T2247" s="11">
        <f t="shared" si="215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14">
        <v>2500</v>
      </c>
      <c r="E2248" s="14">
        <v>2503</v>
      </c>
      <c r="F2248" s="6" t="s">
        <v>8219</v>
      </c>
      <c r="G2248" s="6" t="s">
        <v>8224</v>
      </c>
      <c r="H2248" s="6" t="s">
        <v>8246</v>
      </c>
      <c r="I2248" s="6">
        <v>1441393210</v>
      </c>
      <c r="J2248" s="6">
        <v>1438801210</v>
      </c>
      <c r="K2248" s="6" t="b">
        <v>0</v>
      </c>
      <c r="L2248" s="6">
        <v>57</v>
      </c>
      <c r="M2248" s="6" t="b">
        <v>1</v>
      </c>
      <c r="N2248" s="6" t="s">
        <v>8296</v>
      </c>
      <c r="O2248" s="5">
        <f t="shared" si="210"/>
        <v>1.0012000000000001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42221.583449074074</v>
      </c>
      <c r="T2248" s="11">
        <f t="shared" si="215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14">
        <v>18500</v>
      </c>
      <c r="E2249" s="14">
        <v>19324</v>
      </c>
      <c r="F2249" s="6" t="s">
        <v>8219</v>
      </c>
      <c r="G2249" s="6" t="s">
        <v>8223</v>
      </c>
      <c r="H2249" s="6" t="s">
        <v>8245</v>
      </c>
      <c r="I2249" s="6">
        <v>1438185565</v>
      </c>
      <c r="J2249" s="6">
        <v>1436975965</v>
      </c>
      <c r="K2249" s="6" t="b">
        <v>0</v>
      </c>
      <c r="L2249" s="6">
        <v>380</v>
      </c>
      <c r="M2249" s="6" t="b">
        <v>1</v>
      </c>
      <c r="N2249" s="6" t="s">
        <v>8296</v>
      </c>
      <c r="O2249" s="5">
        <f t="shared" si="210"/>
        <v>1.0445405405405406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42200.457928240743</v>
      </c>
      <c r="T2249" s="11">
        <f t="shared" si="215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14">
        <v>7000</v>
      </c>
      <c r="E2250" s="14">
        <v>7505</v>
      </c>
      <c r="F2250" s="6" t="s">
        <v>8219</v>
      </c>
      <c r="G2250" s="6" t="s">
        <v>8224</v>
      </c>
      <c r="H2250" s="6" t="s">
        <v>8246</v>
      </c>
      <c r="I2250" s="6">
        <v>1481749278</v>
      </c>
      <c r="J2250" s="6">
        <v>1479157278</v>
      </c>
      <c r="K2250" s="6" t="b">
        <v>0</v>
      </c>
      <c r="L2250" s="6">
        <v>128</v>
      </c>
      <c r="M2250" s="6" t="b">
        <v>1</v>
      </c>
      <c r="N2250" s="6" t="s">
        <v>8296</v>
      </c>
      <c r="O2250" s="5">
        <f t="shared" si="210"/>
        <v>1.0721428571428571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42688.667569444442</v>
      </c>
      <c r="T2250" s="11">
        <f t="shared" si="215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14">
        <v>3500</v>
      </c>
      <c r="E2251" s="14">
        <v>5907</v>
      </c>
      <c r="F2251" s="6" t="s">
        <v>8219</v>
      </c>
      <c r="G2251" s="6" t="s">
        <v>8223</v>
      </c>
      <c r="H2251" s="6" t="s">
        <v>8245</v>
      </c>
      <c r="I2251" s="6">
        <v>1364917965</v>
      </c>
      <c r="J2251" s="6">
        <v>1362329565</v>
      </c>
      <c r="K2251" s="6" t="b">
        <v>0</v>
      </c>
      <c r="L2251" s="6">
        <v>180</v>
      </c>
      <c r="M2251" s="6" t="b">
        <v>1</v>
      </c>
      <c r="N2251" s="6" t="s">
        <v>8296</v>
      </c>
      <c r="O2251" s="5">
        <f t="shared" si="210"/>
        <v>1.6877142857142857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41336.49496527778</v>
      </c>
      <c r="T2251" s="11">
        <f t="shared" si="215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14">
        <v>25000</v>
      </c>
      <c r="E2252" s="14">
        <v>243778</v>
      </c>
      <c r="F2252" s="6" t="s">
        <v>8219</v>
      </c>
      <c r="G2252" s="6" t="s">
        <v>8223</v>
      </c>
      <c r="H2252" s="6" t="s">
        <v>8245</v>
      </c>
      <c r="I2252" s="6">
        <v>1480727273</v>
      </c>
      <c r="J2252" s="6">
        <v>1478131673</v>
      </c>
      <c r="K2252" s="6" t="b">
        <v>0</v>
      </c>
      <c r="L2252" s="6">
        <v>571</v>
      </c>
      <c r="M2252" s="6" t="b">
        <v>1</v>
      </c>
      <c r="N2252" s="6" t="s">
        <v>8296</v>
      </c>
      <c r="O2252" s="5">
        <f t="shared" si="210"/>
        <v>9.7511200000000002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42676.7971412037</v>
      </c>
      <c r="T2252" s="11">
        <f t="shared" si="215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14">
        <v>8500</v>
      </c>
      <c r="E2253" s="14">
        <v>11428.19</v>
      </c>
      <c r="F2253" s="6" t="s">
        <v>8219</v>
      </c>
      <c r="G2253" s="6" t="s">
        <v>8223</v>
      </c>
      <c r="H2253" s="6" t="s">
        <v>8245</v>
      </c>
      <c r="I2253" s="6">
        <v>1408177077</v>
      </c>
      <c r="J2253" s="6">
        <v>1406362677</v>
      </c>
      <c r="K2253" s="6" t="b">
        <v>0</v>
      </c>
      <c r="L2253" s="6">
        <v>480</v>
      </c>
      <c r="M2253" s="6" t="b">
        <v>1</v>
      </c>
      <c r="N2253" s="6" t="s">
        <v>8296</v>
      </c>
      <c r="O2253" s="5">
        <f t="shared" si="210"/>
        <v>1.3444929411764706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41846.137465277774</v>
      </c>
      <c r="T2253" s="11">
        <f t="shared" si="215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14">
        <v>9000</v>
      </c>
      <c r="E2254" s="14">
        <v>24505</v>
      </c>
      <c r="F2254" s="6" t="s">
        <v>8219</v>
      </c>
      <c r="G2254" s="6" t="s">
        <v>8226</v>
      </c>
      <c r="H2254" s="6" t="s">
        <v>8248</v>
      </c>
      <c r="I2254" s="6">
        <v>1470469938</v>
      </c>
      <c r="J2254" s="6">
        <v>1469173938</v>
      </c>
      <c r="K2254" s="6" t="b">
        <v>0</v>
      </c>
      <c r="L2254" s="6">
        <v>249</v>
      </c>
      <c r="M2254" s="6" t="b">
        <v>1</v>
      </c>
      <c r="N2254" s="6" t="s">
        <v>8296</v>
      </c>
      <c r="O2254" s="5">
        <f t="shared" si="210"/>
        <v>2.722777777777778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42573.119652777772</v>
      </c>
      <c r="T2254" s="11">
        <f t="shared" si="215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14">
        <v>8000</v>
      </c>
      <c r="E2255" s="14">
        <v>9015</v>
      </c>
      <c r="F2255" s="6" t="s">
        <v>8219</v>
      </c>
      <c r="G2255" s="6" t="s">
        <v>8223</v>
      </c>
      <c r="H2255" s="6" t="s">
        <v>8245</v>
      </c>
      <c r="I2255" s="6">
        <v>1447862947</v>
      </c>
      <c r="J2255" s="6">
        <v>1445267347</v>
      </c>
      <c r="K2255" s="6" t="b">
        <v>0</v>
      </c>
      <c r="L2255" s="6">
        <v>84</v>
      </c>
      <c r="M2255" s="6" t="b">
        <v>1</v>
      </c>
      <c r="N2255" s="6" t="s">
        <v>8296</v>
      </c>
      <c r="O2255" s="5">
        <f t="shared" si="210"/>
        <v>1.1268750000000001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42296.422997685186</v>
      </c>
      <c r="T2255" s="11">
        <f t="shared" si="215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14">
        <v>500</v>
      </c>
      <c r="E2256" s="14">
        <v>2299</v>
      </c>
      <c r="F2256" s="6" t="s">
        <v>8219</v>
      </c>
      <c r="G2256" s="6" t="s">
        <v>8223</v>
      </c>
      <c r="H2256" s="6" t="s">
        <v>8245</v>
      </c>
      <c r="I2256" s="6">
        <v>1485271968</v>
      </c>
      <c r="J2256" s="6">
        <v>1484667168</v>
      </c>
      <c r="K2256" s="6" t="b">
        <v>0</v>
      </c>
      <c r="L2256" s="6">
        <v>197</v>
      </c>
      <c r="M2256" s="6" t="b">
        <v>1</v>
      </c>
      <c r="N2256" s="6" t="s">
        <v>8296</v>
      </c>
      <c r="O2256" s="5">
        <f t="shared" si="210"/>
        <v>4.5979999999999999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42752.439444444441</v>
      </c>
      <c r="T2256" s="11">
        <f t="shared" si="215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14">
        <v>3950</v>
      </c>
      <c r="E2257" s="14">
        <v>11323</v>
      </c>
      <c r="F2257" s="6" t="s">
        <v>8219</v>
      </c>
      <c r="G2257" s="6" t="s">
        <v>8223</v>
      </c>
      <c r="H2257" s="6" t="s">
        <v>8245</v>
      </c>
      <c r="I2257" s="6">
        <v>1462661451</v>
      </c>
      <c r="J2257" s="6">
        <v>1460069451</v>
      </c>
      <c r="K2257" s="6" t="b">
        <v>0</v>
      </c>
      <c r="L2257" s="6">
        <v>271</v>
      </c>
      <c r="M2257" s="6" t="b">
        <v>1</v>
      </c>
      <c r="N2257" s="6" t="s">
        <v>8296</v>
      </c>
      <c r="O2257" s="5">
        <f t="shared" si="210"/>
        <v>2.8665822784810127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42467.743645833332</v>
      </c>
      <c r="T2257" s="11">
        <f t="shared" si="215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14">
        <v>480</v>
      </c>
      <c r="E2258" s="14">
        <v>1069</v>
      </c>
      <c r="F2258" s="6" t="s">
        <v>8219</v>
      </c>
      <c r="G2258" s="6" t="s">
        <v>8224</v>
      </c>
      <c r="H2258" s="6" t="s">
        <v>8246</v>
      </c>
      <c r="I2258" s="6">
        <v>1479811846</v>
      </c>
      <c r="J2258" s="6">
        <v>1478602246</v>
      </c>
      <c r="K2258" s="6" t="b">
        <v>0</v>
      </c>
      <c r="L2258" s="6">
        <v>50</v>
      </c>
      <c r="M2258" s="6" t="b">
        <v>1</v>
      </c>
      <c r="N2258" s="6" t="s">
        <v>8296</v>
      </c>
      <c r="O2258" s="5">
        <f t="shared" si="210"/>
        <v>2.2270833333333333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42682.243587962956</v>
      </c>
      <c r="T2258" s="11">
        <f t="shared" si="215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14">
        <v>2500</v>
      </c>
      <c r="E2259" s="14">
        <v>15903.5</v>
      </c>
      <c r="F2259" s="6" t="s">
        <v>8219</v>
      </c>
      <c r="G2259" s="6" t="s">
        <v>8224</v>
      </c>
      <c r="H2259" s="6" t="s">
        <v>8246</v>
      </c>
      <c r="I2259" s="6">
        <v>1466377200</v>
      </c>
      <c r="J2259" s="6">
        <v>1463351329</v>
      </c>
      <c r="K2259" s="6" t="b">
        <v>0</v>
      </c>
      <c r="L2259" s="6">
        <v>169</v>
      </c>
      <c r="M2259" s="6" t="b">
        <v>1</v>
      </c>
      <c r="N2259" s="6" t="s">
        <v>8296</v>
      </c>
      <c r="O2259" s="5">
        <f t="shared" si="210"/>
        <v>6.3613999999999997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42505.728344907409</v>
      </c>
      <c r="T2259" s="11">
        <f t="shared" si="215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14">
        <v>2200</v>
      </c>
      <c r="E2260" s="14">
        <v>3223</v>
      </c>
      <c r="F2260" s="6" t="s">
        <v>8219</v>
      </c>
      <c r="G2260" s="6" t="s">
        <v>8223</v>
      </c>
      <c r="H2260" s="6" t="s">
        <v>8245</v>
      </c>
      <c r="I2260" s="6">
        <v>1434045687</v>
      </c>
      <c r="J2260" s="6">
        <v>1431453687</v>
      </c>
      <c r="K2260" s="6" t="b">
        <v>0</v>
      </c>
      <c r="L2260" s="6">
        <v>205</v>
      </c>
      <c r="M2260" s="6" t="b">
        <v>1</v>
      </c>
      <c r="N2260" s="6" t="s">
        <v>8296</v>
      </c>
      <c r="O2260" s="5">
        <f t="shared" si="210"/>
        <v>1.4650000000000001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42136.542673611104</v>
      </c>
      <c r="T2260" s="11">
        <f t="shared" si="215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14">
        <v>1000</v>
      </c>
      <c r="E2261" s="14">
        <v>18671</v>
      </c>
      <c r="F2261" s="6" t="s">
        <v>8219</v>
      </c>
      <c r="G2261" s="6" t="s">
        <v>8224</v>
      </c>
      <c r="H2261" s="6" t="s">
        <v>8246</v>
      </c>
      <c r="I2261" s="6">
        <v>1481224736</v>
      </c>
      <c r="J2261" s="6">
        <v>1480360736</v>
      </c>
      <c r="K2261" s="6" t="b">
        <v>0</v>
      </c>
      <c r="L2261" s="6">
        <v>206</v>
      </c>
      <c r="M2261" s="6" t="b">
        <v>1</v>
      </c>
      <c r="N2261" s="6" t="s">
        <v>8296</v>
      </c>
      <c r="O2261" s="5">
        <f t="shared" si="210"/>
        <v>18.670999999999999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42702.59648148148</v>
      </c>
      <c r="T2261" s="11">
        <f t="shared" si="215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14">
        <v>2500</v>
      </c>
      <c r="E2262" s="14">
        <v>8173</v>
      </c>
      <c r="F2262" s="6" t="s">
        <v>8219</v>
      </c>
      <c r="G2262" s="6" t="s">
        <v>8223</v>
      </c>
      <c r="H2262" s="6" t="s">
        <v>8245</v>
      </c>
      <c r="I2262" s="6">
        <v>1395876250</v>
      </c>
      <c r="J2262" s="6">
        <v>1393287850</v>
      </c>
      <c r="K2262" s="6" t="b">
        <v>0</v>
      </c>
      <c r="L2262" s="6">
        <v>84</v>
      </c>
      <c r="M2262" s="6" t="b">
        <v>1</v>
      </c>
      <c r="N2262" s="6" t="s">
        <v>8296</v>
      </c>
      <c r="O2262" s="5">
        <f t="shared" si="210"/>
        <v>3.2692000000000001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41694.808449074073</v>
      </c>
      <c r="T2262" s="11">
        <f t="shared" si="215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14">
        <v>1000</v>
      </c>
      <c r="E2263" s="14">
        <v>7795</v>
      </c>
      <c r="F2263" s="6" t="s">
        <v>8219</v>
      </c>
      <c r="G2263" s="6" t="s">
        <v>8225</v>
      </c>
      <c r="H2263" s="6" t="s">
        <v>8247</v>
      </c>
      <c r="I2263" s="6">
        <v>1487093020</v>
      </c>
      <c r="J2263" s="6">
        <v>1485278620</v>
      </c>
      <c r="K2263" s="6" t="b">
        <v>0</v>
      </c>
      <c r="L2263" s="6">
        <v>210</v>
      </c>
      <c r="M2263" s="6" t="b">
        <v>1</v>
      </c>
      <c r="N2263" s="6" t="s">
        <v>8296</v>
      </c>
      <c r="O2263" s="5">
        <f t="shared" si="210"/>
        <v>7.7949999999999999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42759.516435185178</v>
      </c>
      <c r="T2263" s="11">
        <f t="shared" si="215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14">
        <v>3300</v>
      </c>
      <c r="E2264" s="14">
        <v>5087</v>
      </c>
      <c r="F2264" s="6" t="s">
        <v>8219</v>
      </c>
      <c r="G2264" s="6" t="s">
        <v>8223</v>
      </c>
      <c r="H2264" s="6" t="s">
        <v>8245</v>
      </c>
      <c r="I2264" s="6">
        <v>1416268800</v>
      </c>
      <c r="J2264" s="6">
        <v>1413295358</v>
      </c>
      <c r="K2264" s="6" t="b">
        <v>0</v>
      </c>
      <c r="L2264" s="6">
        <v>181</v>
      </c>
      <c r="M2264" s="6" t="b">
        <v>1</v>
      </c>
      <c r="N2264" s="6" t="s">
        <v>8296</v>
      </c>
      <c r="O2264" s="5">
        <f t="shared" si="210"/>
        <v>1.5415151515151515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41926.376828703702</v>
      </c>
      <c r="T2264" s="11">
        <f t="shared" si="215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14">
        <v>7500</v>
      </c>
      <c r="E2265" s="14">
        <v>8666</v>
      </c>
      <c r="F2265" s="6" t="s">
        <v>8219</v>
      </c>
      <c r="G2265" s="6" t="s">
        <v>8234</v>
      </c>
      <c r="H2265" s="6" t="s">
        <v>8254</v>
      </c>
      <c r="I2265" s="6">
        <v>1422734313</v>
      </c>
      <c r="J2265" s="6">
        <v>1420919913</v>
      </c>
      <c r="K2265" s="6" t="b">
        <v>0</v>
      </c>
      <c r="L2265" s="6">
        <v>60</v>
      </c>
      <c r="M2265" s="6" t="b">
        <v>1</v>
      </c>
      <c r="N2265" s="6" t="s">
        <v>8296</v>
      </c>
      <c r="O2265" s="5">
        <f t="shared" si="210"/>
        <v>1.1554666666666666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42014.623993055553</v>
      </c>
      <c r="T2265" s="11">
        <f t="shared" si="215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14">
        <v>6000</v>
      </c>
      <c r="E2266" s="14">
        <v>10802</v>
      </c>
      <c r="F2266" s="6" t="s">
        <v>8219</v>
      </c>
      <c r="G2266" s="6" t="s">
        <v>8223</v>
      </c>
      <c r="H2266" s="6" t="s">
        <v>8245</v>
      </c>
      <c r="I2266" s="6">
        <v>1463972400</v>
      </c>
      <c r="J2266" s="6">
        <v>1462543114</v>
      </c>
      <c r="K2266" s="6" t="b">
        <v>0</v>
      </c>
      <c r="L2266" s="6">
        <v>445</v>
      </c>
      <c r="M2266" s="6" t="b">
        <v>1</v>
      </c>
      <c r="N2266" s="6" t="s">
        <v>8296</v>
      </c>
      <c r="O2266" s="5">
        <f t="shared" si="210"/>
        <v>1.8003333333333333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42496.374004629623</v>
      </c>
      <c r="T2266" s="11">
        <f t="shared" si="215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14">
        <v>200</v>
      </c>
      <c r="E2267" s="14">
        <v>597</v>
      </c>
      <c r="F2267" s="6" t="s">
        <v>8219</v>
      </c>
      <c r="G2267" s="6" t="s">
        <v>8224</v>
      </c>
      <c r="H2267" s="6" t="s">
        <v>8246</v>
      </c>
      <c r="I2267" s="6">
        <v>1479846507</v>
      </c>
      <c r="J2267" s="6">
        <v>1479241707</v>
      </c>
      <c r="K2267" s="6" t="b">
        <v>0</v>
      </c>
      <c r="L2267" s="6">
        <v>17</v>
      </c>
      <c r="M2267" s="6" t="b">
        <v>1</v>
      </c>
      <c r="N2267" s="6" t="s">
        <v>8296</v>
      </c>
      <c r="O2267" s="5">
        <f t="shared" si="210"/>
        <v>2.9849999999999999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42689.644756944443</v>
      </c>
      <c r="T2267" s="11">
        <f t="shared" si="215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14">
        <v>1500</v>
      </c>
      <c r="E2268" s="14">
        <v>4804</v>
      </c>
      <c r="F2268" s="6" t="s">
        <v>8219</v>
      </c>
      <c r="G2268" s="6" t="s">
        <v>8223</v>
      </c>
      <c r="H2268" s="6" t="s">
        <v>8245</v>
      </c>
      <c r="I2268" s="6">
        <v>1461722400</v>
      </c>
      <c r="J2268" s="6">
        <v>1460235592</v>
      </c>
      <c r="K2268" s="6" t="b">
        <v>0</v>
      </c>
      <c r="L2268" s="6">
        <v>194</v>
      </c>
      <c r="M2268" s="6" t="b">
        <v>1</v>
      </c>
      <c r="N2268" s="6" t="s">
        <v>8296</v>
      </c>
      <c r="O2268" s="5">
        <f t="shared" si="210"/>
        <v>3.2026666666666666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42469.666574074072</v>
      </c>
      <c r="T2268" s="11">
        <f t="shared" si="215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14">
        <v>20000</v>
      </c>
      <c r="E2269" s="14">
        <v>76105</v>
      </c>
      <c r="F2269" s="6" t="s">
        <v>8219</v>
      </c>
      <c r="G2269" s="6" t="s">
        <v>8223</v>
      </c>
      <c r="H2269" s="6" t="s">
        <v>8245</v>
      </c>
      <c r="I2269" s="6">
        <v>1419123600</v>
      </c>
      <c r="J2269" s="6">
        <v>1416945297</v>
      </c>
      <c r="K2269" s="6" t="b">
        <v>0</v>
      </c>
      <c r="L2269" s="6">
        <v>404</v>
      </c>
      <c r="M2269" s="6" t="b">
        <v>1</v>
      </c>
      <c r="N2269" s="6" t="s">
        <v>8296</v>
      </c>
      <c r="O2269" s="5">
        <f t="shared" si="210"/>
        <v>3.80525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41968.621493055551</v>
      </c>
      <c r="T2269" s="11">
        <f t="shared" si="215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14">
        <v>28000</v>
      </c>
      <c r="E2270" s="14">
        <v>28728</v>
      </c>
      <c r="F2270" s="6" t="s">
        <v>8219</v>
      </c>
      <c r="G2270" s="6" t="s">
        <v>8223</v>
      </c>
      <c r="H2270" s="6" t="s">
        <v>8245</v>
      </c>
      <c r="I2270" s="6">
        <v>1489283915</v>
      </c>
      <c r="J2270" s="6">
        <v>1486691915</v>
      </c>
      <c r="K2270" s="6" t="b">
        <v>0</v>
      </c>
      <c r="L2270" s="6">
        <v>194</v>
      </c>
      <c r="M2270" s="6" t="b">
        <v>1</v>
      </c>
      <c r="N2270" s="6" t="s">
        <v>8296</v>
      </c>
      <c r="O2270" s="5">
        <f t="shared" si="210"/>
        <v>1.026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42775.874016203707</v>
      </c>
      <c r="T2270" s="11">
        <f t="shared" si="215"/>
        <v>42805.874016203707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14">
        <v>2500</v>
      </c>
      <c r="E2271" s="14">
        <v>45041</v>
      </c>
      <c r="F2271" s="6" t="s">
        <v>8219</v>
      </c>
      <c r="G2271" s="6" t="s">
        <v>8223</v>
      </c>
      <c r="H2271" s="6" t="s">
        <v>8245</v>
      </c>
      <c r="I2271" s="6">
        <v>1488862800</v>
      </c>
      <c r="J2271" s="6">
        <v>1486745663</v>
      </c>
      <c r="K2271" s="6" t="b">
        <v>0</v>
      </c>
      <c r="L2271" s="6">
        <v>902</v>
      </c>
      <c r="M2271" s="6" t="b">
        <v>1</v>
      </c>
      <c r="N2271" s="6" t="s">
        <v>8296</v>
      </c>
      <c r="O2271" s="5">
        <f t="shared" si="210"/>
        <v>18.016400000000001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42776.496099537035</v>
      </c>
      <c r="T2271" s="11">
        <f t="shared" si="215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14">
        <v>25000</v>
      </c>
      <c r="E2272" s="14">
        <v>180062</v>
      </c>
      <c r="F2272" s="6" t="s">
        <v>8219</v>
      </c>
      <c r="G2272" s="6" t="s">
        <v>8223</v>
      </c>
      <c r="H2272" s="6" t="s">
        <v>8245</v>
      </c>
      <c r="I2272" s="6">
        <v>1484085540</v>
      </c>
      <c r="J2272" s="6">
        <v>1482353513</v>
      </c>
      <c r="K2272" s="6" t="b">
        <v>0</v>
      </c>
      <c r="L2272" s="6">
        <v>1670</v>
      </c>
      <c r="M2272" s="6" t="b">
        <v>1</v>
      </c>
      <c r="N2272" s="6" t="s">
        <v>8296</v>
      </c>
      <c r="O2272" s="5">
        <f t="shared" si="210"/>
        <v>7.2024800000000004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42725.661030092589</v>
      </c>
      <c r="T2272" s="11">
        <f t="shared" si="215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14">
        <v>20000</v>
      </c>
      <c r="E2273" s="14">
        <v>56618</v>
      </c>
      <c r="F2273" s="6" t="s">
        <v>8219</v>
      </c>
      <c r="G2273" s="6" t="s">
        <v>8223</v>
      </c>
      <c r="H2273" s="6" t="s">
        <v>8245</v>
      </c>
      <c r="I2273" s="6">
        <v>1481328004</v>
      </c>
      <c r="J2273" s="6">
        <v>1478736004</v>
      </c>
      <c r="K2273" s="6" t="b">
        <v>0</v>
      </c>
      <c r="L2273" s="6">
        <v>1328</v>
      </c>
      <c r="M2273" s="6" t="b">
        <v>1</v>
      </c>
      <c r="N2273" s="6" t="s">
        <v>8296</v>
      </c>
      <c r="O2273" s="5">
        <f t="shared" si="210"/>
        <v>2.8309000000000002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42683.791712962957</v>
      </c>
      <c r="T2273" s="11">
        <f t="shared" si="215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14">
        <v>1000</v>
      </c>
      <c r="E2274" s="14">
        <v>13566</v>
      </c>
      <c r="F2274" s="6" t="s">
        <v>8219</v>
      </c>
      <c r="G2274" s="6" t="s">
        <v>8223</v>
      </c>
      <c r="H2274" s="6" t="s">
        <v>8245</v>
      </c>
      <c r="I2274" s="6">
        <v>1449506836</v>
      </c>
      <c r="J2274" s="6">
        <v>1446914836</v>
      </c>
      <c r="K2274" s="6" t="b">
        <v>0</v>
      </c>
      <c r="L2274" s="6">
        <v>944</v>
      </c>
      <c r="M2274" s="6" t="b">
        <v>1</v>
      </c>
      <c r="N2274" s="6" t="s">
        <v>8296</v>
      </c>
      <c r="O2274" s="5">
        <f t="shared" si="210"/>
        <v>13.566000000000001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42315.491157407407</v>
      </c>
      <c r="T2274" s="11">
        <f t="shared" si="215"/>
        <v>42345.491157407407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14">
        <v>2500</v>
      </c>
      <c r="E2275" s="14">
        <v>5509</v>
      </c>
      <c r="F2275" s="6" t="s">
        <v>8219</v>
      </c>
      <c r="G2275" s="6" t="s">
        <v>8228</v>
      </c>
      <c r="H2275" s="6" t="s">
        <v>8250</v>
      </c>
      <c r="I2275" s="6">
        <v>1489320642</v>
      </c>
      <c r="J2275" s="6">
        <v>1487164242</v>
      </c>
      <c r="K2275" s="6" t="b">
        <v>0</v>
      </c>
      <c r="L2275" s="6">
        <v>147</v>
      </c>
      <c r="M2275" s="6" t="b">
        <v>1</v>
      </c>
      <c r="N2275" s="6" t="s">
        <v>8296</v>
      </c>
      <c r="O2275" s="5">
        <f t="shared" si="210"/>
        <v>2.2035999999999998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42781.340763888882</v>
      </c>
      <c r="T2275" s="11">
        <f t="shared" si="215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14">
        <v>2500</v>
      </c>
      <c r="E2276" s="14">
        <v>2990</v>
      </c>
      <c r="F2276" s="6" t="s">
        <v>8219</v>
      </c>
      <c r="G2276" s="6" t="s">
        <v>8223</v>
      </c>
      <c r="H2276" s="6" t="s">
        <v>8245</v>
      </c>
      <c r="I2276" s="6">
        <v>1393156857</v>
      </c>
      <c r="J2276" s="6">
        <v>1390564857</v>
      </c>
      <c r="K2276" s="6" t="b">
        <v>0</v>
      </c>
      <c r="L2276" s="6">
        <v>99</v>
      </c>
      <c r="M2276" s="6" t="b">
        <v>1</v>
      </c>
      <c r="N2276" s="6" t="s">
        <v>8296</v>
      </c>
      <c r="O2276" s="5">
        <f t="shared" si="210"/>
        <v>1.196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41663.292326388888</v>
      </c>
      <c r="T2276" s="11">
        <f t="shared" si="215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14">
        <v>650</v>
      </c>
      <c r="E2277" s="14">
        <v>2650.5</v>
      </c>
      <c r="F2277" s="6" t="s">
        <v>8219</v>
      </c>
      <c r="G2277" s="6" t="s">
        <v>8224</v>
      </c>
      <c r="H2277" s="6" t="s">
        <v>8246</v>
      </c>
      <c r="I2277" s="6">
        <v>1419259679</v>
      </c>
      <c r="J2277" s="6">
        <v>1416667679</v>
      </c>
      <c r="K2277" s="6" t="b">
        <v>0</v>
      </c>
      <c r="L2277" s="6">
        <v>79</v>
      </c>
      <c r="M2277" s="6" t="b">
        <v>1</v>
      </c>
      <c r="N2277" s="6" t="s">
        <v>8296</v>
      </c>
      <c r="O2277" s="5">
        <f t="shared" si="210"/>
        <v>4.0776923076923079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41965.408321759256</v>
      </c>
      <c r="T2277" s="11">
        <f t="shared" si="215"/>
        <v>41995.408321759256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14">
        <v>4589</v>
      </c>
      <c r="E2278" s="14">
        <v>4856</v>
      </c>
      <c r="F2278" s="6" t="s">
        <v>8219</v>
      </c>
      <c r="G2278" s="6" t="s">
        <v>8223</v>
      </c>
      <c r="H2278" s="6" t="s">
        <v>8245</v>
      </c>
      <c r="I2278" s="6">
        <v>1388936289</v>
      </c>
      <c r="J2278" s="6">
        <v>1386344289</v>
      </c>
      <c r="K2278" s="6" t="b">
        <v>0</v>
      </c>
      <c r="L2278" s="6">
        <v>75</v>
      </c>
      <c r="M2278" s="6" t="b">
        <v>1</v>
      </c>
      <c r="N2278" s="6" t="s">
        <v>8296</v>
      </c>
      <c r="O2278" s="5">
        <f t="shared" si="210"/>
        <v>1.0581826105905425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41614.443159722221</v>
      </c>
      <c r="T2278" s="11">
        <f t="shared" si="215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14">
        <v>8500</v>
      </c>
      <c r="E2279" s="14">
        <v>11992</v>
      </c>
      <c r="F2279" s="6" t="s">
        <v>8219</v>
      </c>
      <c r="G2279" s="6" t="s">
        <v>8223</v>
      </c>
      <c r="H2279" s="6" t="s">
        <v>8245</v>
      </c>
      <c r="I2279" s="6">
        <v>1330359423</v>
      </c>
      <c r="J2279" s="6">
        <v>1327767423</v>
      </c>
      <c r="K2279" s="6" t="b">
        <v>0</v>
      </c>
      <c r="L2279" s="6">
        <v>207</v>
      </c>
      <c r="M2279" s="6" t="b">
        <v>1</v>
      </c>
      <c r="N2279" s="6" t="s">
        <v>8296</v>
      </c>
      <c r="O2279" s="5">
        <f t="shared" si="210"/>
        <v>1.4108235294117648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40936.470173611109</v>
      </c>
      <c r="T2279" s="11">
        <f t="shared" si="215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14">
        <v>2000</v>
      </c>
      <c r="E2280" s="14">
        <v>5414</v>
      </c>
      <c r="F2280" s="6" t="s">
        <v>8219</v>
      </c>
      <c r="G2280" s="6" t="s">
        <v>8236</v>
      </c>
      <c r="H2280" s="6" t="s">
        <v>8248</v>
      </c>
      <c r="I2280" s="6">
        <v>1451861940</v>
      </c>
      <c r="J2280" s="6">
        <v>1448902867</v>
      </c>
      <c r="K2280" s="6" t="b">
        <v>0</v>
      </c>
      <c r="L2280" s="6">
        <v>102</v>
      </c>
      <c r="M2280" s="6" t="b">
        <v>1</v>
      </c>
      <c r="N2280" s="6" t="s">
        <v>8296</v>
      </c>
      <c r="O2280" s="5">
        <f t="shared" si="210"/>
        <v>2.7069999999999999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42338.500775462962</v>
      </c>
      <c r="T2280" s="11">
        <f t="shared" si="215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14">
        <v>1000</v>
      </c>
      <c r="E2281" s="14">
        <v>1538</v>
      </c>
      <c r="F2281" s="6" t="s">
        <v>8219</v>
      </c>
      <c r="G2281" s="6" t="s">
        <v>8223</v>
      </c>
      <c r="H2281" s="6" t="s">
        <v>8245</v>
      </c>
      <c r="I2281" s="6">
        <v>1423022400</v>
      </c>
      <c r="J2281" s="6">
        <v>1421436099</v>
      </c>
      <c r="K2281" s="6" t="b">
        <v>0</v>
      </c>
      <c r="L2281" s="6">
        <v>32</v>
      </c>
      <c r="M2281" s="6" t="b">
        <v>1</v>
      </c>
      <c r="N2281" s="6" t="s">
        <v>8296</v>
      </c>
      <c r="O2281" s="5">
        <f t="shared" si="210"/>
        <v>1.538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42020.598368055558</v>
      </c>
      <c r="T2281" s="11">
        <f t="shared" si="215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14">
        <v>9800</v>
      </c>
      <c r="E2282" s="14">
        <v>39550.5</v>
      </c>
      <c r="F2282" s="6" t="s">
        <v>8219</v>
      </c>
      <c r="G2282" s="6" t="s">
        <v>8223</v>
      </c>
      <c r="H2282" s="6" t="s">
        <v>8245</v>
      </c>
      <c r="I2282" s="6">
        <v>1442501991</v>
      </c>
      <c r="J2282" s="6">
        <v>1439909991</v>
      </c>
      <c r="K2282" s="6" t="b">
        <v>0</v>
      </c>
      <c r="L2282" s="6">
        <v>480</v>
      </c>
      <c r="M2282" s="6" t="b">
        <v>1</v>
      </c>
      <c r="N2282" s="6" t="s">
        <v>8296</v>
      </c>
      <c r="O2282" s="5">
        <f t="shared" si="210"/>
        <v>4.0357653061224488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42234.416562499995</v>
      </c>
      <c r="T2282" s="11">
        <f t="shared" si="215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14">
        <v>300</v>
      </c>
      <c r="E2283" s="14">
        <v>555</v>
      </c>
      <c r="F2283" s="6" t="s">
        <v>8219</v>
      </c>
      <c r="G2283" s="6" t="s">
        <v>8223</v>
      </c>
      <c r="H2283" s="6" t="s">
        <v>8245</v>
      </c>
      <c r="I2283" s="6">
        <v>1311576600</v>
      </c>
      <c r="J2283" s="6">
        <v>1306219897</v>
      </c>
      <c r="K2283" s="6" t="b">
        <v>0</v>
      </c>
      <c r="L2283" s="6">
        <v>11</v>
      </c>
      <c r="M2283" s="6" t="b">
        <v>1</v>
      </c>
      <c r="N2283" s="6" t="s">
        <v>8275</v>
      </c>
      <c r="O2283" s="5">
        <f t="shared" si="210"/>
        <v>1.85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40687.077511574069</v>
      </c>
      <c r="T2283" s="11">
        <f t="shared" si="215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14">
        <v>750</v>
      </c>
      <c r="E2284" s="14">
        <v>1390</v>
      </c>
      <c r="F2284" s="6" t="s">
        <v>8219</v>
      </c>
      <c r="G2284" s="6" t="s">
        <v>8223</v>
      </c>
      <c r="H2284" s="6" t="s">
        <v>8245</v>
      </c>
      <c r="I2284" s="6">
        <v>1452744686</v>
      </c>
      <c r="J2284" s="6">
        <v>1447560686</v>
      </c>
      <c r="K2284" s="6" t="b">
        <v>0</v>
      </c>
      <c r="L2284" s="6">
        <v>12</v>
      </c>
      <c r="M2284" s="6" t="b">
        <v>1</v>
      </c>
      <c r="N2284" s="6" t="s">
        <v>8275</v>
      </c>
      <c r="O2284" s="5">
        <f t="shared" si="210"/>
        <v>1.8533333333333333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42322.966273148144</v>
      </c>
      <c r="T2284" s="11">
        <f t="shared" si="215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14">
        <v>3000</v>
      </c>
      <c r="E2285" s="14">
        <v>3025.66</v>
      </c>
      <c r="F2285" s="6" t="s">
        <v>8219</v>
      </c>
      <c r="G2285" s="6" t="s">
        <v>8223</v>
      </c>
      <c r="H2285" s="6" t="s">
        <v>8245</v>
      </c>
      <c r="I2285" s="6">
        <v>1336528804</v>
      </c>
      <c r="J2285" s="6">
        <v>1331348404</v>
      </c>
      <c r="K2285" s="6" t="b">
        <v>0</v>
      </c>
      <c r="L2285" s="6">
        <v>48</v>
      </c>
      <c r="M2285" s="6" t="b">
        <v>1</v>
      </c>
      <c r="N2285" s="6" t="s">
        <v>8275</v>
      </c>
      <c r="O2285" s="5">
        <f t="shared" si="210"/>
        <v>1.0085533333333332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40977.916712962957</v>
      </c>
      <c r="T2285" s="11">
        <f t="shared" si="215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14">
        <v>6000</v>
      </c>
      <c r="E2286" s="14">
        <v>6373.27</v>
      </c>
      <c r="F2286" s="6" t="s">
        <v>8219</v>
      </c>
      <c r="G2286" s="6" t="s">
        <v>8223</v>
      </c>
      <c r="H2286" s="6" t="s">
        <v>8245</v>
      </c>
      <c r="I2286" s="6">
        <v>1299902400</v>
      </c>
      <c r="J2286" s="6">
        <v>1297451245</v>
      </c>
      <c r="K2286" s="6" t="b">
        <v>0</v>
      </c>
      <c r="L2286" s="6">
        <v>59</v>
      </c>
      <c r="M2286" s="6" t="b">
        <v>1</v>
      </c>
      <c r="N2286" s="6" t="s">
        <v>8275</v>
      </c>
      <c r="O2286" s="5">
        <f t="shared" si="210"/>
        <v>1.0622116666666668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40585.588483796295</v>
      </c>
      <c r="T2286" s="11">
        <f t="shared" si="215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14">
        <v>3000</v>
      </c>
      <c r="E2287" s="14">
        <v>3641</v>
      </c>
      <c r="F2287" s="6" t="s">
        <v>8219</v>
      </c>
      <c r="G2287" s="6" t="s">
        <v>8223</v>
      </c>
      <c r="H2287" s="6" t="s">
        <v>8245</v>
      </c>
      <c r="I2287" s="6">
        <v>1340944043</v>
      </c>
      <c r="J2287" s="6">
        <v>1338352043</v>
      </c>
      <c r="K2287" s="6" t="b">
        <v>0</v>
      </c>
      <c r="L2287" s="6">
        <v>79</v>
      </c>
      <c r="M2287" s="6" t="b">
        <v>1</v>
      </c>
      <c r="N2287" s="6" t="s">
        <v>8275</v>
      </c>
      <c r="O2287" s="5">
        <f t="shared" si="210"/>
        <v>1.2136666666666667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41058.977349537039</v>
      </c>
      <c r="T2287" s="11">
        <f t="shared" si="215"/>
        <v>41088.977349537039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14">
        <v>1500</v>
      </c>
      <c r="E2288" s="14">
        <v>1501</v>
      </c>
      <c r="F2288" s="6" t="s">
        <v>8219</v>
      </c>
      <c r="G2288" s="6" t="s">
        <v>8223</v>
      </c>
      <c r="H2288" s="6" t="s">
        <v>8245</v>
      </c>
      <c r="I2288" s="6">
        <v>1378439940</v>
      </c>
      <c r="J2288" s="6">
        <v>1376003254</v>
      </c>
      <c r="K2288" s="6" t="b">
        <v>0</v>
      </c>
      <c r="L2288" s="6">
        <v>14</v>
      </c>
      <c r="M2288" s="6" t="b">
        <v>1</v>
      </c>
      <c r="N2288" s="6" t="s">
        <v>8275</v>
      </c>
      <c r="O2288" s="5">
        <f t="shared" si="210"/>
        <v>1.0006666666666666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41494.755254629628</v>
      </c>
      <c r="T2288" s="11">
        <f t="shared" si="215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14">
        <v>4500</v>
      </c>
      <c r="E2289" s="14">
        <v>5398.99</v>
      </c>
      <c r="F2289" s="6" t="s">
        <v>8219</v>
      </c>
      <c r="G2289" s="6" t="s">
        <v>8223</v>
      </c>
      <c r="H2289" s="6" t="s">
        <v>8245</v>
      </c>
      <c r="I2289" s="6">
        <v>1403539260</v>
      </c>
      <c r="J2289" s="6">
        <v>1401724860</v>
      </c>
      <c r="K2289" s="6" t="b">
        <v>0</v>
      </c>
      <c r="L2289" s="6">
        <v>106</v>
      </c>
      <c r="M2289" s="6" t="b">
        <v>1</v>
      </c>
      <c r="N2289" s="6" t="s">
        <v>8275</v>
      </c>
      <c r="O2289" s="5">
        <f t="shared" si="210"/>
        <v>1.1997755555555556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41792.459027777775</v>
      </c>
      <c r="T2289" s="11">
        <f t="shared" si="215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14">
        <v>1000</v>
      </c>
      <c r="E2290" s="14">
        <v>1001</v>
      </c>
      <c r="F2290" s="6" t="s">
        <v>8219</v>
      </c>
      <c r="G2290" s="6" t="s">
        <v>8223</v>
      </c>
      <c r="H2290" s="6" t="s">
        <v>8245</v>
      </c>
      <c r="I2290" s="6">
        <v>1340733600</v>
      </c>
      <c r="J2290" s="6">
        <v>1339098689</v>
      </c>
      <c r="K2290" s="6" t="b">
        <v>0</v>
      </c>
      <c r="L2290" s="6">
        <v>25</v>
      </c>
      <c r="M2290" s="6" t="b">
        <v>1</v>
      </c>
      <c r="N2290" s="6" t="s">
        <v>8275</v>
      </c>
      <c r="O2290" s="5">
        <f t="shared" si="210"/>
        <v>1.0009999999999999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41067.619085648148</v>
      </c>
      <c r="T2290" s="11">
        <f t="shared" si="215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14">
        <v>1500</v>
      </c>
      <c r="E2291" s="14">
        <v>1611</v>
      </c>
      <c r="F2291" s="6" t="s">
        <v>8219</v>
      </c>
      <c r="G2291" s="6" t="s">
        <v>8223</v>
      </c>
      <c r="H2291" s="6" t="s">
        <v>8245</v>
      </c>
      <c r="I2291" s="6">
        <v>1386372120</v>
      </c>
      <c r="J2291" s="6">
        <v>1382659060</v>
      </c>
      <c r="K2291" s="6" t="b">
        <v>0</v>
      </c>
      <c r="L2291" s="6">
        <v>25</v>
      </c>
      <c r="M2291" s="6" t="b">
        <v>1</v>
      </c>
      <c r="N2291" s="6" t="s">
        <v>8275</v>
      </c>
      <c r="O2291" s="5">
        <f t="shared" si="210"/>
        <v>1.0740000000000001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41571.790046296293</v>
      </c>
      <c r="T2291" s="11">
        <f t="shared" si="215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14">
        <v>1500</v>
      </c>
      <c r="E2292" s="14">
        <v>1561</v>
      </c>
      <c r="F2292" s="6" t="s">
        <v>8219</v>
      </c>
      <c r="G2292" s="6" t="s">
        <v>8223</v>
      </c>
      <c r="H2292" s="6" t="s">
        <v>8245</v>
      </c>
      <c r="I2292" s="6">
        <v>1259686800</v>
      </c>
      <c r="J2292" s="6">
        <v>1252908330</v>
      </c>
      <c r="K2292" s="6" t="b">
        <v>0</v>
      </c>
      <c r="L2292" s="6">
        <v>29</v>
      </c>
      <c r="M2292" s="6" t="b">
        <v>1</v>
      </c>
      <c r="N2292" s="6" t="s">
        <v>8275</v>
      </c>
      <c r="O2292" s="5">
        <f t="shared" si="210"/>
        <v>1.0406666666666666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40070.045486111107</v>
      </c>
      <c r="T2292" s="11">
        <f t="shared" si="215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14">
        <v>2500</v>
      </c>
      <c r="E2293" s="14">
        <v>4320</v>
      </c>
      <c r="F2293" s="6" t="s">
        <v>8219</v>
      </c>
      <c r="G2293" s="6" t="s">
        <v>8223</v>
      </c>
      <c r="H2293" s="6" t="s">
        <v>8245</v>
      </c>
      <c r="I2293" s="6">
        <v>1335153600</v>
      </c>
      <c r="J2293" s="6">
        <v>1332199618</v>
      </c>
      <c r="K2293" s="6" t="b">
        <v>0</v>
      </c>
      <c r="L2293" s="6">
        <v>43</v>
      </c>
      <c r="M2293" s="6" t="b">
        <v>1</v>
      </c>
      <c r="N2293" s="6" t="s">
        <v>8275</v>
      </c>
      <c r="O2293" s="5">
        <f t="shared" si="210"/>
        <v>1.728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40987.768726851849</v>
      </c>
      <c r="T2293" s="11">
        <f t="shared" si="215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14">
        <v>2000</v>
      </c>
      <c r="E2294" s="14">
        <v>2145.0100000000002</v>
      </c>
      <c r="F2294" s="6" t="s">
        <v>8219</v>
      </c>
      <c r="G2294" s="6" t="s">
        <v>8223</v>
      </c>
      <c r="H2294" s="6" t="s">
        <v>8245</v>
      </c>
      <c r="I2294" s="6">
        <v>1334767476</v>
      </c>
      <c r="J2294" s="6">
        <v>1332175476</v>
      </c>
      <c r="K2294" s="6" t="b">
        <v>0</v>
      </c>
      <c r="L2294" s="6">
        <v>46</v>
      </c>
      <c r="M2294" s="6" t="b">
        <v>1</v>
      </c>
      <c r="N2294" s="6" t="s">
        <v>8275</v>
      </c>
      <c r="O2294" s="5">
        <f t="shared" si="210"/>
        <v>1.072505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40987.489305555551</v>
      </c>
      <c r="T2294" s="11">
        <f t="shared" si="215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14">
        <v>850</v>
      </c>
      <c r="E2295" s="14">
        <v>920</v>
      </c>
      <c r="F2295" s="6" t="s">
        <v>8219</v>
      </c>
      <c r="G2295" s="6" t="s">
        <v>8223</v>
      </c>
      <c r="H2295" s="6" t="s">
        <v>8245</v>
      </c>
      <c r="I2295" s="6">
        <v>1348545540</v>
      </c>
      <c r="J2295" s="6">
        <v>1346345999</v>
      </c>
      <c r="K2295" s="6" t="b">
        <v>0</v>
      </c>
      <c r="L2295" s="6">
        <v>27</v>
      </c>
      <c r="M2295" s="6" t="b">
        <v>1</v>
      </c>
      <c r="N2295" s="6" t="s">
        <v>8275</v>
      </c>
      <c r="O2295" s="5">
        <f t="shared" si="210"/>
        <v>1.0823529411764705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41151.499988425923</v>
      </c>
      <c r="T2295" s="11">
        <f t="shared" si="215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14">
        <v>5000</v>
      </c>
      <c r="E2296" s="14">
        <v>7304.04</v>
      </c>
      <c r="F2296" s="6" t="s">
        <v>8219</v>
      </c>
      <c r="G2296" s="6" t="s">
        <v>8223</v>
      </c>
      <c r="H2296" s="6" t="s">
        <v>8245</v>
      </c>
      <c r="I2296" s="6">
        <v>1358702480</v>
      </c>
      <c r="J2296" s="6">
        <v>1356110480</v>
      </c>
      <c r="K2296" s="6" t="b">
        <v>0</v>
      </c>
      <c r="L2296" s="6">
        <v>112</v>
      </c>
      <c r="M2296" s="6" t="b">
        <v>1</v>
      </c>
      <c r="N2296" s="6" t="s">
        <v>8275</v>
      </c>
      <c r="O2296" s="5">
        <f t="shared" si="210"/>
        <v>1.4608079999999999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41264.514814814815</v>
      </c>
      <c r="T2296" s="11">
        <f t="shared" si="215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14">
        <v>1200</v>
      </c>
      <c r="E2297" s="14">
        <v>1503</v>
      </c>
      <c r="F2297" s="6" t="s">
        <v>8219</v>
      </c>
      <c r="G2297" s="6" t="s">
        <v>8223</v>
      </c>
      <c r="H2297" s="6" t="s">
        <v>8245</v>
      </c>
      <c r="I2297" s="6">
        <v>1359240856</v>
      </c>
      <c r="J2297" s="6">
        <v>1356648856</v>
      </c>
      <c r="K2297" s="6" t="b">
        <v>0</v>
      </c>
      <c r="L2297" s="6">
        <v>34</v>
      </c>
      <c r="M2297" s="6" t="b">
        <v>1</v>
      </c>
      <c r="N2297" s="6" t="s">
        <v>8275</v>
      </c>
      <c r="O2297" s="5">
        <f t="shared" si="210"/>
        <v>1.2524999999999999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41270.746018518512</v>
      </c>
      <c r="T2297" s="11">
        <f t="shared" si="215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14">
        <v>7000</v>
      </c>
      <c r="E2298" s="14">
        <v>10435</v>
      </c>
      <c r="F2298" s="6" t="s">
        <v>8219</v>
      </c>
      <c r="G2298" s="6" t="s">
        <v>8223</v>
      </c>
      <c r="H2298" s="6" t="s">
        <v>8245</v>
      </c>
      <c r="I2298" s="6">
        <v>1330018426</v>
      </c>
      <c r="J2298" s="6">
        <v>1326994426</v>
      </c>
      <c r="K2298" s="6" t="b">
        <v>0</v>
      </c>
      <c r="L2298" s="6">
        <v>145</v>
      </c>
      <c r="M2298" s="6" t="b">
        <v>1</v>
      </c>
      <c r="N2298" s="6" t="s">
        <v>8275</v>
      </c>
      <c r="O2298" s="5">
        <f t="shared" si="210"/>
        <v>1.4907142857142857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40927.52344907407</v>
      </c>
      <c r="T2298" s="11">
        <f t="shared" si="215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14">
        <v>1000</v>
      </c>
      <c r="E2299" s="14">
        <v>1006</v>
      </c>
      <c r="F2299" s="6" t="s">
        <v>8219</v>
      </c>
      <c r="G2299" s="6" t="s">
        <v>8223</v>
      </c>
      <c r="H2299" s="6" t="s">
        <v>8245</v>
      </c>
      <c r="I2299" s="6">
        <v>1331697540</v>
      </c>
      <c r="J2299" s="6">
        <v>1328749249</v>
      </c>
      <c r="K2299" s="6" t="b">
        <v>0</v>
      </c>
      <c r="L2299" s="6">
        <v>19</v>
      </c>
      <c r="M2299" s="6" t="b">
        <v>1</v>
      </c>
      <c r="N2299" s="6" t="s">
        <v>8275</v>
      </c>
      <c r="O2299" s="5">
        <f t="shared" si="210"/>
        <v>1.006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40947.83390046296</v>
      </c>
      <c r="T2299" s="11">
        <f t="shared" si="215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14">
        <v>30000</v>
      </c>
      <c r="E2300" s="14">
        <v>31522</v>
      </c>
      <c r="F2300" s="6" t="s">
        <v>8219</v>
      </c>
      <c r="G2300" s="6" t="s">
        <v>8223</v>
      </c>
      <c r="H2300" s="6" t="s">
        <v>8245</v>
      </c>
      <c r="I2300" s="6">
        <v>1395861033</v>
      </c>
      <c r="J2300" s="6">
        <v>1393272633</v>
      </c>
      <c r="K2300" s="6" t="b">
        <v>0</v>
      </c>
      <c r="L2300" s="6">
        <v>288</v>
      </c>
      <c r="M2300" s="6" t="b">
        <v>1</v>
      </c>
      <c r="N2300" s="6" t="s">
        <v>8275</v>
      </c>
      <c r="O2300" s="5">
        <f t="shared" si="210"/>
        <v>1.0507333333333333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41694.632326388884</v>
      </c>
      <c r="T2300" s="11">
        <f t="shared" si="215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14">
        <v>300</v>
      </c>
      <c r="E2301" s="14">
        <v>1050.5</v>
      </c>
      <c r="F2301" s="6" t="s">
        <v>8219</v>
      </c>
      <c r="G2301" s="6" t="s">
        <v>8223</v>
      </c>
      <c r="H2301" s="6" t="s">
        <v>8245</v>
      </c>
      <c r="I2301" s="6">
        <v>1296953209</v>
      </c>
      <c r="J2301" s="6">
        <v>1295657209</v>
      </c>
      <c r="K2301" s="6" t="b">
        <v>0</v>
      </c>
      <c r="L2301" s="6">
        <v>14</v>
      </c>
      <c r="M2301" s="6" t="b">
        <v>1</v>
      </c>
      <c r="N2301" s="6" t="s">
        <v>8275</v>
      </c>
      <c r="O2301" s="5">
        <f t="shared" si="210"/>
        <v>3.5016666666666665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40564.824178240735</v>
      </c>
      <c r="T2301" s="11">
        <f t="shared" si="215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14">
        <v>800</v>
      </c>
      <c r="E2302" s="14">
        <v>810</v>
      </c>
      <c r="F2302" s="6" t="s">
        <v>8219</v>
      </c>
      <c r="G2302" s="6" t="s">
        <v>8223</v>
      </c>
      <c r="H2302" s="6" t="s">
        <v>8245</v>
      </c>
      <c r="I2302" s="6">
        <v>1340904416</v>
      </c>
      <c r="J2302" s="6">
        <v>1339694816</v>
      </c>
      <c r="K2302" s="6" t="b">
        <v>0</v>
      </c>
      <c r="L2302" s="6">
        <v>7</v>
      </c>
      <c r="M2302" s="6" t="b">
        <v>1</v>
      </c>
      <c r="N2302" s="6" t="s">
        <v>8275</v>
      </c>
      <c r="O2302" s="5">
        <f t="shared" si="210"/>
        <v>1.0125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41074.518703703703</v>
      </c>
      <c r="T2302" s="11">
        <f t="shared" si="215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14">
        <v>5000</v>
      </c>
      <c r="E2303" s="14">
        <v>6680.22</v>
      </c>
      <c r="F2303" s="6" t="s">
        <v>8219</v>
      </c>
      <c r="G2303" s="6" t="s">
        <v>8223</v>
      </c>
      <c r="H2303" s="6" t="s">
        <v>8245</v>
      </c>
      <c r="I2303" s="6">
        <v>1371785496</v>
      </c>
      <c r="J2303" s="6">
        <v>1369193496</v>
      </c>
      <c r="K2303" s="6" t="b">
        <v>1</v>
      </c>
      <c r="L2303" s="6">
        <v>211</v>
      </c>
      <c r="M2303" s="6" t="b">
        <v>1</v>
      </c>
      <c r="N2303" s="6" t="s">
        <v>8278</v>
      </c>
      <c r="O2303" s="5">
        <f t="shared" si="210"/>
        <v>1.336044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41415.938611111109</v>
      </c>
      <c r="T2303" s="11">
        <f t="shared" si="215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14">
        <v>2300</v>
      </c>
      <c r="E2304" s="14">
        <v>3925</v>
      </c>
      <c r="F2304" s="6" t="s">
        <v>8219</v>
      </c>
      <c r="G2304" s="6" t="s">
        <v>8223</v>
      </c>
      <c r="H2304" s="6" t="s">
        <v>8245</v>
      </c>
      <c r="I2304" s="6">
        <v>1388473200</v>
      </c>
      <c r="J2304" s="6">
        <v>1385585434</v>
      </c>
      <c r="K2304" s="6" t="b">
        <v>1</v>
      </c>
      <c r="L2304" s="6">
        <v>85</v>
      </c>
      <c r="M2304" s="6" t="b">
        <v>1</v>
      </c>
      <c r="N2304" s="6" t="s">
        <v>8278</v>
      </c>
      <c r="O2304" s="5">
        <f t="shared" si="210"/>
        <v>1.7065217391304348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41605.660115740735</v>
      </c>
      <c r="T2304" s="11">
        <f t="shared" si="215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14">
        <v>6450</v>
      </c>
      <c r="E2305" s="14">
        <v>7053.61</v>
      </c>
      <c r="F2305" s="6" t="s">
        <v>8219</v>
      </c>
      <c r="G2305" s="6" t="s">
        <v>8223</v>
      </c>
      <c r="H2305" s="6" t="s">
        <v>8245</v>
      </c>
      <c r="I2305" s="6">
        <v>1323747596</v>
      </c>
      <c r="J2305" s="6">
        <v>1320287996</v>
      </c>
      <c r="K2305" s="6" t="b">
        <v>1</v>
      </c>
      <c r="L2305" s="6">
        <v>103</v>
      </c>
      <c r="M2305" s="6" t="b">
        <v>1</v>
      </c>
      <c r="N2305" s="6" t="s">
        <v>8278</v>
      </c>
      <c r="O2305" s="5">
        <f t="shared" si="210"/>
        <v>1.0935829457364341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40849.902731481481</v>
      </c>
      <c r="T2305" s="11">
        <f t="shared" si="215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14">
        <v>6000</v>
      </c>
      <c r="E2306" s="14">
        <v>6042.02</v>
      </c>
      <c r="F2306" s="6" t="s">
        <v>8219</v>
      </c>
      <c r="G2306" s="6" t="s">
        <v>8223</v>
      </c>
      <c r="H2306" s="6" t="s">
        <v>8245</v>
      </c>
      <c r="I2306" s="6">
        <v>1293857940</v>
      </c>
      <c r="J2306" s="6">
        <v>1290281691</v>
      </c>
      <c r="K2306" s="6" t="b">
        <v>1</v>
      </c>
      <c r="L2306" s="6">
        <v>113</v>
      </c>
      <c r="M2306" s="6" t="b">
        <v>1</v>
      </c>
      <c r="N2306" s="6" t="s">
        <v>8278</v>
      </c>
      <c r="O2306" s="5">
        <f t="shared" si="210"/>
        <v>1.0070033333333335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40502.607534722221</v>
      </c>
      <c r="T2306" s="11">
        <f t="shared" si="215"/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14">
        <v>18000</v>
      </c>
      <c r="E2307" s="14">
        <v>18221</v>
      </c>
      <c r="F2307" s="6" t="s">
        <v>8219</v>
      </c>
      <c r="G2307" s="6" t="s">
        <v>8223</v>
      </c>
      <c r="H2307" s="6" t="s">
        <v>8245</v>
      </c>
      <c r="I2307" s="6">
        <v>1407520800</v>
      </c>
      <c r="J2307" s="6">
        <v>1405356072</v>
      </c>
      <c r="K2307" s="6" t="b">
        <v>1</v>
      </c>
      <c r="L2307" s="6">
        <v>167</v>
      </c>
      <c r="M2307" s="6" t="b">
        <v>1</v>
      </c>
      <c r="N2307" s="6" t="s">
        <v>8278</v>
      </c>
      <c r="O2307" s="5">
        <f t="shared" ref="O2307:O2370" si="216">E2307/D2307</f>
        <v>1.0122777777777778</v>
      </c>
      <c r="P2307" s="7">
        <f t="shared" ref="P2307:P2370" si="217">IFERROR(E2307/L2307,0)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1">
        <f t="shared" ref="S2307:S2370" si="220">(J2307/86400)+25569+(-5/24)</f>
        <v>41834.486944444441</v>
      </c>
      <c r="T2307" s="11">
        <f t="shared" ref="T2307:T2370" si="221">(I2307/86400)+25569+(-5/24)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14">
        <v>3500</v>
      </c>
      <c r="E2308" s="14">
        <v>3736.55</v>
      </c>
      <c r="F2308" s="6" t="s">
        <v>8219</v>
      </c>
      <c r="G2308" s="6" t="s">
        <v>8223</v>
      </c>
      <c r="H2308" s="6" t="s">
        <v>8245</v>
      </c>
      <c r="I2308" s="6">
        <v>1331352129</v>
      </c>
      <c r="J2308" s="6">
        <v>1328760129</v>
      </c>
      <c r="K2308" s="6" t="b">
        <v>1</v>
      </c>
      <c r="L2308" s="6">
        <v>73</v>
      </c>
      <c r="M2308" s="6" t="b">
        <v>1</v>
      </c>
      <c r="N2308" s="6" t="s">
        <v>8278</v>
      </c>
      <c r="O2308" s="5">
        <f t="shared" si="216"/>
        <v>1.0675857142857144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40947.959826388884</v>
      </c>
      <c r="T2308" s="11">
        <f t="shared" si="221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14">
        <v>1964.47</v>
      </c>
      <c r="E2309" s="14">
        <v>2095.2600000000002</v>
      </c>
      <c r="F2309" s="6" t="s">
        <v>8219</v>
      </c>
      <c r="G2309" s="6" t="s">
        <v>8223</v>
      </c>
      <c r="H2309" s="6" t="s">
        <v>8245</v>
      </c>
      <c r="I2309" s="6">
        <v>1336245328</v>
      </c>
      <c r="J2309" s="6">
        <v>1333653333</v>
      </c>
      <c r="K2309" s="6" t="b">
        <v>1</v>
      </c>
      <c r="L2309" s="6">
        <v>75</v>
      </c>
      <c r="M2309" s="6" t="b">
        <v>1</v>
      </c>
      <c r="N2309" s="6" t="s">
        <v>8278</v>
      </c>
      <c r="O2309" s="5">
        <f t="shared" si="216"/>
        <v>1.0665777537961894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41004.594131944446</v>
      </c>
      <c r="T2309" s="11">
        <f t="shared" si="221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14">
        <v>50000</v>
      </c>
      <c r="E2310" s="14">
        <v>50653.11</v>
      </c>
      <c r="F2310" s="6" t="s">
        <v>8219</v>
      </c>
      <c r="G2310" s="6" t="s">
        <v>8223</v>
      </c>
      <c r="H2310" s="6" t="s">
        <v>8245</v>
      </c>
      <c r="I2310" s="6">
        <v>1409274000</v>
      </c>
      <c r="J2310" s="6">
        <v>1406847996</v>
      </c>
      <c r="K2310" s="6" t="b">
        <v>1</v>
      </c>
      <c r="L2310" s="6">
        <v>614</v>
      </c>
      <c r="M2310" s="6" t="b">
        <v>1</v>
      </c>
      <c r="N2310" s="6" t="s">
        <v>8278</v>
      </c>
      <c r="O2310" s="5">
        <f t="shared" si="216"/>
        <v>1.0130622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41851.754583333335</v>
      </c>
      <c r="T2310" s="11">
        <f t="shared" si="221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14">
        <v>6000</v>
      </c>
      <c r="E2311" s="14">
        <v>6400.47</v>
      </c>
      <c r="F2311" s="6" t="s">
        <v>8219</v>
      </c>
      <c r="G2311" s="6" t="s">
        <v>8223</v>
      </c>
      <c r="H2311" s="6" t="s">
        <v>8245</v>
      </c>
      <c r="I2311" s="6">
        <v>1362872537</v>
      </c>
      <c r="J2311" s="6">
        <v>1359848537</v>
      </c>
      <c r="K2311" s="6" t="b">
        <v>1</v>
      </c>
      <c r="L2311" s="6">
        <v>107</v>
      </c>
      <c r="M2311" s="6" t="b">
        <v>1</v>
      </c>
      <c r="N2311" s="6" t="s">
        <v>8278</v>
      </c>
      <c r="O2311" s="5">
        <f t="shared" si="216"/>
        <v>1.0667450000000001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41307.779363425921</v>
      </c>
      <c r="T2311" s="11">
        <f t="shared" si="221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14">
        <v>18500</v>
      </c>
      <c r="E2312" s="14">
        <v>79335.360000000001</v>
      </c>
      <c r="F2312" s="6" t="s">
        <v>8219</v>
      </c>
      <c r="G2312" s="6" t="s">
        <v>8223</v>
      </c>
      <c r="H2312" s="6" t="s">
        <v>8245</v>
      </c>
      <c r="I2312" s="6">
        <v>1363889015</v>
      </c>
      <c r="J2312" s="6">
        <v>1361300615</v>
      </c>
      <c r="K2312" s="6" t="b">
        <v>1</v>
      </c>
      <c r="L2312" s="6">
        <v>1224</v>
      </c>
      <c r="M2312" s="6" t="b">
        <v>1</v>
      </c>
      <c r="N2312" s="6" t="s">
        <v>8278</v>
      </c>
      <c r="O2312" s="5">
        <f t="shared" si="216"/>
        <v>4.288397837837838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41324.585821759254</v>
      </c>
      <c r="T2312" s="11">
        <f t="shared" si="221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14">
        <v>9000</v>
      </c>
      <c r="E2313" s="14">
        <v>9370</v>
      </c>
      <c r="F2313" s="6" t="s">
        <v>8219</v>
      </c>
      <c r="G2313" s="6" t="s">
        <v>8223</v>
      </c>
      <c r="H2313" s="6" t="s">
        <v>8245</v>
      </c>
      <c r="I2313" s="6">
        <v>1399421189</v>
      </c>
      <c r="J2313" s="6">
        <v>1396829189</v>
      </c>
      <c r="K2313" s="6" t="b">
        <v>1</v>
      </c>
      <c r="L2313" s="6">
        <v>104</v>
      </c>
      <c r="M2313" s="6" t="b">
        <v>1</v>
      </c>
      <c r="N2313" s="6" t="s">
        <v>8278</v>
      </c>
      <c r="O2313" s="5">
        <f t="shared" si="216"/>
        <v>1.0411111111111111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41735.796168981477</v>
      </c>
      <c r="T2313" s="11">
        <f t="shared" si="221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14">
        <v>3000</v>
      </c>
      <c r="E2314" s="14">
        <v>3236</v>
      </c>
      <c r="F2314" s="6" t="s">
        <v>8219</v>
      </c>
      <c r="G2314" s="6" t="s">
        <v>8223</v>
      </c>
      <c r="H2314" s="6" t="s">
        <v>8245</v>
      </c>
      <c r="I2314" s="6">
        <v>1397862000</v>
      </c>
      <c r="J2314" s="6">
        <v>1395155478</v>
      </c>
      <c r="K2314" s="6" t="b">
        <v>1</v>
      </c>
      <c r="L2314" s="6">
        <v>79</v>
      </c>
      <c r="M2314" s="6" t="b">
        <v>1</v>
      </c>
      <c r="N2314" s="6" t="s">
        <v>8278</v>
      </c>
      <c r="O2314" s="5">
        <f t="shared" si="216"/>
        <v>1.0786666666666667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41716.424513888887</v>
      </c>
      <c r="T2314" s="11">
        <f t="shared" si="221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14">
        <v>5000</v>
      </c>
      <c r="E2315" s="14">
        <v>8792.02</v>
      </c>
      <c r="F2315" s="6" t="s">
        <v>8219</v>
      </c>
      <c r="G2315" s="6" t="s">
        <v>8223</v>
      </c>
      <c r="H2315" s="6" t="s">
        <v>8245</v>
      </c>
      <c r="I2315" s="6">
        <v>1336086026</v>
      </c>
      <c r="J2315" s="6">
        <v>1333494026</v>
      </c>
      <c r="K2315" s="6" t="b">
        <v>1</v>
      </c>
      <c r="L2315" s="6">
        <v>157</v>
      </c>
      <c r="M2315" s="6" t="b">
        <v>1</v>
      </c>
      <c r="N2315" s="6" t="s">
        <v>8278</v>
      </c>
      <c r="O2315" s="5">
        <f t="shared" si="216"/>
        <v>1.7584040000000001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41002.750300925924</v>
      </c>
      <c r="T2315" s="11">
        <f t="shared" si="221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14">
        <v>1200</v>
      </c>
      <c r="E2316" s="14">
        <v>1883.64</v>
      </c>
      <c r="F2316" s="6" t="s">
        <v>8219</v>
      </c>
      <c r="G2316" s="6" t="s">
        <v>8223</v>
      </c>
      <c r="H2316" s="6" t="s">
        <v>8245</v>
      </c>
      <c r="I2316" s="6">
        <v>1339074857</v>
      </c>
      <c r="J2316" s="6">
        <v>1336482857</v>
      </c>
      <c r="K2316" s="6" t="b">
        <v>1</v>
      </c>
      <c r="L2316" s="6">
        <v>50</v>
      </c>
      <c r="M2316" s="6" t="b">
        <v>1</v>
      </c>
      <c r="N2316" s="6" t="s">
        <v>8278</v>
      </c>
      <c r="O2316" s="5">
        <f t="shared" si="216"/>
        <v>1.5697000000000001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41037.343252314815</v>
      </c>
      <c r="T2316" s="11">
        <f t="shared" si="221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14">
        <v>2500</v>
      </c>
      <c r="E2317" s="14">
        <v>2565</v>
      </c>
      <c r="F2317" s="6" t="s">
        <v>8219</v>
      </c>
      <c r="G2317" s="6" t="s">
        <v>8223</v>
      </c>
      <c r="H2317" s="6" t="s">
        <v>8245</v>
      </c>
      <c r="I2317" s="6">
        <v>1336238743</v>
      </c>
      <c r="J2317" s="6">
        <v>1333646743</v>
      </c>
      <c r="K2317" s="6" t="b">
        <v>1</v>
      </c>
      <c r="L2317" s="6">
        <v>64</v>
      </c>
      <c r="M2317" s="6" t="b">
        <v>1</v>
      </c>
      <c r="N2317" s="6" t="s">
        <v>8278</v>
      </c>
      <c r="O2317" s="5">
        <f t="shared" si="216"/>
        <v>1.026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41004.517858796295</v>
      </c>
      <c r="T2317" s="11">
        <f t="shared" si="221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14">
        <v>15000</v>
      </c>
      <c r="E2318" s="14">
        <v>15606.4</v>
      </c>
      <c r="F2318" s="6" t="s">
        <v>8219</v>
      </c>
      <c r="G2318" s="6" t="s">
        <v>8223</v>
      </c>
      <c r="H2318" s="6" t="s">
        <v>8245</v>
      </c>
      <c r="I2318" s="6">
        <v>1260383040</v>
      </c>
      <c r="J2318" s="6">
        <v>1253726650</v>
      </c>
      <c r="K2318" s="6" t="b">
        <v>1</v>
      </c>
      <c r="L2318" s="6">
        <v>200</v>
      </c>
      <c r="M2318" s="6" t="b">
        <v>1</v>
      </c>
      <c r="N2318" s="6" t="s">
        <v>8278</v>
      </c>
      <c r="O2318" s="5">
        <f t="shared" si="216"/>
        <v>1.0404266666666666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40079.516782407409</v>
      </c>
      <c r="T2318" s="11">
        <f t="shared" si="221"/>
        <v>40156.558333333327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14">
        <v>400</v>
      </c>
      <c r="E2319" s="14">
        <v>416</v>
      </c>
      <c r="F2319" s="6" t="s">
        <v>8219</v>
      </c>
      <c r="G2319" s="6" t="s">
        <v>8223</v>
      </c>
      <c r="H2319" s="6" t="s">
        <v>8245</v>
      </c>
      <c r="I2319" s="6">
        <v>1266210000</v>
      </c>
      <c r="J2319" s="6">
        <v>1263474049</v>
      </c>
      <c r="K2319" s="6" t="b">
        <v>1</v>
      </c>
      <c r="L2319" s="6">
        <v>22</v>
      </c>
      <c r="M2319" s="6" t="b">
        <v>1</v>
      </c>
      <c r="N2319" s="6" t="s">
        <v>8278</v>
      </c>
      <c r="O2319" s="5">
        <f t="shared" si="216"/>
        <v>1.04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40192.33390046296</v>
      </c>
      <c r="T2319" s="11">
        <f t="shared" si="221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14">
        <v>5000</v>
      </c>
      <c r="E2320" s="14">
        <v>6053</v>
      </c>
      <c r="F2320" s="6" t="s">
        <v>8219</v>
      </c>
      <c r="G2320" s="6" t="s">
        <v>8223</v>
      </c>
      <c r="H2320" s="6" t="s">
        <v>8245</v>
      </c>
      <c r="I2320" s="6">
        <v>1253937540</v>
      </c>
      <c r="J2320" s="6">
        <v>1251214014</v>
      </c>
      <c r="K2320" s="6" t="b">
        <v>1</v>
      </c>
      <c r="L2320" s="6">
        <v>163</v>
      </c>
      <c r="M2320" s="6" t="b">
        <v>1</v>
      </c>
      <c r="N2320" s="6" t="s">
        <v>8278</v>
      </c>
      <c r="O2320" s="5">
        <f t="shared" si="216"/>
        <v>1.2105999999999999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40050.435347222221</v>
      </c>
      <c r="T2320" s="11">
        <f t="shared" si="221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14">
        <v>3000</v>
      </c>
      <c r="E2321" s="14">
        <v>3231</v>
      </c>
      <c r="F2321" s="6" t="s">
        <v>8219</v>
      </c>
      <c r="G2321" s="6" t="s">
        <v>8223</v>
      </c>
      <c r="H2321" s="6" t="s">
        <v>8245</v>
      </c>
      <c r="I2321" s="6">
        <v>1387072685</v>
      </c>
      <c r="J2321" s="6">
        <v>1384480685</v>
      </c>
      <c r="K2321" s="6" t="b">
        <v>1</v>
      </c>
      <c r="L2321" s="6">
        <v>77</v>
      </c>
      <c r="M2321" s="6" t="b">
        <v>1</v>
      </c>
      <c r="N2321" s="6" t="s">
        <v>8278</v>
      </c>
      <c r="O2321" s="5">
        <f t="shared" si="216"/>
        <v>1.077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41592.873668981476</v>
      </c>
      <c r="T2321" s="11">
        <f t="shared" si="221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14">
        <v>5000</v>
      </c>
      <c r="E2322" s="14">
        <v>5433</v>
      </c>
      <c r="F2322" s="6" t="s">
        <v>8219</v>
      </c>
      <c r="G2322" s="6" t="s">
        <v>8223</v>
      </c>
      <c r="H2322" s="6" t="s">
        <v>8245</v>
      </c>
      <c r="I2322" s="6">
        <v>1396463800</v>
      </c>
      <c r="J2322" s="6">
        <v>1393443400</v>
      </c>
      <c r="K2322" s="6" t="b">
        <v>1</v>
      </c>
      <c r="L2322" s="6">
        <v>89</v>
      </c>
      <c r="M2322" s="6" t="b">
        <v>1</v>
      </c>
      <c r="N2322" s="6" t="s">
        <v>8278</v>
      </c>
      <c r="O2322" s="5">
        <f t="shared" si="216"/>
        <v>1.0866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41696.608796296292</v>
      </c>
      <c r="T2322" s="11">
        <f t="shared" si="221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14">
        <v>10557</v>
      </c>
      <c r="E2323" s="14">
        <v>4130</v>
      </c>
      <c r="F2323" s="6" t="s">
        <v>8221</v>
      </c>
      <c r="G2323" s="6" t="s">
        <v>8238</v>
      </c>
      <c r="H2323" s="6" t="s">
        <v>8248</v>
      </c>
      <c r="I2323" s="6">
        <v>1491282901</v>
      </c>
      <c r="J2323" s="6">
        <v>1488694501</v>
      </c>
      <c r="K2323" s="6" t="b">
        <v>0</v>
      </c>
      <c r="L2323" s="6">
        <v>64</v>
      </c>
      <c r="M2323" s="6" t="b">
        <v>0</v>
      </c>
      <c r="N2323" s="6" t="s">
        <v>8297</v>
      </c>
      <c r="O2323" s="5">
        <f t="shared" si="216"/>
        <v>0.39120962394619685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42799.052094907405</v>
      </c>
      <c r="T2323" s="11">
        <f t="shared" si="221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14">
        <v>2700</v>
      </c>
      <c r="E2324" s="14">
        <v>85</v>
      </c>
      <c r="F2324" s="6" t="s">
        <v>8221</v>
      </c>
      <c r="G2324" s="6" t="s">
        <v>8223</v>
      </c>
      <c r="H2324" s="6" t="s">
        <v>8245</v>
      </c>
      <c r="I2324" s="6">
        <v>1491769769</v>
      </c>
      <c r="J2324" s="6">
        <v>1489181369</v>
      </c>
      <c r="K2324" s="6" t="b">
        <v>0</v>
      </c>
      <c r="L2324" s="6">
        <v>4</v>
      </c>
      <c r="M2324" s="6" t="b">
        <v>0</v>
      </c>
      <c r="N2324" s="6" t="s">
        <v>8297</v>
      </c>
      <c r="O2324" s="5">
        <f t="shared" si="216"/>
        <v>3.1481481481481478E-2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42804.6871412037</v>
      </c>
      <c r="T2324" s="11">
        <f t="shared" si="221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14">
        <v>250</v>
      </c>
      <c r="E2325" s="14">
        <v>120</v>
      </c>
      <c r="F2325" s="6" t="s">
        <v>8221</v>
      </c>
      <c r="G2325" s="6" t="s">
        <v>8223</v>
      </c>
      <c r="H2325" s="6" t="s">
        <v>8245</v>
      </c>
      <c r="I2325" s="6">
        <v>1490033247</v>
      </c>
      <c r="J2325" s="6">
        <v>1489428447</v>
      </c>
      <c r="K2325" s="6" t="b">
        <v>0</v>
      </c>
      <c r="L2325" s="6">
        <v>4</v>
      </c>
      <c r="M2325" s="6" t="b">
        <v>0</v>
      </c>
      <c r="N2325" s="6" t="s">
        <v>8297</v>
      </c>
      <c r="O2325" s="5">
        <f t="shared" si="216"/>
        <v>0.48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42807.546840277777</v>
      </c>
      <c r="T2325" s="11">
        <f t="shared" si="221"/>
        <v>42814.546840277777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14">
        <v>7500</v>
      </c>
      <c r="E2326" s="14">
        <v>1555</v>
      </c>
      <c r="F2326" s="6" t="s">
        <v>8221</v>
      </c>
      <c r="G2326" s="6" t="s">
        <v>8224</v>
      </c>
      <c r="H2326" s="6" t="s">
        <v>8246</v>
      </c>
      <c r="I2326" s="6">
        <v>1490559285</v>
      </c>
      <c r="J2326" s="6">
        <v>1487970885</v>
      </c>
      <c r="K2326" s="6" t="b">
        <v>0</v>
      </c>
      <c r="L2326" s="6">
        <v>61</v>
      </c>
      <c r="M2326" s="6" t="b">
        <v>0</v>
      </c>
      <c r="N2326" s="6" t="s">
        <v>8297</v>
      </c>
      <c r="O2326" s="5">
        <f t="shared" si="216"/>
        <v>0.20733333333333334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42790.67690972222</v>
      </c>
      <c r="T2326" s="11">
        <f t="shared" si="221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14">
        <v>1000</v>
      </c>
      <c r="E2327" s="14">
        <v>80</v>
      </c>
      <c r="F2327" s="6" t="s">
        <v>8221</v>
      </c>
      <c r="G2327" s="6" t="s">
        <v>8223</v>
      </c>
      <c r="H2327" s="6" t="s">
        <v>8245</v>
      </c>
      <c r="I2327" s="6">
        <v>1490830331</v>
      </c>
      <c r="J2327" s="6">
        <v>1488241931</v>
      </c>
      <c r="K2327" s="6" t="b">
        <v>0</v>
      </c>
      <c r="L2327" s="6">
        <v>7</v>
      </c>
      <c r="M2327" s="6" t="b">
        <v>0</v>
      </c>
      <c r="N2327" s="6" t="s">
        <v>8297</v>
      </c>
      <c r="O2327" s="5">
        <f t="shared" si="216"/>
        <v>0.08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42793.814016203702</v>
      </c>
      <c r="T2327" s="11">
        <f t="shared" si="221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14">
        <v>15000</v>
      </c>
      <c r="E2328" s="14">
        <v>108</v>
      </c>
      <c r="F2328" s="6" t="s">
        <v>8221</v>
      </c>
      <c r="G2328" s="6" t="s">
        <v>8223</v>
      </c>
      <c r="H2328" s="6" t="s">
        <v>8245</v>
      </c>
      <c r="I2328" s="6">
        <v>1493571600</v>
      </c>
      <c r="J2328" s="6">
        <v>1489106948</v>
      </c>
      <c r="K2328" s="6" t="b">
        <v>0</v>
      </c>
      <c r="L2328" s="6">
        <v>1</v>
      </c>
      <c r="M2328" s="6" t="b">
        <v>0</v>
      </c>
      <c r="N2328" s="6" t="s">
        <v>8297</v>
      </c>
      <c r="O2328" s="5">
        <f t="shared" si="216"/>
        <v>7.1999999999999998E-3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42803.825787037036</v>
      </c>
      <c r="T2328" s="11">
        <f t="shared" si="221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14">
        <v>35000</v>
      </c>
      <c r="E2329" s="14">
        <v>184133.01</v>
      </c>
      <c r="F2329" s="6" t="s">
        <v>8219</v>
      </c>
      <c r="G2329" s="6" t="s">
        <v>8223</v>
      </c>
      <c r="H2329" s="6" t="s">
        <v>8245</v>
      </c>
      <c r="I2329" s="6">
        <v>1409090440</v>
      </c>
      <c r="J2329" s="6">
        <v>1406066440</v>
      </c>
      <c r="K2329" s="6" t="b">
        <v>1</v>
      </c>
      <c r="L2329" s="6">
        <v>3355</v>
      </c>
      <c r="M2329" s="6" t="b">
        <v>1</v>
      </c>
      <c r="N2329" s="6" t="s">
        <v>8297</v>
      </c>
      <c r="O2329" s="5">
        <f t="shared" si="216"/>
        <v>5.2609431428571432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41842.708796296291</v>
      </c>
      <c r="T2329" s="11">
        <f t="shared" si="221"/>
        <v>41877.708796296291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14">
        <v>10000</v>
      </c>
      <c r="E2330" s="14">
        <v>25445</v>
      </c>
      <c r="F2330" s="6" t="s">
        <v>8219</v>
      </c>
      <c r="G2330" s="6" t="s">
        <v>8223</v>
      </c>
      <c r="H2330" s="6" t="s">
        <v>8245</v>
      </c>
      <c r="I2330" s="6">
        <v>1434307537</v>
      </c>
      <c r="J2330" s="6">
        <v>1431715537</v>
      </c>
      <c r="K2330" s="6" t="b">
        <v>1</v>
      </c>
      <c r="L2330" s="6">
        <v>537</v>
      </c>
      <c r="M2330" s="6" t="b">
        <v>1</v>
      </c>
      <c r="N2330" s="6" t="s">
        <v>8297</v>
      </c>
      <c r="O2330" s="5">
        <f t="shared" si="216"/>
        <v>2.5445000000000002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42139.573344907403</v>
      </c>
      <c r="T2330" s="11">
        <f t="shared" si="221"/>
        <v>42169.573344907403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14">
        <v>25000</v>
      </c>
      <c r="E2331" s="14">
        <v>26480</v>
      </c>
      <c r="F2331" s="6" t="s">
        <v>8219</v>
      </c>
      <c r="G2331" s="6" t="s">
        <v>8223</v>
      </c>
      <c r="H2331" s="6" t="s">
        <v>8245</v>
      </c>
      <c r="I2331" s="6">
        <v>1405609146</v>
      </c>
      <c r="J2331" s="6">
        <v>1403017146</v>
      </c>
      <c r="K2331" s="6" t="b">
        <v>1</v>
      </c>
      <c r="L2331" s="6">
        <v>125</v>
      </c>
      <c r="M2331" s="6" t="b">
        <v>1</v>
      </c>
      <c r="N2331" s="6" t="s">
        <v>8297</v>
      </c>
      <c r="O2331" s="5">
        <f t="shared" si="216"/>
        <v>1.0591999999999999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41807.416041666664</v>
      </c>
      <c r="T2331" s="11">
        <f t="shared" si="221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14">
        <v>35000</v>
      </c>
      <c r="E2332" s="14">
        <v>35848</v>
      </c>
      <c r="F2332" s="6" t="s">
        <v>8219</v>
      </c>
      <c r="G2332" s="6" t="s">
        <v>8223</v>
      </c>
      <c r="H2332" s="6" t="s">
        <v>8245</v>
      </c>
      <c r="I2332" s="6">
        <v>1451001600</v>
      </c>
      <c r="J2332" s="6">
        <v>1448400943</v>
      </c>
      <c r="K2332" s="6" t="b">
        <v>1</v>
      </c>
      <c r="L2332" s="6">
        <v>163</v>
      </c>
      <c r="M2332" s="6" t="b">
        <v>1</v>
      </c>
      <c r="N2332" s="6" t="s">
        <v>8297</v>
      </c>
      <c r="O2332" s="5">
        <f t="shared" si="216"/>
        <v>1.0242285714285715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42332.691469907404</v>
      </c>
      <c r="T2332" s="11">
        <f t="shared" si="221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14">
        <v>8000</v>
      </c>
      <c r="E2333" s="14">
        <v>11545.1</v>
      </c>
      <c r="F2333" s="6" t="s">
        <v>8219</v>
      </c>
      <c r="G2333" s="6" t="s">
        <v>8223</v>
      </c>
      <c r="H2333" s="6" t="s">
        <v>8245</v>
      </c>
      <c r="I2333" s="6">
        <v>1408320490</v>
      </c>
      <c r="J2333" s="6">
        <v>1405728490</v>
      </c>
      <c r="K2333" s="6" t="b">
        <v>1</v>
      </c>
      <c r="L2333" s="6">
        <v>283</v>
      </c>
      <c r="M2333" s="6" t="b">
        <v>1</v>
      </c>
      <c r="N2333" s="6" t="s">
        <v>8297</v>
      </c>
      <c r="O2333" s="5">
        <f t="shared" si="216"/>
        <v>1.4431375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41838.797337962962</v>
      </c>
      <c r="T2333" s="11">
        <f t="shared" si="221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14">
        <v>25000</v>
      </c>
      <c r="E2334" s="14">
        <v>26577</v>
      </c>
      <c r="F2334" s="6" t="s">
        <v>8219</v>
      </c>
      <c r="G2334" s="6" t="s">
        <v>8223</v>
      </c>
      <c r="H2334" s="6" t="s">
        <v>8245</v>
      </c>
      <c r="I2334" s="6">
        <v>1423235071</v>
      </c>
      <c r="J2334" s="6">
        <v>1420643071</v>
      </c>
      <c r="K2334" s="6" t="b">
        <v>1</v>
      </c>
      <c r="L2334" s="6">
        <v>352</v>
      </c>
      <c r="M2334" s="6" t="b">
        <v>1</v>
      </c>
      <c r="N2334" s="6" t="s">
        <v>8297</v>
      </c>
      <c r="O2334" s="5">
        <f t="shared" si="216"/>
        <v>1.06308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42011.419803240737</v>
      </c>
      <c r="T2334" s="11">
        <f t="shared" si="221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14">
        <v>600</v>
      </c>
      <c r="E2335" s="14">
        <v>1273</v>
      </c>
      <c r="F2335" s="6" t="s">
        <v>8219</v>
      </c>
      <c r="G2335" s="6" t="s">
        <v>8223</v>
      </c>
      <c r="H2335" s="6" t="s">
        <v>8245</v>
      </c>
      <c r="I2335" s="6">
        <v>1401385800</v>
      </c>
      <c r="J2335" s="6">
        <v>1399563390</v>
      </c>
      <c r="K2335" s="6" t="b">
        <v>1</v>
      </c>
      <c r="L2335" s="6">
        <v>94</v>
      </c>
      <c r="M2335" s="6" t="b">
        <v>1</v>
      </c>
      <c r="N2335" s="6" t="s">
        <v>8297</v>
      </c>
      <c r="O2335" s="5">
        <f t="shared" si="216"/>
        <v>2.1216666666666666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41767.442013888889</v>
      </c>
      <c r="T2335" s="11">
        <f t="shared" si="221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14">
        <v>4000</v>
      </c>
      <c r="E2336" s="14">
        <v>4078</v>
      </c>
      <c r="F2336" s="6" t="s">
        <v>8219</v>
      </c>
      <c r="G2336" s="6" t="s">
        <v>8223</v>
      </c>
      <c r="H2336" s="6" t="s">
        <v>8245</v>
      </c>
      <c r="I2336" s="6">
        <v>1415208840</v>
      </c>
      <c r="J2336" s="6">
        <v>1412611498</v>
      </c>
      <c r="K2336" s="6" t="b">
        <v>1</v>
      </c>
      <c r="L2336" s="6">
        <v>67</v>
      </c>
      <c r="M2336" s="6" t="b">
        <v>1</v>
      </c>
      <c r="N2336" s="6" t="s">
        <v>8297</v>
      </c>
      <c r="O2336" s="5">
        <f t="shared" si="216"/>
        <v>1.0195000000000001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41918.461782407401</v>
      </c>
      <c r="T2336" s="11">
        <f t="shared" si="221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14">
        <v>25000</v>
      </c>
      <c r="E2337" s="14">
        <v>25568</v>
      </c>
      <c r="F2337" s="6" t="s">
        <v>8219</v>
      </c>
      <c r="G2337" s="6" t="s">
        <v>8223</v>
      </c>
      <c r="H2337" s="6" t="s">
        <v>8245</v>
      </c>
      <c r="I2337" s="6">
        <v>1402494243</v>
      </c>
      <c r="J2337" s="6">
        <v>1399902243</v>
      </c>
      <c r="K2337" s="6" t="b">
        <v>1</v>
      </c>
      <c r="L2337" s="6">
        <v>221</v>
      </c>
      <c r="M2337" s="6" t="b">
        <v>1</v>
      </c>
      <c r="N2337" s="6" t="s">
        <v>8297</v>
      </c>
      <c r="O2337" s="5">
        <f t="shared" si="216"/>
        <v>1.0227200000000001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41771.363923611112</v>
      </c>
      <c r="T2337" s="11">
        <f t="shared" si="221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14">
        <v>20000</v>
      </c>
      <c r="E2338" s="14">
        <v>104146.51</v>
      </c>
      <c r="F2338" s="6" t="s">
        <v>8219</v>
      </c>
      <c r="G2338" s="6" t="s">
        <v>8223</v>
      </c>
      <c r="H2338" s="6" t="s">
        <v>8245</v>
      </c>
      <c r="I2338" s="6">
        <v>1394316695</v>
      </c>
      <c r="J2338" s="6">
        <v>1390860695</v>
      </c>
      <c r="K2338" s="6" t="b">
        <v>1</v>
      </c>
      <c r="L2338" s="6">
        <v>2165</v>
      </c>
      <c r="M2338" s="6" t="b">
        <v>1</v>
      </c>
      <c r="N2338" s="6" t="s">
        <v>8297</v>
      </c>
      <c r="O2338" s="5">
        <f t="shared" si="216"/>
        <v>5.2073254999999996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41666.716377314813</v>
      </c>
      <c r="T2338" s="11">
        <f t="shared" si="221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14">
        <v>12000</v>
      </c>
      <c r="E2339" s="14">
        <v>13279</v>
      </c>
      <c r="F2339" s="6" t="s">
        <v>8219</v>
      </c>
      <c r="G2339" s="6" t="s">
        <v>8223</v>
      </c>
      <c r="H2339" s="6" t="s">
        <v>8245</v>
      </c>
      <c r="I2339" s="6">
        <v>1403796143</v>
      </c>
      <c r="J2339" s="6">
        <v>1401204143</v>
      </c>
      <c r="K2339" s="6" t="b">
        <v>1</v>
      </c>
      <c r="L2339" s="6">
        <v>179</v>
      </c>
      <c r="M2339" s="6" t="b">
        <v>1</v>
      </c>
      <c r="N2339" s="6" t="s">
        <v>8297</v>
      </c>
      <c r="O2339" s="5">
        <f t="shared" si="216"/>
        <v>1.1065833333333333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41786.432210648149</v>
      </c>
      <c r="T2339" s="11">
        <f t="shared" si="221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14">
        <v>15000</v>
      </c>
      <c r="E2340" s="14">
        <v>15171.5</v>
      </c>
      <c r="F2340" s="6" t="s">
        <v>8219</v>
      </c>
      <c r="G2340" s="6" t="s">
        <v>8223</v>
      </c>
      <c r="H2340" s="6" t="s">
        <v>8245</v>
      </c>
      <c r="I2340" s="6">
        <v>1404077484</v>
      </c>
      <c r="J2340" s="6">
        <v>1401485484</v>
      </c>
      <c r="K2340" s="6" t="b">
        <v>1</v>
      </c>
      <c r="L2340" s="6">
        <v>123</v>
      </c>
      <c r="M2340" s="6" t="b">
        <v>1</v>
      </c>
      <c r="N2340" s="6" t="s">
        <v>8297</v>
      </c>
      <c r="O2340" s="5">
        <f t="shared" si="216"/>
        <v>1.0114333333333334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41789.688472222224</v>
      </c>
      <c r="T2340" s="11">
        <f t="shared" si="221"/>
        <v>41819.688472222224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14">
        <v>25000</v>
      </c>
      <c r="E2341" s="14">
        <v>73552</v>
      </c>
      <c r="F2341" s="6" t="s">
        <v>8219</v>
      </c>
      <c r="G2341" s="6" t="s">
        <v>8223</v>
      </c>
      <c r="H2341" s="6" t="s">
        <v>8245</v>
      </c>
      <c r="I2341" s="6">
        <v>1482134340</v>
      </c>
      <c r="J2341" s="6">
        <v>1479496309</v>
      </c>
      <c r="K2341" s="6" t="b">
        <v>1</v>
      </c>
      <c r="L2341" s="6">
        <v>1104</v>
      </c>
      <c r="M2341" s="6" t="b">
        <v>1</v>
      </c>
      <c r="N2341" s="6" t="s">
        <v>8297</v>
      </c>
      <c r="O2341" s="5">
        <f t="shared" si="216"/>
        <v>2.9420799999999998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42692.591539351844</v>
      </c>
      <c r="T2341" s="11">
        <f t="shared" si="221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14">
        <v>40000</v>
      </c>
      <c r="E2342" s="14">
        <v>42311</v>
      </c>
      <c r="F2342" s="6" t="s">
        <v>8219</v>
      </c>
      <c r="G2342" s="6" t="s">
        <v>8223</v>
      </c>
      <c r="H2342" s="6" t="s">
        <v>8245</v>
      </c>
      <c r="I2342" s="6">
        <v>1477841138</v>
      </c>
      <c r="J2342" s="6">
        <v>1475249138</v>
      </c>
      <c r="K2342" s="6" t="b">
        <v>1</v>
      </c>
      <c r="L2342" s="6">
        <v>403</v>
      </c>
      <c r="M2342" s="6" t="b">
        <v>1</v>
      </c>
      <c r="N2342" s="6" t="s">
        <v>8297</v>
      </c>
      <c r="O2342" s="5">
        <f t="shared" si="216"/>
        <v>1.0577749999999999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42643.434467592589</v>
      </c>
      <c r="T2342" s="11">
        <f t="shared" si="221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14">
        <v>5000</v>
      </c>
      <c r="E2343" s="14">
        <v>0</v>
      </c>
      <c r="F2343" s="6" t="s">
        <v>8306</v>
      </c>
      <c r="G2343" s="6" t="s">
        <v>8223</v>
      </c>
      <c r="H2343" s="6" t="s">
        <v>8245</v>
      </c>
      <c r="I2343" s="6">
        <v>1436729504</v>
      </c>
      <c r="J2343" s="6">
        <v>1434137504</v>
      </c>
      <c r="K2343" s="6" t="b">
        <v>0</v>
      </c>
      <c r="L2343" s="6">
        <v>0</v>
      </c>
      <c r="M2343" s="6" t="b">
        <v>0</v>
      </c>
      <c r="N2343" s="6" t="s">
        <v>8271</v>
      </c>
      <c r="O2343" s="5">
        <f t="shared" si="216"/>
        <v>0</v>
      </c>
      <c r="P2343" s="7">
        <f t="shared" si="217"/>
        <v>0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42167.605370370373</v>
      </c>
      <c r="T2343" s="11">
        <f t="shared" si="221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14">
        <v>5500</v>
      </c>
      <c r="E2344" s="14">
        <v>0</v>
      </c>
      <c r="F2344" s="6" t="s">
        <v>8306</v>
      </c>
      <c r="G2344" s="6" t="s">
        <v>8223</v>
      </c>
      <c r="H2344" s="6" t="s">
        <v>8245</v>
      </c>
      <c r="I2344" s="6">
        <v>1412571600</v>
      </c>
      <c r="J2344" s="6">
        <v>1410799870</v>
      </c>
      <c r="K2344" s="6" t="b">
        <v>0</v>
      </c>
      <c r="L2344" s="6">
        <v>0</v>
      </c>
      <c r="M2344" s="6" t="b">
        <v>0</v>
      </c>
      <c r="N2344" s="6" t="s">
        <v>8271</v>
      </c>
      <c r="O2344" s="5">
        <f t="shared" si="216"/>
        <v>0</v>
      </c>
      <c r="P2344" s="7">
        <f t="shared" si="217"/>
        <v>0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41897.49386574074</v>
      </c>
      <c r="T2344" s="11">
        <f t="shared" si="221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14">
        <v>10000</v>
      </c>
      <c r="E2345" s="14">
        <v>300</v>
      </c>
      <c r="F2345" s="6" t="s">
        <v>8306</v>
      </c>
      <c r="G2345" s="6" t="s">
        <v>8223</v>
      </c>
      <c r="H2345" s="6" t="s">
        <v>8245</v>
      </c>
      <c r="I2345" s="6">
        <v>1452282420</v>
      </c>
      <c r="J2345" s="6">
        <v>1447962505</v>
      </c>
      <c r="K2345" s="6" t="b">
        <v>0</v>
      </c>
      <c r="L2345" s="6">
        <v>1</v>
      </c>
      <c r="M2345" s="6" t="b">
        <v>0</v>
      </c>
      <c r="N2345" s="6" t="s">
        <v>8271</v>
      </c>
      <c r="O2345" s="5">
        <f t="shared" si="216"/>
        <v>0.03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42327.616956018515</v>
      </c>
      <c r="T2345" s="11">
        <f t="shared" si="221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14">
        <v>1000</v>
      </c>
      <c r="E2346" s="14">
        <v>1</v>
      </c>
      <c r="F2346" s="6" t="s">
        <v>8306</v>
      </c>
      <c r="G2346" s="6" t="s">
        <v>8228</v>
      </c>
      <c r="H2346" s="6" t="s">
        <v>8250</v>
      </c>
      <c r="I2346" s="6">
        <v>1466789269</v>
      </c>
      <c r="J2346" s="6">
        <v>1464197269</v>
      </c>
      <c r="K2346" s="6" t="b">
        <v>0</v>
      </c>
      <c r="L2346" s="6">
        <v>1</v>
      </c>
      <c r="M2346" s="6" t="b">
        <v>0</v>
      </c>
      <c r="N2346" s="6" t="s">
        <v>8271</v>
      </c>
      <c r="O2346" s="5">
        <f t="shared" si="216"/>
        <v>1E-3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42515.519317129627</v>
      </c>
      <c r="T2346" s="11">
        <f t="shared" si="221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14">
        <v>3000</v>
      </c>
      <c r="E2347" s="14">
        <v>0</v>
      </c>
      <c r="F2347" s="6" t="s">
        <v>8306</v>
      </c>
      <c r="G2347" s="6" t="s">
        <v>8223</v>
      </c>
      <c r="H2347" s="6" t="s">
        <v>8245</v>
      </c>
      <c r="I2347" s="6">
        <v>1427845140</v>
      </c>
      <c r="J2347" s="6">
        <v>1424822556</v>
      </c>
      <c r="K2347" s="6" t="b">
        <v>0</v>
      </c>
      <c r="L2347" s="6">
        <v>0</v>
      </c>
      <c r="M2347" s="6" t="b">
        <v>0</v>
      </c>
      <c r="N2347" s="6" t="s">
        <v>8271</v>
      </c>
      <c r="O2347" s="5">
        <f t="shared" si="216"/>
        <v>0</v>
      </c>
      <c r="P2347" s="7">
        <f t="shared" si="217"/>
        <v>0</v>
      </c>
      <c r="Q2347" t="str">
        <f t="shared" si="218"/>
        <v>technology</v>
      </c>
      <c r="R2347" t="str">
        <f t="shared" si="219"/>
        <v>web</v>
      </c>
      <c r="S2347" s="11">
        <f t="shared" si="220"/>
        <v>42059.79347222222</v>
      </c>
      <c r="T2347" s="11">
        <f t="shared" si="221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14">
        <v>60000</v>
      </c>
      <c r="E2348" s="14">
        <v>39</v>
      </c>
      <c r="F2348" s="6" t="s">
        <v>8306</v>
      </c>
      <c r="G2348" s="6" t="s">
        <v>8223</v>
      </c>
      <c r="H2348" s="6" t="s">
        <v>8245</v>
      </c>
      <c r="I2348" s="6">
        <v>1476731431</v>
      </c>
      <c r="J2348" s="6">
        <v>1472843431</v>
      </c>
      <c r="K2348" s="6" t="b">
        <v>0</v>
      </c>
      <c r="L2348" s="6">
        <v>3</v>
      </c>
      <c r="M2348" s="6" t="b">
        <v>0</v>
      </c>
      <c r="N2348" s="6" t="s">
        <v>8271</v>
      </c>
      <c r="O2348" s="5">
        <f t="shared" si="216"/>
        <v>6.4999999999999997E-4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42615.590636574074</v>
      </c>
      <c r="T2348" s="11">
        <f t="shared" si="221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14">
        <v>1000</v>
      </c>
      <c r="E2349" s="14">
        <v>15</v>
      </c>
      <c r="F2349" s="6" t="s">
        <v>8306</v>
      </c>
      <c r="G2349" s="6" t="s">
        <v>8223</v>
      </c>
      <c r="H2349" s="6" t="s">
        <v>8245</v>
      </c>
      <c r="I2349" s="6">
        <v>1472135676</v>
      </c>
      <c r="J2349" s="6">
        <v>1469543676</v>
      </c>
      <c r="K2349" s="6" t="b">
        <v>0</v>
      </c>
      <c r="L2349" s="6">
        <v>1</v>
      </c>
      <c r="M2349" s="6" t="b">
        <v>0</v>
      </c>
      <c r="N2349" s="6" t="s">
        <v>8271</v>
      </c>
      <c r="O2349" s="5">
        <f t="shared" si="216"/>
        <v>1.4999999999999999E-2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42577.39902777777</v>
      </c>
      <c r="T2349" s="11">
        <f t="shared" si="221"/>
        <v>42607.39902777777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14">
        <v>70000</v>
      </c>
      <c r="E2350" s="14">
        <v>270</v>
      </c>
      <c r="F2350" s="6" t="s">
        <v>8306</v>
      </c>
      <c r="G2350" s="6" t="s">
        <v>8223</v>
      </c>
      <c r="H2350" s="6" t="s">
        <v>8245</v>
      </c>
      <c r="I2350" s="6">
        <v>1456006938</v>
      </c>
      <c r="J2350" s="6">
        <v>1450822938</v>
      </c>
      <c r="K2350" s="6" t="b">
        <v>0</v>
      </c>
      <c r="L2350" s="6">
        <v>5</v>
      </c>
      <c r="M2350" s="6" t="b">
        <v>0</v>
      </c>
      <c r="N2350" s="6" t="s">
        <v>8271</v>
      </c>
      <c r="O2350" s="5">
        <f t="shared" si="216"/>
        <v>3.8571428571428572E-3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42360.723819444444</v>
      </c>
      <c r="T2350" s="11">
        <f t="shared" si="221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14">
        <v>474900</v>
      </c>
      <c r="E2351" s="14">
        <v>0</v>
      </c>
      <c r="F2351" s="6" t="s">
        <v>8306</v>
      </c>
      <c r="G2351" s="6" t="s">
        <v>8234</v>
      </c>
      <c r="H2351" s="6" t="s">
        <v>8254</v>
      </c>
      <c r="I2351" s="6">
        <v>1439318228</v>
      </c>
      <c r="J2351" s="6">
        <v>1436812628</v>
      </c>
      <c r="K2351" s="6" t="b">
        <v>0</v>
      </c>
      <c r="L2351" s="6">
        <v>0</v>
      </c>
      <c r="M2351" s="6" t="b">
        <v>0</v>
      </c>
      <c r="N2351" s="6" t="s">
        <v>8271</v>
      </c>
      <c r="O2351" s="5">
        <f t="shared" si="216"/>
        <v>0</v>
      </c>
      <c r="P2351" s="7">
        <f t="shared" si="217"/>
        <v>0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42198.567453703705</v>
      </c>
      <c r="T2351" s="11">
        <f t="shared" si="221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14">
        <v>50000</v>
      </c>
      <c r="E2352" s="14">
        <v>0</v>
      </c>
      <c r="F2352" s="6" t="s">
        <v>8306</v>
      </c>
      <c r="G2352" s="6" t="s">
        <v>8240</v>
      </c>
      <c r="H2352" s="6" t="s">
        <v>8248</v>
      </c>
      <c r="I2352" s="6">
        <v>1483474370</v>
      </c>
      <c r="J2352" s="6">
        <v>1480882370</v>
      </c>
      <c r="K2352" s="6" t="b">
        <v>0</v>
      </c>
      <c r="L2352" s="6">
        <v>0</v>
      </c>
      <c r="M2352" s="6" t="b">
        <v>0</v>
      </c>
      <c r="N2352" s="6" t="s">
        <v>8271</v>
      </c>
      <c r="O2352" s="5">
        <f t="shared" si="216"/>
        <v>0</v>
      </c>
      <c r="P2352" s="7">
        <f t="shared" si="217"/>
        <v>0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42708.633912037032</v>
      </c>
      <c r="T2352" s="11">
        <f t="shared" si="221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14">
        <v>18900</v>
      </c>
      <c r="E2353" s="14">
        <v>108</v>
      </c>
      <c r="F2353" s="6" t="s">
        <v>8306</v>
      </c>
      <c r="G2353" s="6" t="s">
        <v>8227</v>
      </c>
      <c r="H2353" s="6" t="s">
        <v>8249</v>
      </c>
      <c r="I2353" s="6">
        <v>1430360739</v>
      </c>
      <c r="J2353" s="6">
        <v>1427768739</v>
      </c>
      <c r="K2353" s="6" t="b">
        <v>0</v>
      </c>
      <c r="L2353" s="6">
        <v>7</v>
      </c>
      <c r="M2353" s="6" t="b">
        <v>0</v>
      </c>
      <c r="N2353" s="6" t="s">
        <v>8271</v>
      </c>
      <c r="O2353" s="5">
        <f t="shared" si="216"/>
        <v>5.7142857142857143E-3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42093.892812500002</v>
      </c>
      <c r="T2353" s="11">
        <f t="shared" si="221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14">
        <v>2000</v>
      </c>
      <c r="E2354" s="14">
        <v>0</v>
      </c>
      <c r="F2354" s="6" t="s">
        <v>8306</v>
      </c>
      <c r="G2354" s="6" t="s">
        <v>8223</v>
      </c>
      <c r="H2354" s="6" t="s">
        <v>8245</v>
      </c>
      <c r="I2354" s="6">
        <v>1433603552</v>
      </c>
      <c r="J2354" s="6">
        <v>1428419552</v>
      </c>
      <c r="K2354" s="6" t="b">
        <v>0</v>
      </c>
      <c r="L2354" s="6">
        <v>0</v>
      </c>
      <c r="M2354" s="6" t="b">
        <v>0</v>
      </c>
      <c r="N2354" s="6" t="s">
        <v>8271</v>
      </c>
      <c r="O2354" s="5">
        <f t="shared" si="216"/>
        <v>0</v>
      </c>
      <c r="P2354" s="7">
        <f t="shared" si="217"/>
        <v>0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42101.425370370365</v>
      </c>
      <c r="T2354" s="11">
        <f t="shared" si="221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14">
        <v>1000</v>
      </c>
      <c r="E2355" s="14">
        <v>0</v>
      </c>
      <c r="F2355" s="6" t="s">
        <v>8306</v>
      </c>
      <c r="G2355" s="6" t="s">
        <v>8223</v>
      </c>
      <c r="H2355" s="6" t="s">
        <v>8245</v>
      </c>
      <c r="I2355" s="6">
        <v>1429632822</v>
      </c>
      <c r="J2355" s="6">
        <v>1428596022</v>
      </c>
      <c r="K2355" s="6" t="b">
        <v>0</v>
      </c>
      <c r="L2355" s="6">
        <v>0</v>
      </c>
      <c r="M2355" s="6" t="b">
        <v>0</v>
      </c>
      <c r="N2355" s="6" t="s">
        <v>8271</v>
      </c>
      <c r="O2355" s="5">
        <f t="shared" si="216"/>
        <v>0</v>
      </c>
      <c r="P2355" s="7">
        <f t="shared" si="217"/>
        <v>0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42103.467847222222</v>
      </c>
      <c r="T2355" s="11">
        <f t="shared" si="221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14">
        <v>35000</v>
      </c>
      <c r="E2356" s="14">
        <v>25</v>
      </c>
      <c r="F2356" s="6" t="s">
        <v>8306</v>
      </c>
      <c r="G2356" s="6" t="s">
        <v>8223</v>
      </c>
      <c r="H2356" s="6" t="s">
        <v>8245</v>
      </c>
      <c r="I2356" s="6">
        <v>1420910460</v>
      </c>
      <c r="J2356" s="6">
        <v>1415726460</v>
      </c>
      <c r="K2356" s="6" t="b">
        <v>0</v>
      </c>
      <c r="L2356" s="6">
        <v>1</v>
      </c>
      <c r="M2356" s="6" t="b">
        <v>0</v>
      </c>
      <c r="N2356" s="6" t="s">
        <v>8271</v>
      </c>
      <c r="O2356" s="5">
        <f t="shared" si="216"/>
        <v>7.1428571428571429E-4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41954.51458333333</v>
      </c>
      <c r="T2356" s="11">
        <f t="shared" si="221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14">
        <v>8000</v>
      </c>
      <c r="E2357" s="14">
        <v>55</v>
      </c>
      <c r="F2357" s="6" t="s">
        <v>8306</v>
      </c>
      <c r="G2357" s="6" t="s">
        <v>8225</v>
      </c>
      <c r="H2357" s="6" t="s">
        <v>8247</v>
      </c>
      <c r="I2357" s="6">
        <v>1430604136</v>
      </c>
      <c r="J2357" s="6">
        <v>1428012136</v>
      </c>
      <c r="K2357" s="6" t="b">
        <v>0</v>
      </c>
      <c r="L2357" s="6">
        <v>2</v>
      </c>
      <c r="M2357" s="6" t="b">
        <v>0</v>
      </c>
      <c r="N2357" s="6" t="s">
        <v>8271</v>
      </c>
      <c r="O2357" s="5">
        <f t="shared" si="216"/>
        <v>6.875E-3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42096.709907407407</v>
      </c>
      <c r="T2357" s="11">
        <f t="shared" si="221"/>
        <v>42126.709907407407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14">
        <v>10000</v>
      </c>
      <c r="E2358" s="14">
        <v>0</v>
      </c>
      <c r="F2358" s="6" t="s">
        <v>8306</v>
      </c>
      <c r="G2358" s="6" t="s">
        <v>8232</v>
      </c>
      <c r="H2358" s="6" t="s">
        <v>8248</v>
      </c>
      <c r="I2358" s="6">
        <v>1433530104</v>
      </c>
      <c r="J2358" s="6">
        <v>1430938104</v>
      </c>
      <c r="K2358" s="6" t="b">
        <v>0</v>
      </c>
      <c r="L2358" s="6">
        <v>0</v>
      </c>
      <c r="M2358" s="6" t="b">
        <v>0</v>
      </c>
      <c r="N2358" s="6" t="s">
        <v>8271</v>
      </c>
      <c r="O2358" s="5">
        <f t="shared" si="216"/>
        <v>0</v>
      </c>
      <c r="P2358" s="7">
        <f t="shared" si="217"/>
        <v>0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42130.575277777774</v>
      </c>
      <c r="T2358" s="11">
        <f t="shared" si="221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14">
        <v>27000</v>
      </c>
      <c r="E2359" s="14">
        <v>0</v>
      </c>
      <c r="F2359" s="6" t="s">
        <v>8306</v>
      </c>
      <c r="G2359" s="6" t="s">
        <v>8224</v>
      </c>
      <c r="H2359" s="6" t="s">
        <v>8246</v>
      </c>
      <c r="I2359" s="6">
        <v>1445093578</v>
      </c>
      <c r="J2359" s="6">
        <v>1442501578</v>
      </c>
      <c r="K2359" s="6" t="b">
        <v>0</v>
      </c>
      <c r="L2359" s="6">
        <v>0</v>
      </c>
      <c r="M2359" s="6" t="b">
        <v>0</v>
      </c>
      <c r="N2359" s="6" t="s">
        <v>8271</v>
      </c>
      <c r="O2359" s="5">
        <f t="shared" si="216"/>
        <v>0</v>
      </c>
      <c r="P2359" s="7">
        <f t="shared" si="217"/>
        <v>0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42264.411782407406</v>
      </c>
      <c r="T2359" s="11">
        <f t="shared" si="221"/>
        <v>42294.411782407406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14">
        <v>1500</v>
      </c>
      <c r="E2360" s="14">
        <v>0</v>
      </c>
      <c r="F2360" s="6" t="s">
        <v>8306</v>
      </c>
      <c r="G2360" s="6" t="s">
        <v>8224</v>
      </c>
      <c r="H2360" s="6" t="s">
        <v>8246</v>
      </c>
      <c r="I2360" s="6">
        <v>1422664740</v>
      </c>
      <c r="J2360" s="6">
        <v>1417818036</v>
      </c>
      <c r="K2360" s="6" t="b">
        <v>0</v>
      </c>
      <c r="L2360" s="6">
        <v>0</v>
      </c>
      <c r="M2360" s="6" t="b">
        <v>0</v>
      </c>
      <c r="N2360" s="6" t="s">
        <v>8271</v>
      </c>
      <c r="O2360" s="5">
        <f t="shared" si="216"/>
        <v>0</v>
      </c>
      <c r="P2360" s="7">
        <f t="shared" si="217"/>
        <v>0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41978.722638888888</v>
      </c>
      <c r="T2360" s="11">
        <f t="shared" si="221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14">
        <v>7500</v>
      </c>
      <c r="E2361" s="14">
        <v>1101</v>
      </c>
      <c r="F2361" s="6" t="s">
        <v>8306</v>
      </c>
      <c r="G2361" s="6" t="s">
        <v>8223</v>
      </c>
      <c r="H2361" s="6" t="s">
        <v>8245</v>
      </c>
      <c r="I2361" s="6">
        <v>1438616124</v>
      </c>
      <c r="J2361" s="6">
        <v>1433432124</v>
      </c>
      <c r="K2361" s="6" t="b">
        <v>0</v>
      </c>
      <c r="L2361" s="6">
        <v>3</v>
      </c>
      <c r="M2361" s="6" t="b">
        <v>0</v>
      </c>
      <c r="N2361" s="6" t="s">
        <v>8271</v>
      </c>
      <c r="O2361" s="5">
        <f t="shared" si="216"/>
        <v>0.14680000000000001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42159.441249999996</v>
      </c>
      <c r="T2361" s="11">
        <f t="shared" si="221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14">
        <v>5000</v>
      </c>
      <c r="E2362" s="14">
        <v>2</v>
      </c>
      <c r="F2362" s="6" t="s">
        <v>8306</v>
      </c>
      <c r="G2362" s="6" t="s">
        <v>8228</v>
      </c>
      <c r="H2362" s="6" t="s">
        <v>8250</v>
      </c>
      <c r="I2362" s="6">
        <v>1454864280</v>
      </c>
      <c r="J2362" s="6">
        <v>1452272280</v>
      </c>
      <c r="K2362" s="6" t="b">
        <v>0</v>
      </c>
      <c r="L2362" s="6">
        <v>1</v>
      </c>
      <c r="M2362" s="6" t="b">
        <v>0</v>
      </c>
      <c r="N2362" s="6" t="s">
        <v>8271</v>
      </c>
      <c r="O2362" s="5">
        <f t="shared" si="216"/>
        <v>4.0000000000000002E-4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42377.498611111114</v>
      </c>
      <c r="T2362" s="11">
        <f t="shared" si="221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14">
        <v>200</v>
      </c>
      <c r="E2363" s="14">
        <v>0</v>
      </c>
      <c r="F2363" s="6" t="s">
        <v>8306</v>
      </c>
      <c r="G2363" s="6" t="s">
        <v>8228</v>
      </c>
      <c r="H2363" s="6" t="s">
        <v>8250</v>
      </c>
      <c r="I2363" s="6">
        <v>1462053600</v>
      </c>
      <c r="J2363" s="6">
        <v>1459975008</v>
      </c>
      <c r="K2363" s="6" t="b">
        <v>0</v>
      </c>
      <c r="L2363" s="6">
        <v>0</v>
      </c>
      <c r="M2363" s="6" t="b">
        <v>0</v>
      </c>
      <c r="N2363" s="6" t="s">
        <v>8271</v>
      </c>
      <c r="O2363" s="5">
        <f t="shared" si="216"/>
        <v>0</v>
      </c>
      <c r="P2363" s="7">
        <f t="shared" si="217"/>
        <v>0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42466.650555555556</v>
      </c>
      <c r="T2363" s="11">
        <f t="shared" si="221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14">
        <v>420</v>
      </c>
      <c r="E2364" s="14">
        <v>120</v>
      </c>
      <c r="F2364" s="6" t="s">
        <v>8306</v>
      </c>
      <c r="G2364" s="6" t="s">
        <v>8223</v>
      </c>
      <c r="H2364" s="6" t="s">
        <v>8245</v>
      </c>
      <c r="I2364" s="6">
        <v>1418315470</v>
      </c>
      <c r="J2364" s="6">
        <v>1415723470</v>
      </c>
      <c r="K2364" s="6" t="b">
        <v>0</v>
      </c>
      <c r="L2364" s="6">
        <v>2</v>
      </c>
      <c r="M2364" s="6" t="b">
        <v>0</v>
      </c>
      <c r="N2364" s="6" t="s">
        <v>8271</v>
      </c>
      <c r="O2364" s="5">
        <f t="shared" si="216"/>
        <v>0.2857142857142857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41954.47997685185</v>
      </c>
      <c r="T2364" s="11">
        <f t="shared" si="221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14">
        <v>175000</v>
      </c>
      <c r="E2365" s="14">
        <v>0</v>
      </c>
      <c r="F2365" s="6" t="s">
        <v>8306</v>
      </c>
      <c r="G2365" s="6" t="s">
        <v>8223</v>
      </c>
      <c r="H2365" s="6" t="s">
        <v>8245</v>
      </c>
      <c r="I2365" s="6">
        <v>1451348200</v>
      </c>
      <c r="J2365" s="6">
        <v>1447460200</v>
      </c>
      <c r="K2365" s="6" t="b">
        <v>0</v>
      </c>
      <c r="L2365" s="6">
        <v>0</v>
      </c>
      <c r="M2365" s="6" t="b">
        <v>0</v>
      </c>
      <c r="N2365" s="6" t="s">
        <v>8271</v>
      </c>
      <c r="O2365" s="5">
        <f t="shared" si="216"/>
        <v>0</v>
      </c>
      <c r="P2365" s="7">
        <f t="shared" si="217"/>
        <v>0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42321.803240740737</v>
      </c>
      <c r="T2365" s="11">
        <f t="shared" si="221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14">
        <v>128</v>
      </c>
      <c r="E2366" s="14">
        <v>0</v>
      </c>
      <c r="F2366" s="6" t="s">
        <v>8306</v>
      </c>
      <c r="G2366" s="6" t="s">
        <v>8223</v>
      </c>
      <c r="H2366" s="6" t="s">
        <v>8245</v>
      </c>
      <c r="I2366" s="6">
        <v>1445898356</v>
      </c>
      <c r="J2366" s="6">
        <v>1441146356</v>
      </c>
      <c r="K2366" s="6" t="b">
        <v>0</v>
      </c>
      <c r="L2366" s="6">
        <v>0</v>
      </c>
      <c r="M2366" s="6" t="b">
        <v>0</v>
      </c>
      <c r="N2366" s="6" t="s">
        <v>8271</v>
      </c>
      <c r="O2366" s="5">
        <f t="shared" si="216"/>
        <v>0</v>
      </c>
      <c r="P2366" s="7">
        <f t="shared" si="217"/>
        <v>0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42248.726342592585</v>
      </c>
      <c r="T2366" s="11">
        <f t="shared" si="221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14">
        <v>1000</v>
      </c>
      <c r="E2367" s="14">
        <v>0</v>
      </c>
      <c r="F2367" s="6" t="s">
        <v>8306</v>
      </c>
      <c r="G2367" s="6" t="s">
        <v>8236</v>
      </c>
      <c r="H2367" s="6" t="s">
        <v>8248</v>
      </c>
      <c r="I2367" s="6">
        <v>1453071600</v>
      </c>
      <c r="J2367" s="6">
        <v>1449596425</v>
      </c>
      <c r="K2367" s="6" t="b">
        <v>0</v>
      </c>
      <c r="L2367" s="6">
        <v>0</v>
      </c>
      <c r="M2367" s="6" t="b">
        <v>0</v>
      </c>
      <c r="N2367" s="6" t="s">
        <v>8271</v>
      </c>
      <c r="O2367" s="5">
        <f t="shared" si="216"/>
        <v>0</v>
      </c>
      <c r="P2367" s="7">
        <f t="shared" si="217"/>
        <v>0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42346.528067129628</v>
      </c>
      <c r="T2367" s="11">
        <f t="shared" si="221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14">
        <v>25000</v>
      </c>
      <c r="E2368" s="14">
        <v>2630</v>
      </c>
      <c r="F2368" s="6" t="s">
        <v>8306</v>
      </c>
      <c r="G2368" s="6" t="s">
        <v>8224</v>
      </c>
      <c r="H2368" s="6" t="s">
        <v>8246</v>
      </c>
      <c r="I2368" s="6">
        <v>1445431533</v>
      </c>
      <c r="J2368" s="6">
        <v>1442839533</v>
      </c>
      <c r="K2368" s="6" t="b">
        <v>0</v>
      </c>
      <c r="L2368" s="6">
        <v>27</v>
      </c>
      <c r="M2368" s="6" t="b">
        <v>0</v>
      </c>
      <c r="N2368" s="6" t="s">
        <v>8271</v>
      </c>
      <c r="O2368" s="5">
        <f t="shared" si="216"/>
        <v>0.1052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42268.323298611103</v>
      </c>
      <c r="T2368" s="11">
        <f t="shared" si="221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14">
        <v>50000</v>
      </c>
      <c r="E2369" s="14">
        <v>670</v>
      </c>
      <c r="F2369" s="6" t="s">
        <v>8306</v>
      </c>
      <c r="G2369" s="6" t="s">
        <v>8223</v>
      </c>
      <c r="H2369" s="6" t="s">
        <v>8245</v>
      </c>
      <c r="I2369" s="6">
        <v>1461622616</v>
      </c>
      <c r="J2369" s="6">
        <v>1456442216</v>
      </c>
      <c r="K2369" s="6" t="b">
        <v>0</v>
      </c>
      <c r="L2369" s="6">
        <v>14</v>
      </c>
      <c r="M2369" s="6" t="b">
        <v>0</v>
      </c>
      <c r="N2369" s="6" t="s">
        <v>8271</v>
      </c>
      <c r="O2369" s="5">
        <f t="shared" si="216"/>
        <v>1.34E-2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42425.761759259258</v>
      </c>
      <c r="T2369" s="11">
        <f t="shared" si="221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14">
        <v>40000</v>
      </c>
      <c r="E2370" s="14">
        <v>100</v>
      </c>
      <c r="F2370" s="6" t="s">
        <v>8306</v>
      </c>
      <c r="G2370" s="6" t="s">
        <v>8223</v>
      </c>
      <c r="H2370" s="6" t="s">
        <v>8245</v>
      </c>
      <c r="I2370" s="6">
        <v>1429028365</v>
      </c>
      <c r="J2370" s="6">
        <v>1425143965</v>
      </c>
      <c r="K2370" s="6" t="b">
        <v>0</v>
      </c>
      <c r="L2370" s="6">
        <v>2</v>
      </c>
      <c r="M2370" s="6" t="b">
        <v>0</v>
      </c>
      <c r="N2370" s="6" t="s">
        <v>8271</v>
      </c>
      <c r="O2370" s="5">
        <f t="shared" si="216"/>
        <v>2.5000000000000001E-3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42063.513483796291</v>
      </c>
      <c r="T2370" s="11">
        <f t="shared" si="221"/>
        <v>42108.471817129626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14">
        <v>25000</v>
      </c>
      <c r="E2371" s="14">
        <v>0</v>
      </c>
      <c r="F2371" s="6" t="s">
        <v>8306</v>
      </c>
      <c r="G2371" s="6" t="s">
        <v>8223</v>
      </c>
      <c r="H2371" s="6" t="s">
        <v>8245</v>
      </c>
      <c r="I2371" s="6">
        <v>1455132611</v>
      </c>
      <c r="J2371" s="6">
        <v>1452540611</v>
      </c>
      <c r="K2371" s="6" t="b">
        <v>0</v>
      </c>
      <c r="L2371" s="6">
        <v>0</v>
      </c>
      <c r="M2371" s="6" t="b">
        <v>0</v>
      </c>
      <c r="N2371" s="6" t="s">
        <v>8271</v>
      </c>
      <c r="O2371" s="5">
        <f t="shared" ref="O2371:O2434" si="222">E2371/D2371</f>
        <v>0</v>
      </c>
      <c r="P2371" s="7">
        <f t="shared" ref="P2371:P2434" si="223">IFERROR(E2371/L2371,0)</f>
        <v>0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1">
        <f t="shared" ref="S2371:S2434" si="226">(J2371/86400)+25569+(-5/24)</f>
        <v>42380.60429398148</v>
      </c>
      <c r="T2371" s="11">
        <f t="shared" ref="T2371:T2434" si="227">(I2371/86400)+25569+(-5/24)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14">
        <v>25000</v>
      </c>
      <c r="E2372" s="14">
        <v>82</v>
      </c>
      <c r="F2372" s="6" t="s">
        <v>8306</v>
      </c>
      <c r="G2372" s="6" t="s">
        <v>8223</v>
      </c>
      <c r="H2372" s="6" t="s">
        <v>8245</v>
      </c>
      <c r="I2372" s="6">
        <v>1418877141</v>
      </c>
      <c r="J2372" s="6">
        <v>1416285141</v>
      </c>
      <c r="K2372" s="6" t="b">
        <v>0</v>
      </c>
      <c r="L2372" s="6">
        <v>4</v>
      </c>
      <c r="M2372" s="6" t="b">
        <v>0</v>
      </c>
      <c r="N2372" s="6" t="s">
        <v>8271</v>
      </c>
      <c r="O2372" s="5">
        <f t="shared" si="222"/>
        <v>3.2799999999999999E-3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41960.980798611105</v>
      </c>
      <c r="T2372" s="11">
        <f t="shared" si="227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14">
        <v>2000</v>
      </c>
      <c r="E2373" s="14">
        <v>0</v>
      </c>
      <c r="F2373" s="6" t="s">
        <v>8306</v>
      </c>
      <c r="G2373" s="6" t="s">
        <v>8223</v>
      </c>
      <c r="H2373" s="6" t="s">
        <v>8245</v>
      </c>
      <c r="I2373" s="6">
        <v>1435257596</v>
      </c>
      <c r="J2373" s="6">
        <v>1432665596</v>
      </c>
      <c r="K2373" s="6" t="b">
        <v>0</v>
      </c>
      <c r="L2373" s="6">
        <v>0</v>
      </c>
      <c r="M2373" s="6" t="b">
        <v>0</v>
      </c>
      <c r="N2373" s="6" t="s">
        <v>8271</v>
      </c>
      <c r="O2373" s="5">
        <f t="shared" si="222"/>
        <v>0</v>
      </c>
      <c r="P2373" s="7">
        <f t="shared" si="223"/>
        <v>0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42150.569398148145</v>
      </c>
      <c r="T2373" s="11">
        <f t="shared" si="227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14">
        <v>5500</v>
      </c>
      <c r="E2374" s="14">
        <v>180</v>
      </c>
      <c r="F2374" s="6" t="s">
        <v>8306</v>
      </c>
      <c r="G2374" s="6" t="s">
        <v>8225</v>
      </c>
      <c r="H2374" s="6" t="s">
        <v>8247</v>
      </c>
      <c r="I2374" s="6">
        <v>1429839571</v>
      </c>
      <c r="J2374" s="6">
        <v>1427247571</v>
      </c>
      <c r="K2374" s="6" t="b">
        <v>0</v>
      </c>
      <c r="L2374" s="6">
        <v>6</v>
      </c>
      <c r="M2374" s="6" t="b">
        <v>0</v>
      </c>
      <c r="N2374" s="6" t="s">
        <v>8271</v>
      </c>
      <c r="O2374" s="5">
        <f t="shared" si="222"/>
        <v>3.272727272727273E-2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42087.860775462956</v>
      </c>
      <c r="T2374" s="11">
        <f t="shared" si="227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14">
        <v>850000</v>
      </c>
      <c r="E2375" s="14">
        <v>50</v>
      </c>
      <c r="F2375" s="6" t="s">
        <v>8306</v>
      </c>
      <c r="G2375" s="6" t="s">
        <v>8234</v>
      </c>
      <c r="H2375" s="6" t="s">
        <v>8254</v>
      </c>
      <c r="I2375" s="6">
        <v>1440863624</v>
      </c>
      <c r="J2375" s="6">
        <v>1438271624</v>
      </c>
      <c r="K2375" s="6" t="b">
        <v>0</v>
      </c>
      <c r="L2375" s="6">
        <v>1</v>
      </c>
      <c r="M2375" s="6" t="b">
        <v>0</v>
      </c>
      <c r="N2375" s="6" t="s">
        <v>8271</v>
      </c>
      <c r="O2375" s="5">
        <f t="shared" si="222"/>
        <v>5.8823529411764708E-5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42215.453981481478</v>
      </c>
      <c r="T2375" s="11">
        <f t="shared" si="227"/>
        <v>42245.453981481478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14">
        <v>22000</v>
      </c>
      <c r="E2376" s="14">
        <v>10</v>
      </c>
      <c r="F2376" s="6" t="s">
        <v>8306</v>
      </c>
      <c r="G2376" s="6" t="s">
        <v>8223</v>
      </c>
      <c r="H2376" s="6" t="s">
        <v>8245</v>
      </c>
      <c r="I2376" s="6">
        <v>1423772060</v>
      </c>
      <c r="J2376" s="6">
        <v>1421180060</v>
      </c>
      <c r="K2376" s="6" t="b">
        <v>0</v>
      </c>
      <c r="L2376" s="6">
        <v>1</v>
      </c>
      <c r="M2376" s="6" t="b">
        <v>0</v>
      </c>
      <c r="N2376" s="6" t="s">
        <v>8271</v>
      </c>
      <c r="O2376" s="5">
        <f t="shared" si="222"/>
        <v>4.5454545454545455E-4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42017.634953703702</v>
      </c>
      <c r="T2376" s="11">
        <f t="shared" si="227"/>
        <v>42047.634953703702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14">
        <v>10000</v>
      </c>
      <c r="E2377" s="14">
        <v>0</v>
      </c>
      <c r="F2377" s="6" t="s">
        <v>8306</v>
      </c>
      <c r="G2377" s="6" t="s">
        <v>8223</v>
      </c>
      <c r="H2377" s="6" t="s">
        <v>8245</v>
      </c>
      <c r="I2377" s="6">
        <v>1473451437</v>
      </c>
      <c r="J2377" s="6">
        <v>1470859437</v>
      </c>
      <c r="K2377" s="6" t="b">
        <v>0</v>
      </c>
      <c r="L2377" s="6">
        <v>0</v>
      </c>
      <c r="M2377" s="6" t="b">
        <v>0</v>
      </c>
      <c r="N2377" s="6" t="s">
        <v>8271</v>
      </c>
      <c r="O2377" s="5">
        <f t="shared" si="222"/>
        <v>0</v>
      </c>
      <c r="P2377" s="7">
        <f t="shared" si="223"/>
        <v>0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42592.627743055556</v>
      </c>
      <c r="T2377" s="11">
        <f t="shared" si="227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14">
        <v>3000</v>
      </c>
      <c r="E2378" s="14">
        <v>326.33</v>
      </c>
      <c r="F2378" s="6" t="s">
        <v>8306</v>
      </c>
      <c r="G2378" s="6" t="s">
        <v>8223</v>
      </c>
      <c r="H2378" s="6" t="s">
        <v>8245</v>
      </c>
      <c r="I2378" s="6">
        <v>1449785566</v>
      </c>
      <c r="J2378" s="6">
        <v>1447193566</v>
      </c>
      <c r="K2378" s="6" t="b">
        <v>0</v>
      </c>
      <c r="L2378" s="6">
        <v>4</v>
      </c>
      <c r="M2378" s="6" t="b">
        <v>0</v>
      </c>
      <c r="N2378" s="6" t="s">
        <v>8271</v>
      </c>
      <c r="O2378" s="5">
        <f t="shared" si="222"/>
        <v>0.10877666666666666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42318.717199074068</v>
      </c>
      <c r="T2378" s="11">
        <f t="shared" si="227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14">
        <v>2500</v>
      </c>
      <c r="E2379" s="14">
        <v>0</v>
      </c>
      <c r="F2379" s="6" t="s">
        <v>8306</v>
      </c>
      <c r="G2379" s="6" t="s">
        <v>8228</v>
      </c>
      <c r="H2379" s="6" t="s">
        <v>8250</v>
      </c>
      <c r="I2379" s="6">
        <v>1480110783</v>
      </c>
      <c r="J2379" s="6">
        <v>1477515183</v>
      </c>
      <c r="K2379" s="6" t="b">
        <v>0</v>
      </c>
      <c r="L2379" s="6">
        <v>0</v>
      </c>
      <c r="M2379" s="6" t="b">
        <v>0</v>
      </c>
      <c r="N2379" s="6" t="s">
        <v>8271</v>
      </c>
      <c r="O2379" s="5">
        <f t="shared" si="222"/>
        <v>0</v>
      </c>
      <c r="P2379" s="7">
        <f t="shared" si="223"/>
        <v>0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42669.661840277775</v>
      </c>
      <c r="T2379" s="11">
        <f t="shared" si="227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14">
        <v>110000</v>
      </c>
      <c r="E2380" s="14">
        <v>0</v>
      </c>
      <c r="F2380" s="6" t="s">
        <v>8306</v>
      </c>
      <c r="G2380" s="6" t="s">
        <v>8223</v>
      </c>
      <c r="H2380" s="6" t="s">
        <v>8245</v>
      </c>
      <c r="I2380" s="6">
        <v>1440548330</v>
      </c>
      <c r="J2380" s="6">
        <v>1438042730</v>
      </c>
      <c r="K2380" s="6" t="b">
        <v>0</v>
      </c>
      <c r="L2380" s="6">
        <v>0</v>
      </c>
      <c r="M2380" s="6" t="b">
        <v>0</v>
      </c>
      <c r="N2380" s="6" t="s">
        <v>8271</v>
      </c>
      <c r="O2380" s="5">
        <f t="shared" si="222"/>
        <v>0</v>
      </c>
      <c r="P2380" s="7">
        <f t="shared" si="223"/>
        <v>0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42212.804745370369</v>
      </c>
      <c r="T2380" s="11">
        <f t="shared" si="227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14">
        <v>30000</v>
      </c>
      <c r="E2381" s="14">
        <v>0</v>
      </c>
      <c r="F2381" s="6" t="s">
        <v>8306</v>
      </c>
      <c r="G2381" s="6" t="s">
        <v>8223</v>
      </c>
      <c r="H2381" s="6" t="s">
        <v>8245</v>
      </c>
      <c r="I2381" s="6">
        <v>1444004616</v>
      </c>
      <c r="J2381" s="6">
        <v>1440116616</v>
      </c>
      <c r="K2381" s="6" t="b">
        <v>0</v>
      </c>
      <c r="L2381" s="6">
        <v>0</v>
      </c>
      <c r="M2381" s="6" t="b">
        <v>0</v>
      </c>
      <c r="N2381" s="6" t="s">
        <v>8271</v>
      </c>
      <c r="O2381" s="5">
        <f t="shared" si="222"/>
        <v>0</v>
      </c>
      <c r="P2381" s="7">
        <f t="shared" si="223"/>
        <v>0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42236.808055555557</v>
      </c>
      <c r="T2381" s="11">
        <f t="shared" si="227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14">
        <v>15000</v>
      </c>
      <c r="E2382" s="14">
        <v>55</v>
      </c>
      <c r="F2382" s="6" t="s">
        <v>8306</v>
      </c>
      <c r="G2382" s="6" t="s">
        <v>8223</v>
      </c>
      <c r="H2382" s="6" t="s">
        <v>8245</v>
      </c>
      <c r="I2382" s="6">
        <v>1443726142</v>
      </c>
      <c r="J2382" s="6">
        <v>1441134142</v>
      </c>
      <c r="K2382" s="6" t="b">
        <v>0</v>
      </c>
      <c r="L2382" s="6">
        <v>3</v>
      </c>
      <c r="M2382" s="6" t="b">
        <v>0</v>
      </c>
      <c r="N2382" s="6" t="s">
        <v>8271</v>
      </c>
      <c r="O2382" s="5">
        <f t="shared" si="222"/>
        <v>3.6666666666666666E-3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42248.584976851846</v>
      </c>
      <c r="T2382" s="11">
        <f t="shared" si="227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14">
        <v>86350</v>
      </c>
      <c r="E2383" s="14">
        <v>1571</v>
      </c>
      <c r="F2383" s="6" t="s">
        <v>8306</v>
      </c>
      <c r="G2383" s="6" t="s">
        <v>8223</v>
      </c>
      <c r="H2383" s="6" t="s">
        <v>8245</v>
      </c>
      <c r="I2383" s="6">
        <v>1428704848</v>
      </c>
      <c r="J2383" s="6">
        <v>1426112848</v>
      </c>
      <c r="K2383" s="6" t="b">
        <v>0</v>
      </c>
      <c r="L2383" s="6">
        <v>7</v>
      </c>
      <c r="M2383" s="6" t="b">
        <v>0</v>
      </c>
      <c r="N2383" s="6" t="s">
        <v>8271</v>
      </c>
      <c r="O2383" s="5">
        <f t="shared" si="222"/>
        <v>1.8193398957730169E-2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42074.727407407401</v>
      </c>
      <c r="T2383" s="11">
        <f t="shared" si="227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14">
        <v>3000</v>
      </c>
      <c r="E2384" s="14">
        <v>75</v>
      </c>
      <c r="F2384" s="6" t="s">
        <v>8306</v>
      </c>
      <c r="G2384" s="6" t="s">
        <v>8223</v>
      </c>
      <c r="H2384" s="6" t="s">
        <v>8245</v>
      </c>
      <c r="I2384" s="6">
        <v>1438662603</v>
      </c>
      <c r="J2384" s="6">
        <v>1436502603</v>
      </c>
      <c r="K2384" s="6" t="b">
        <v>0</v>
      </c>
      <c r="L2384" s="6">
        <v>2</v>
      </c>
      <c r="M2384" s="6" t="b">
        <v>0</v>
      </c>
      <c r="N2384" s="6" t="s">
        <v>8271</v>
      </c>
      <c r="O2384" s="5">
        <f t="shared" si="222"/>
        <v>2.5000000000000001E-2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42194.979201388887</v>
      </c>
      <c r="T2384" s="11">
        <f t="shared" si="227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14">
        <v>10000</v>
      </c>
      <c r="E2385" s="14">
        <v>435</v>
      </c>
      <c r="F2385" s="6" t="s">
        <v>8306</v>
      </c>
      <c r="G2385" s="6" t="s">
        <v>8227</v>
      </c>
      <c r="H2385" s="6" t="s">
        <v>8249</v>
      </c>
      <c r="I2385" s="6">
        <v>1424568107</v>
      </c>
      <c r="J2385" s="6">
        <v>1421976107</v>
      </c>
      <c r="K2385" s="6" t="b">
        <v>0</v>
      </c>
      <c r="L2385" s="6">
        <v>3</v>
      </c>
      <c r="M2385" s="6" t="b">
        <v>0</v>
      </c>
      <c r="N2385" s="6" t="s">
        <v>8271</v>
      </c>
      <c r="O2385" s="5">
        <f t="shared" si="222"/>
        <v>4.3499999999999997E-2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42026.848460648143</v>
      </c>
      <c r="T2385" s="11">
        <f t="shared" si="227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14">
        <v>1000</v>
      </c>
      <c r="E2386" s="14">
        <v>8</v>
      </c>
      <c r="F2386" s="6" t="s">
        <v>8306</v>
      </c>
      <c r="G2386" s="6" t="s">
        <v>8223</v>
      </c>
      <c r="H2386" s="6" t="s">
        <v>8245</v>
      </c>
      <c r="I2386" s="6">
        <v>1415932643</v>
      </c>
      <c r="J2386" s="6">
        <v>1413337043</v>
      </c>
      <c r="K2386" s="6" t="b">
        <v>0</v>
      </c>
      <c r="L2386" s="6">
        <v>8</v>
      </c>
      <c r="M2386" s="6" t="b">
        <v>0</v>
      </c>
      <c r="N2386" s="6" t="s">
        <v>8271</v>
      </c>
      <c r="O2386" s="5">
        <f t="shared" si="222"/>
        <v>8.0000000000000002E-3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41926.859293981477</v>
      </c>
      <c r="T2386" s="11">
        <f t="shared" si="227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14">
        <v>65000</v>
      </c>
      <c r="E2387" s="14">
        <v>788</v>
      </c>
      <c r="F2387" s="6" t="s">
        <v>8306</v>
      </c>
      <c r="G2387" s="6" t="s">
        <v>8223</v>
      </c>
      <c r="H2387" s="6" t="s">
        <v>8245</v>
      </c>
      <c r="I2387" s="6">
        <v>1438793432</v>
      </c>
      <c r="J2387" s="6">
        <v>1436201432</v>
      </c>
      <c r="K2387" s="6" t="b">
        <v>0</v>
      </c>
      <c r="L2387" s="6">
        <v>7</v>
      </c>
      <c r="M2387" s="6" t="b">
        <v>0</v>
      </c>
      <c r="N2387" s="6" t="s">
        <v>8271</v>
      </c>
      <c r="O2387" s="5">
        <f t="shared" si="222"/>
        <v>1.2123076923076924E-2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42191.493425925924</v>
      </c>
      <c r="T2387" s="11">
        <f t="shared" si="227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14">
        <v>30000</v>
      </c>
      <c r="E2388" s="14">
        <v>0</v>
      </c>
      <c r="F2388" s="6" t="s">
        <v>8306</v>
      </c>
      <c r="G2388" s="6" t="s">
        <v>8228</v>
      </c>
      <c r="H2388" s="6" t="s">
        <v>8250</v>
      </c>
      <c r="I2388" s="6">
        <v>1420920424</v>
      </c>
      <c r="J2388" s="6">
        <v>1415736424</v>
      </c>
      <c r="K2388" s="6" t="b">
        <v>0</v>
      </c>
      <c r="L2388" s="6">
        <v>0</v>
      </c>
      <c r="M2388" s="6" t="b">
        <v>0</v>
      </c>
      <c r="N2388" s="6" t="s">
        <v>8271</v>
      </c>
      <c r="O2388" s="5">
        <f t="shared" si="222"/>
        <v>0</v>
      </c>
      <c r="P2388" s="7">
        <f t="shared" si="223"/>
        <v>0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41954.629907407405</v>
      </c>
      <c r="T2388" s="11">
        <f t="shared" si="227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14">
        <v>150000</v>
      </c>
      <c r="E2389" s="14">
        <v>1026</v>
      </c>
      <c r="F2389" s="6" t="s">
        <v>8306</v>
      </c>
      <c r="G2389" s="6" t="s">
        <v>8223</v>
      </c>
      <c r="H2389" s="6" t="s">
        <v>8245</v>
      </c>
      <c r="I2389" s="6">
        <v>1469199740</v>
      </c>
      <c r="J2389" s="6">
        <v>1465311740</v>
      </c>
      <c r="K2389" s="6" t="b">
        <v>0</v>
      </c>
      <c r="L2389" s="6">
        <v>3</v>
      </c>
      <c r="M2389" s="6" t="b">
        <v>0</v>
      </c>
      <c r="N2389" s="6" t="s">
        <v>8271</v>
      </c>
      <c r="O2389" s="5">
        <f t="shared" si="222"/>
        <v>6.8399999999999997E-3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42528.418287037035</v>
      </c>
      <c r="T2389" s="11">
        <f t="shared" si="227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14">
        <v>37000</v>
      </c>
      <c r="E2390" s="14">
        <v>463</v>
      </c>
      <c r="F2390" s="6" t="s">
        <v>8306</v>
      </c>
      <c r="G2390" s="6" t="s">
        <v>8223</v>
      </c>
      <c r="H2390" s="6" t="s">
        <v>8245</v>
      </c>
      <c r="I2390" s="6">
        <v>1421350140</v>
      </c>
      <c r="J2390" s="6">
        <v>1418761759</v>
      </c>
      <c r="K2390" s="6" t="b">
        <v>0</v>
      </c>
      <c r="L2390" s="6">
        <v>8</v>
      </c>
      <c r="M2390" s="6" t="b">
        <v>0</v>
      </c>
      <c r="N2390" s="6" t="s">
        <v>8271</v>
      </c>
      <c r="O2390" s="5">
        <f t="shared" si="222"/>
        <v>1.2513513513513513E-2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41989.645358796297</v>
      </c>
      <c r="T2390" s="11">
        <f t="shared" si="227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14">
        <v>16000</v>
      </c>
      <c r="E2391" s="14">
        <v>30</v>
      </c>
      <c r="F2391" s="6" t="s">
        <v>8306</v>
      </c>
      <c r="G2391" s="6" t="s">
        <v>8229</v>
      </c>
      <c r="H2391" s="6" t="s">
        <v>8248</v>
      </c>
      <c r="I2391" s="6">
        <v>1437861540</v>
      </c>
      <c r="J2391" s="6">
        <v>1435160452</v>
      </c>
      <c r="K2391" s="6" t="b">
        <v>0</v>
      </c>
      <c r="L2391" s="6">
        <v>1</v>
      </c>
      <c r="M2391" s="6" t="b">
        <v>0</v>
      </c>
      <c r="N2391" s="6" t="s">
        <v>8271</v>
      </c>
      <c r="O2391" s="5">
        <f t="shared" si="222"/>
        <v>1.8749999999999999E-3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42179.445046296292</v>
      </c>
      <c r="T2391" s="11">
        <f t="shared" si="227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14">
        <v>510000</v>
      </c>
      <c r="E2392" s="14">
        <v>0</v>
      </c>
      <c r="F2392" s="6" t="s">
        <v>8306</v>
      </c>
      <c r="G2392" s="6" t="s">
        <v>8225</v>
      </c>
      <c r="H2392" s="6" t="s">
        <v>8247</v>
      </c>
      <c r="I2392" s="6">
        <v>1420352264</v>
      </c>
      <c r="J2392" s="6">
        <v>1416896264</v>
      </c>
      <c r="K2392" s="6" t="b">
        <v>0</v>
      </c>
      <c r="L2392" s="6">
        <v>0</v>
      </c>
      <c r="M2392" s="6" t="b">
        <v>0</v>
      </c>
      <c r="N2392" s="6" t="s">
        <v>8271</v>
      </c>
      <c r="O2392" s="5">
        <f t="shared" si="222"/>
        <v>0</v>
      </c>
      <c r="P2392" s="7">
        <f t="shared" si="223"/>
        <v>0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41968.053981481477</v>
      </c>
      <c r="T2392" s="11">
        <f t="shared" si="227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14">
        <v>20000</v>
      </c>
      <c r="E2393" s="14">
        <v>25</v>
      </c>
      <c r="F2393" s="6" t="s">
        <v>8306</v>
      </c>
      <c r="G2393" s="6" t="s">
        <v>8223</v>
      </c>
      <c r="H2393" s="6" t="s">
        <v>8245</v>
      </c>
      <c r="I2393" s="6">
        <v>1427825044</v>
      </c>
      <c r="J2393" s="6">
        <v>1425236644</v>
      </c>
      <c r="K2393" s="6" t="b">
        <v>0</v>
      </c>
      <c r="L2393" s="6">
        <v>1</v>
      </c>
      <c r="M2393" s="6" t="b">
        <v>0</v>
      </c>
      <c r="N2393" s="6" t="s">
        <v>8271</v>
      </c>
      <c r="O2393" s="5">
        <f t="shared" si="222"/>
        <v>1.25E-3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42064.586157407401</v>
      </c>
      <c r="T2393" s="11">
        <f t="shared" si="227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14">
        <v>4200</v>
      </c>
      <c r="E2394" s="14">
        <v>0</v>
      </c>
      <c r="F2394" s="6" t="s">
        <v>8306</v>
      </c>
      <c r="G2394" s="6" t="s">
        <v>8223</v>
      </c>
      <c r="H2394" s="6" t="s">
        <v>8245</v>
      </c>
      <c r="I2394" s="6">
        <v>1446087223</v>
      </c>
      <c r="J2394" s="6">
        <v>1443495223</v>
      </c>
      <c r="K2394" s="6" t="b">
        <v>0</v>
      </c>
      <c r="L2394" s="6">
        <v>0</v>
      </c>
      <c r="M2394" s="6" t="b">
        <v>0</v>
      </c>
      <c r="N2394" s="6" t="s">
        <v>8271</v>
      </c>
      <c r="O2394" s="5">
        <f t="shared" si="222"/>
        <v>0</v>
      </c>
      <c r="P2394" s="7">
        <f t="shared" si="223"/>
        <v>0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42275.912303240737</v>
      </c>
      <c r="T2394" s="11">
        <f t="shared" si="227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14">
        <v>100000</v>
      </c>
      <c r="E2395" s="14">
        <v>50</v>
      </c>
      <c r="F2395" s="6" t="s">
        <v>8306</v>
      </c>
      <c r="G2395" s="6" t="s">
        <v>8223</v>
      </c>
      <c r="H2395" s="6" t="s">
        <v>8245</v>
      </c>
      <c r="I2395" s="6">
        <v>1439048017</v>
      </c>
      <c r="J2395" s="6">
        <v>1436456017</v>
      </c>
      <c r="K2395" s="6" t="b">
        <v>0</v>
      </c>
      <c r="L2395" s="6">
        <v>1</v>
      </c>
      <c r="M2395" s="6" t="b">
        <v>0</v>
      </c>
      <c r="N2395" s="6" t="s">
        <v>8271</v>
      </c>
      <c r="O2395" s="5">
        <f t="shared" si="222"/>
        <v>5.0000000000000001E-4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42194.440011574072</v>
      </c>
      <c r="T2395" s="11">
        <f t="shared" si="227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14">
        <v>5000</v>
      </c>
      <c r="E2396" s="14">
        <v>3</v>
      </c>
      <c r="F2396" s="6" t="s">
        <v>8306</v>
      </c>
      <c r="G2396" s="6" t="s">
        <v>8240</v>
      </c>
      <c r="H2396" s="6" t="s">
        <v>8248</v>
      </c>
      <c r="I2396" s="6">
        <v>1424940093</v>
      </c>
      <c r="J2396" s="6">
        <v>1422348093</v>
      </c>
      <c r="K2396" s="6" t="b">
        <v>0</v>
      </c>
      <c r="L2396" s="6">
        <v>2</v>
      </c>
      <c r="M2396" s="6" t="b">
        <v>0</v>
      </c>
      <c r="N2396" s="6" t="s">
        <v>8271</v>
      </c>
      <c r="O2396" s="5">
        <f t="shared" si="222"/>
        <v>5.9999999999999995E-4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42031.15385416666</v>
      </c>
      <c r="T2396" s="11">
        <f t="shared" si="227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14">
        <v>33000</v>
      </c>
      <c r="E2397" s="14">
        <v>0</v>
      </c>
      <c r="F2397" s="6" t="s">
        <v>8306</v>
      </c>
      <c r="G2397" s="6" t="s">
        <v>8223</v>
      </c>
      <c r="H2397" s="6" t="s">
        <v>8245</v>
      </c>
      <c r="I2397" s="6">
        <v>1484038620</v>
      </c>
      <c r="J2397" s="6">
        <v>1481597687</v>
      </c>
      <c r="K2397" s="6" t="b">
        <v>0</v>
      </c>
      <c r="L2397" s="6">
        <v>0</v>
      </c>
      <c r="M2397" s="6" t="b">
        <v>0</v>
      </c>
      <c r="N2397" s="6" t="s">
        <v>8271</v>
      </c>
      <c r="O2397" s="5">
        <f t="shared" si="222"/>
        <v>0</v>
      </c>
      <c r="P2397" s="7">
        <f t="shared" si="223"/>
        <v>0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42716.913043981483</v>
      </c>
      <c r="T2397" s="11">
        <f t="shared" si="227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14">
        <v>5000</v>
      </c>
      <c r="E2398" s="14">
        <v>10</v>
      </c>
      <c r="F2398" s="6" t="s">
        <v>8306</v>
      </c>
      <c r="G2398" s="6" t="s">
        <v>8239</v>
      </c>
      <c r="H2398" s="6" t="s">
        <v>8256</v>
      </c>
      <c r="I2398" s="6">
        <v>1444940558</v>
      </c>
      <c r="J2398" s="6">
        <v>1442348558</v>
      </c>
      <c r="K2398" s="6" t="b">
        <v>0</v>
      </c>
      <c r="L2398" s="6">
        <v>1</v>
      </c>
      <c r="M2398" s="6" t="b">
        <v>0</v>
      </c>
      <c r="N2398" s="6" t="s">
        <v>8271</v>
      </c>
      <c r="O2398" s="5">
        <f t="shared" si="222"/>
        <v>2E-3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42262.640717592592</v>
      </c>
      <c r="T2398" s="11">
        <f t="shared" si="227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14">
        <v>124000</v>
      </c>
      <c r="E2399" s="14">
        <v>0</v>
      </c>
      <c r="F2399" s="6" t="s">
        <v>8306</v>
      </c>
      <c r="G2399" s="6" t="s">
        <v>8223</v>
      </c>
      <c r="H2399" s="6" t="s">
        <v>8245</v>
      </c>
      <c r="I2399" s="6">
        <v>1420233256</v>
      </c>
      <c r="J2399" s="6">
        <v>1417641256</v>
      </c>
      <c r="K2399" s="6" t="b">
        <v>0</v>
      </c>
      <c r="L2399" s="6">
        <v>0</v>
      </c>
      <c r="M2399" s="6" t="b">
        <v>0</v>
      </c>
      <c r="N2399" s="6" t="s">
        <v>8271</v>
      </c>
      <c r="O2399" s="5">
        <f t="shared" si="222"/>
        <v>0</v>
      </c>
      <c r="P2399" s="7">
        <f t="shared" si="223"/>
        <v>0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41976.676574074074</v>
      </c>
      <c r="T2399" s="11">
        <f t="shared" si="227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14">
        <v>4000</v>
      </c>
      <c r="E2400" s="14">
        <v>0</v>
      </c>
      <c r="F2400" s="6" t="s">
        <v>8306</v>
      </c>
      <c r="G2400" s="6" t="s">
        <v>8223</v>
      </c>
      <c r="H2400" s="6" t="s">
        <v>8245</v>
      </c>
      <c r="I2400" s="6">
        <v>1435874384</v>
      </c>
      <c r="J2400" s="6">
        <v>1433282384</v>
      </c>
      <c r="K2400" s="6" t="b">
        <v>0</v>
      </c>
      <c r="L2400" s="6">
        <v>0</v>
      </c>
      <c r="M2400" s="6" t="b">
        <v>0</v>
      </c>
      <c r="N2400" s="6" t="s">
        <v>8271</v>
      </c>
      <c r="O2400" s="5">
        <f t="shared" si="222"/>
        <v>0</v>
      </c>
      <c r="P2400" s="7">
        <f t="shared" si="223"/>
        <v>0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42157.708148148151</v>
      </c>
      <c r="T2400" s="11">
        <f t="shared" si="227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14">
        <v>13000</v>
      </c>
      <c r="E2401" s="14">
        <v>0</v>
      </c>
      <c r="F2401" s="6" t="s">
        <v>8306</v>
      </c>
      <c r="G2401" s="6" t="s">
        <v>8234</v>
      </c>
      <c r="H2401" s="6" t="s">
        <v>8254</v>
      </c>
      <c r="I2401" s="6">
        <v>1418934506</v>
      </c>
      <c r="J2401" s="6">
        <v>1415910506</v>
      </c>
      <c r="K2401" s="6" t="b">
        <v>0</v>
      </c>
      <c r="L2401" s="6">
        <v>0</v>
      </c>
      <c r="M2401" s="6" t="b">
        <v>0</v>
      </c>
      <c r="N2401" s="6" t="s">
        <v>8271</v>
      </c>
      <c r="O2401" s="5">
        <f t="shared" si="222"/>
        <v>0</v>
      </c>
      <c r="P2401" s="7">
        <f t="shared" si="223"/>
        <v>0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41956.644745370366</v>
      </c>
      <c r="T2401" s="11">
        <f t="shared" si="227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14">
        <v>50000</v>
      </c>
      <c r="E2402" s="14">
        <v>0</v>
      </c>
      <c r="F2402" s="6" t="s">
        <v>8306</v>
      </c>
      <c r="G2402" s="6" t="s">
        <v>8225</v>
      </c>
      <c r="H2402" s="6" t="s">
        <v>8247</v>
      </c>
      <c r="I2402" s="6">
        <v>1460615164</v>
      </c>
      <c r="J2402" s="6">
        <v>1458023164</v>
      </c>
      <c r="K2402" s="6" t="b">
        <v>0</v>
      </c>
      <c r="L2402" s="6">
        <v>0</v>
      </c>
      <c r="M2402" s="6" t="b">
        <v>0</v>
      </c>
      <c r="N2402" s="6" t="s">
        <v>8271</v>
      </c>
      <c r="O2402" s="5">
        <f t="shared" si="222"/>
        <v>0</v>
      </c>
      <c r="P2402" s="7">
        <f t="shared" si="223"/>
        <v>0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42444.059768518513</v>
      </c>
      <c r="T2402" s="11">
        <f t="shared" si="227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14">
        <v>28000</v>
      </c>
      <c r="E2403" s="14">
        <v>201</v>
      </c>
      <c r="F2403" s="6" t="s">
        <v>8220</v>
      </c>
      <c r="G2403" s="6" t="s">
        <v>8223</v>
      </c>
      <c r="H2403" s="6" t="s">
        <v>8245</v>
      </c>
      <c r="I2403" s="6">
        <v>1457207096</v>
      </c>
      <c r="J2403" s="6">
        <v>1452023096</v>
      </c>
      <c r="K2403" s="6" t="b">
        <v>0</v>
      </c>
      <c r="L2403" s="6">
        <v>9</v>
      </c>
      <c r="M2403" s="6" t="b">
        <v>0</v>
      </c>
      <c r="N2403" s="6" t="s">
        <v>8283</v>
      </c>
      <c r="O2403" s="5">
        <f t="shared" si="222"/>
        <v>7.1785714285714283E-3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42374.614537037036</v>
      </c>
      <c r="T2403" s="11">
        <f t="shared" si="227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14">
        <v>12000</v>
      </c>
      <c r="E2404" s="14">
        <v>52</v>
      </c>
      <c r="F2404" s="6" t="s">
        <v>8220</v>
      </c>
      <c r="G2404" s="6" t="s">
        <v>8223</v>
      </c>
      <c r="H2404" s="6" t="s">
        <v>8245</v>
      </c>
      <c r="I2404" s="6">
        <v>1431533931</v>
      </c>
      <c r="J2404" s="6">
        <v>1428941931</v>
      </c>
      <c r="K2404" s="6" t="b">
        <v>0</v>
      </c>
      <c r="L2404" s="6">
        <v>1</v>
      </c>
      <c r="M2404" s="6" t="b">
        <v>0</v>
      </c>
      <c r="N2404" s="6" t="s">
        <v>8283</v>
      </c>
      <c r="O2404" s="5">
        <f t="shared" si="222"/>
        <v>4.3333333333333331E-3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42107.47142361111</v>
      </c>
      <c r="T2404" s="11">
        <f t="shared" si="227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14">
        <v>1200</v>
      </c>
      <c r="E2405" s="14">
        <v>202</v>
      </c>
      <c r="F2405" s="6" t="s">
        <v>8220</v>
      </c>
      <c r="G2405" s="6" t="s">
        <v>8224</v>
      </c>
      <c r="H2405" s="6" t="s">
        <v>8246</v>
      </c>
      <c r="I2405" s="6">
        <v>1459368658</v>
      </c>
      <c r="J2405" s="6">
        <v>1454188258</v>
      </c>
      <c r="K2405" s="6" t="b">
        <v>0</v>
      </c>
      <c r="L2405" s="6">
        <v>12</v>
      </c>
      <c r="M2405" s="6" t="b">
        <v>0</v>
      </c>
      <c r="N2405" s="6" t="s">
        <v>8283</v>
      </c>
      <c r="O2405" s="5">
        <f t="shared" si="222"/>
        <v>0.16833333333333333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42399.67428240741</v>
      </c>
      <c r="T2405" s="11">
        <f t="shared" si="227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14">
        <v>15000</v>
      </c>
      <c r="E2406" s="14">
        <v>0</v>
      </c>
      <c r="F2406" s="6" t="s">
        <v>8220</v>
      </c>
      <c r="G2406" s="6" t="s">
        <v>8223</v>
      </c>
      <c r="H2406" s="6" t="s">
        <v>8245</v>
      </c>
      <c r="I2406" s="6">
        <v>1451782607</v>
      </c>
      <c r="J2406" s="6">
        <v>1449190607</v>
      </c>
      <c r="K2406" s="6" t="b">
        <v>0</v>
      </c>
      <c r="L2406" s="6">
        <v>0</v>
      </c>
      <c r="M2406" s="6" t="b">
        <v>0</v>
      </c>
      <c r="N2406" s="6" t="s">
        <v>8283</v>
      </c>
      <c r="O2406" s="5">
        <f t="shared" si="222"/>
        <v>0</v>
      </c>
      <c r="P2406" s="7">
        <f t="shared" si="223"/>
        <v>0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42341.831099537034</v>
      </c>
      <c r="T2406" s="11">
        <f t="shared" si="227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14">
        <v>5000</v>
      </c>
      <c r="E2407" s="14">
        <v>1126</v>
      </c>
      <c r="F2407" s="6" t="s">
        <v>8220</v>
      </c>
      <c r="G2407" s="6" t="s">
        <v>8223</v>
      </c>
      <c r="H2407" s="6" t="s">
        <v>8245</v>
      </c>
      <c r="I2407" s="6">
        <v>1472911375</v>
      </c>
      <c r="J2407" s="6">
        <v>1471096975</v>
      </c>
      <c r="K2407" s="6" t="b">
        <v>0</v>
      </c>
      <c r="L2407" s="6">
        <v>20</v>
      </c>
      <c r="M2407" s="6" t="b">
        <v>0</v>
      </c>
      <c r="N2407" s="6" t="s">
        <v>8283</v>
      </c>
      <c r="O2407" s="5">
        <f t="shared" si="222"/>
        <v>0.22520000000000001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42595.377025462956</v>
      </c>
      <c r="T2407" s="11">
        <f t="shared" si="227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14">
        <v>3250</v>
      </c>
      <c r="E2408" s="14">
        <v>1345</v>
      </c>
      <c r="F2408" s="6" t="s">
        <v>8220</v>
      </c>
      <c r="G2408" s="6" t="s">
        <v>8223</v>
      </c>
      <c r="H2408" s="6" t="s">
        <v>8245</v>
      </c>
      <c r="I2408" s="6">
        <v>1421635190</v>
      </c>
      <c r="J2408" s="6">
        <v>1418179190</v>
      </c>
      <c r="K2408" s="6" t="b">
        <v>0</v>
      </c>
      <c r="L2408" s="6">
        <v>16</v>
      </c>
      <c r="M2408" s="6" t="b">
        <v>0</v>
      </c>
      <c r="N2408" s="6" t="s">
        <v>8283</v>
      </c>
      <c r="O2408" s="5">
        <f t="shared" si="222"/>
        <v>0.41384615384615386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41982.902662037035</v>
      </c>
      <c r="T2408" s="11">
        <f t="shared" si="227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14">
        <v>22000</v>
      </c>
      <c r="E2409" s="14">
        <v>5557</v>
      </c>
      <c r="F2409" s="6" t="s">
        <v>8220</v>
      </c>
      <c r="G2409" s="6" t="s">
        <v>8223</v>
      </c>
      <c r="H2409" s="6" t="s">
        <v>8245</v>
      </c>
      <c r="I2409" s="6">
        <v>1428732000</v>
      </c>
      <c r="J2409" s="6">
        <v>1426772928</v>
      </c>
      <c r="K2409" s="6" t="b">
        <v>0</v>
      </c>
      <c r="L2409" s="6">
        <v>33</v>
      </c>
      <c r="M2409" s="6" t="b">
        <v>0</v>
      </c>
      <c r="N2409" s="6" t="s">
        <v>8283</v>
      </c>
      <c r="O2409" s="5">
        <f t="shared" si="222"/>
        <v>0.25259090909090909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42082.367222222216</v>
      </c>
      <c r="T2409" s="11">
        <f t="shared" si="227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14">
        <v>15000</v>
      </c>
      <c r="E2410" s="14">
        <v>30</v>
      </c>
      <c r="F2410" s="6" t="s">
        <v>8220</v>
      </c>
      <c r="G2410" s="6" t="s">
        <v>8223</v>
      </c>
      <c r="H2410" s="6" t="s">
        <v>8245</v>
      </c>
      <c r="I2410" s="6">
        <v>1415247757</v>
      </c>
      <c r="J2410" s="6">
        <v>1412652157</v>
      </c>
      <c r="K2410" s="6" t="b">
        <v>0</v>
      </c>
      <c r="L2410" s="6">
        <v>2</v>
      </c>
      <c r="M2410" s="6" t="b">
        <v>0</v>
      </c>
      <c r="N2410" s="6" t="s">
        <v>8283</v>
      </c>
      <c r="O2410" s="5">
        <f t="shared" si="222"/>
        <v>2E-3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41918.93237268518</v>
      </c>
      <c r="T2410" s="11">
        <f t="shared" si="227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14">
        <v>25000</v>
      </c>
      <c r="E2411" s="14">
        <v>460</v>
      </c>
      <c r="F2411" s="6" t="s">
        <v>8220</v>
      </c>
      <c r="G2411" s="6" t="s">
        <v>8223</v>
      </c>
      <c r="H2411" s="6" t="s">
        <v>8245</v>
      </c>
      <c r="I2411" s="6">
        <v>1439931675</v>
      </c>
      <c r="J2411" s="6">
        <v>1437339675</v>
      </c>
      <c r="K2411" s="6" t="b">
        <v>0</v>
      </c>
      <c r="L2411" s="6">
        <v>6</v>
      </c>
      <c r="M2411" s="6" t="b">
        <v>0</v>
      </c>
      <c r="N2411" s="6" t="s">
        <v>8283</v>
      </c>
      <c r="O2411" s="5">
        <f t="shared" si="222"/>
        <v>1.84E-2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42204.667534722219</v>
      </c>
      <c r="T2411" s="11">
        <f t="shared" si="227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14">
        <v>15000</v>
      </c>
      <c r="E2412" s="14">
        <v>0</v>
      </c>
      <c r="F2412" s="6" t="s">
        <v>8220</v>
      </c>
      <c r="G2412" s="6" t="s">
        <v>8225</v>
      </c>
      <c r="H2412" s="6" t="s">
        <v>8247</v>
      </c>
      <c r="I2412" s="6">
        <v>1441619275</v>
      </c>
      <c r="J2412" s="6">
        <v>1439027275</v>
      </c>
      <c r="K2412" s="6" t="b">
        <v>0</v>
      </c>
      <c r="L2412" s="6">
        <v>0</v>
      </c>
      <c r="M2412" s="6" t="b">
        <v>0</v>
      </c>
      <c r="N2412" s="6" t="s">
        <v>8283</v>
      </c>
      <c r="O2412" s="5">
        <f t="shared" si="222"/>
        <v>0</v>
      </c>
      <c r="P2412" s="7">
        <f t="shared" si="223"/>
        <v>0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42224.199942129628</v>
      </c>
      <c r="T2412" s="11">
        <f t="shared" si="227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14">
        <v>25000</v>
      </c>
      <c r="E2413" s="14">
        <v>151</v>
      </c>
      <c r="F2413" s="6" t="s">
        <v>8220</v>
      </c>
      <c r="G2413" s="6" t="s">
        <v>8223</v>
      </c>
      <c r="H2413" s="6" t="s">
        <v>8245</v>
      </c>
      <c r="I2413" s="6">
        <v>1440524082</v>
      </c>
      <c r="J2413" s="6">
        <v>1437932082</v>
      </c>
      <c r="K2413" s="6" t="b">
        <v>0</v>
      </c>
      <c r="L2413" s="6">
        <v>3</v>
      </c>
      <c r="M2413" s="6" t="b">
        <v>0</v>
      </c>
      <c r="N2413" s="6" t="s">
        <v>8283</v>
      </c>
      <c r="O2413" s="5">
        <f t="shared" si="222"/>
        <v>6.0400000000000002E-3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42211.524097222216</v>
      </c>
      <c r="T2413" s="11">
        <f t="shared" si="227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14">
        <v>8000</v>
      </c>
      <c r="E2414" s="14">
        <v>0</v>
      </c>
      <c r="F2414" s="6" t="s">
        <v>8220</v>
      </c>
      <c r="G2414" s="6" t="s">
        <v>8229</v>
      </c>
      <c r="H2414" s="6" t="s">
        <v>8248</v>
      </c>
      <c r="I2414" s="6">
        <v>1480185673</v>
      </c>
      <c r="J2414" s="6">
        <v>1476294073</v>
      </c>
      <c r="K2414" s="6" t="b">
        <v>0</v>
      </c>
      <c r="L2414" s="6">
        <v>0</v>
      </c>
      <c r="M2414" s="6" t="b">
        <v>0</v>
      </c>
      <c r="N2414" s="6" t="s">
        <v>8283</v>
      </c>
      <c r="O2414" s="5">
        <f t="shared" si="222"/>
        <v>0</v>
      </c>
      <c r="P2414" s="7">
        <f t="shared" si="223"/>
        <v>0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42655.528622685182</v>
      </c>
      <c r="T2414" s="11">
        <f t="shared" si="227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14">
        <v>3000</v>
      </c>
      <c r="E2415" s="14">
        <v>25</v>
      </c>
      <c r="F2415" s="6" t="s">
        <v>8220</v>
      </c>
      <c r="G2415" s="6" t="s">
        <v>8223</v>
      </c>
      <c r="H2415" s="6" t="s">
        <v>8245</v>
      </c>
      <c r="I2415" s="6">
        <v>1401579000</v>
      </c>
      <c r="J2415" s="6">
        <v>1398911882</v>
      </c>
      <c r="K2415" s="6" t="b">
        <v>0</v>
      </c>
      <c r="L2415" s="6">
        <v>3</v>
      </c>
      <c r="M2415" s="6" t="b">
        <v>0</v>
      </c>
      <c r="N2415" s="6" t="s">
        <v>8283</v>
      </c>
      <c r="O2415" s="5">
        <f t="shared" si="222"/>
        <v>8.3333333333333332E-3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41759.901412037034</v>
      </c>
      <c r="T2415" s="11">
        <f t="shared" si="227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14">
        <v>15000</v>
      </c>
      <c r="E2416" s="14">
        <v>460</v>
      </c>
      <c r="F2416" s="6" t="s">
        <v>8220</v>
      </c>
      <c r="G2416" s="6" t="s">
        <v>8223</v>
      </c>
      <c r="H2416" s="6" t="s">
        <v>8245</v>
      </c>
      <c r="I2416" s="6">
        <v>1440215940</v>
      </c>
      <c r="J2416" s="6">
        <v>1436805660</v>
      </c>
      <c r="K2416" s="6" t="b">
        <v>0</v>
      </c>
      <c r="L2416" s="6">
        <v>13</v>
      </c>
      <c r="M2416" s="6" t="b">
        <v>0</v>
      </c>
      <c r="N2416" s="6" t="s">
        <v>8283</v>
      </c>
      <c r="O2416" s="5">
        <f t="shared" si="222"/>
        <v>3.0666666666666665E-2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42198.486805555549</v>
      </c>
      <c r="T2416" s="11">
        <f t="shared" si="227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14">
        <v>60000</v>
      </c>
      <c r="E2417" s="14">
        <v>335</v>
      </c>
      <c r="F2417" s="6" t="s">
        <v>8220</v>
      </c>
      <c r="G2417" s="6" t="s">
        <v>8223</v>
      </c>
      <c r="H2417" s="6" t="s">
        <v>8245</v>
      </c>
      <c r="I2417" s="6">
        <v>1468615346</v>
      </c>
      <c r="J2417" s="6">
        <v>1466023346</v>
      </c>
      <c r="K2417" s="6" t="b">
        <v>0</v>
      </c>
      <c r="L2417" s="6">
        <v>6</v>
      </c>
      <c r="M2417" s="6" t="b">
        <v>0</v>
      </c>
      <c r="N2417" s="6" t="s">
        <v>8283</v>
      </c>
      <c r="O2417" s="5">
        <f t="shared" si="222"/>
        <v>5.5833333333333334E-3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42536.654467592591</v>
      </c>
      <c r="T2417" s="11">
        <f t="shared" si="227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14">
        <v>20000</v>
      </c>
      <c r="E2418" s="14">
        <v>5</v>
      </c>
      <c r="F2418" s="6" t="s">
        <v>8220</v>
      </c>
      <c r="G2418" s="6" t="s">
        <v>8223</v>
      </c>
      <c r="H2418" s="6" t="s">
        <v>8245</v>
      </c>
      <c r="I2418" s="6">
        <v>1426345200</v>
      </c>
      <c r="J2418" s="6">
        <v>1421343743</v>
      </c>
      <c r="K2418" s="6" t="b">
        <v>0</v>
      </c>
      <c r="L2418" s="6">
        <v>1</v>
      </c>
      <c r="M2418" s="6" t="b">
        <v>0</v>
      </c>
      <c r="N2418" s="6" t="s">
        <v>8283</v>
      </c>
      <c r="O2418" s="5">
        <f t="shared" si="222"/>
        <v>2.5000000000000001E-4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42019.529432870368</v>
      </c>
      <c r="T2418" s="11">
        <f t="shared" si="227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14">
        <v>1000</v>
      </c>
      <c r="E2419" s="14">
        <v>0</v>
      </c>
      <c r="F2419" s="6" t="s">
        <v>8220</v>
      </c>
      <c r="G2419" s="6" t="s">
        <v>8223</v>
      </c>
      <c r="H2419" s="6" t="s">
        <v>8245</v>
      </c>
      <c r="I2419" s="6">
        <v>1407705187</v>
      </c>
      <c r="J2419" s="6">
        <v>1405113187</v>
      </c>
      <c r="K2419" s="6" t="b">
        <v>0</v>
      </c>
      <c r="L2419" s="6">
        <v>0</v>
      </c>
      <c r="M2419" s="6" t="b">
        <v>0</v>
      </c>
      <c r="N2419" s="6" t="s">
        <v>8283</v>
      </c>
      <c r="O2419" s="5">
        <f t="shared" si="222"/>
        <v>0</v>
      </c>
      <c r="P2419" s="7">
        <f t="shared" si="223"/>
        <v>0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41831.675775462958</v>
      </c>
      <c r="T2419" s="11">
        <f t="shared" si="227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14">
        <v>25000</v>
      </c>
      <c r="E2420" s="14">
        <v>5</v>
      </c>
      <c r="F2420" s="6" t="s">
        <v>8220</v>
      </c>
      <c r="G2420" s="6" t="s">
        <v>8223</v>
      </c>
      <c r="H2420" s="6" t="s">
        <v>8245</v>
      </c>
      <c r="I2420" s="6">
        <v>1427225644</v>
      </c>
      <c r="J2420" s="6">
        <v>1422045244</v>
      </c>
      <c r="K2420" s="6" t="b">
        <v>0</v>
      </c>
      <c r="L2420" s="6">
        <v>5</v>
      </c>
      <c r="M2420" s="6" t="b">
        <v>0</v>
      </c>
      <c r="N2420" s="6" t="s">
        <v>8283</v>
      </c>
      <c r="O2420" s="5">
        <f t="shared" si="222"/>
        <v>2.0000000000000001E-4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42027.648657407401</v>
      </c>
      <c r="T2420" s="11">
        <f t="shared" si="227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14">
        <v>3000</v>
      </c>
      <c r="E2421" s="14">
        <v>0</v>
      </c>
      <c r="F2421" s="6" t="s">
        <v>8220</v>
      </c>
      <c r="G2421" s="6" t="s">
        <v>8223</v>
      </c>
      <c r="H2421" s="6" t="s">
        <v>8245</v>
      </c>
      <c r="I2421" s="6">
        <v>1424281389</v>
      </c>
      <c r="J2421" s="6">
        <v>1419097389</v>
      </c>
      <c r="K2421" s="6" t="b">
        <v>0</v>
      </c>
      <c r="L2421" s="6">
        <v>0</v>
      </c>
      <c r="M2421" s="6" t="b">
        <v>0</v>
      </c>
      <c r="N2421" s="6" t="s">
        <v>8283</v>
      </c>
      <c r="O2421" s="5">
        <f t="shared" si="222"/>
        <v>0</v>
      </c>
      <c r="P2421" s="7">
        <f t="shared" si="223"/>
        <v>0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41993.529965277776</v>
      </c>
      <c r="T2421" s="11">
        <f t="shared" si="227"/>
        <v>42053.529965277776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14">
        <v>16870</v>
      </c>
      <c r="E2422" s="14">
        <v>2501</v>
      </c>
      <c r="F2422" s="6" t="s">
        <v>8220</v>
      </c>
      <c r="G2422" s="6" t="s">
        <v>8223</v>
      </c>
      <c r="H2422" s="6" t="s">
        <v>8245</v>
      </c>
      <c r="I2422" s="6">
        <v>1415583695</v>
      </c>
      <c r="J2422" s="6">
        <v>1410396095</v>
      </c>
      <c r="K2422" s="6" t="b">
        <v>0</v>
      </c>
      <c r="L2422" s="6">
        <v>36</v>
      </c>
      <c r="M2422" s="6" t="b">
        <v>0</v>
      </c>
      <c r="N2422" s="6" t="s">
        <v>8283</v>
      </c>
      <c r="O2422" s="5">
        <f t="shared" si="222"/>
        <v>0.14825133372851215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41892.820543981477</v>
      </c>
      <c r="T2422" s="11">
        <f t="shared" si="227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14">
        <v>6000</v>
      </c>
      <c r="E2423" s="14">
        <v>1</v>
      </c>
      <c r="F2423" s="6" t="s">
        <v>8220</v>
      </c>
      <c r="G2423" s="6" t="s">
        <v>8223</v>
      </c>
      <c r="H2423" s="6" t="s">
        <v>8245</v>
      </c>
      <c r="I2423" s="6">
        <v>1424536196</v>
      </c>
      <c r="J2423" s="6">
        <v>1421944196</v>
      </c>
      <c r="K2423" s="6" t="b">
        <v>0</v>
      </c>
      <c r="L2423" s="6">
        <v>1</v>
      </c>
      <c r="M2423" s="6" t="b">
        <v>0</v>
      </c>
      <c r="N2423" s="6" t="s">
        <v>8283</v>
      </c>
      <c r="O2423" s="5">
        <f t="shared" si="222"/>
        <v>1.6666666666666666E-4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42026.479120370372</v>
      </c>
      <c r="T2423" s="11">
        <f t="shared" si="227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14">
        <v>500</v>
      </c>
      <c r="E2424" s="14">
        <v>1</v>
      </c>
      <c r="F2424" s="6" t="s">
        <v>8220</v>
      </c>
      <c r="G2424" s="6" t="s">
        <v>8223</v>
      </c>
      <c r="H2424" s="6" t="s">
        <v>8245</v>
      </c>
      <c r="I2424" s="6">
        <v>1426091036</v>
      </c>
      <c r="J2424" s="6">
        <v>1423502636</v>
      </c>
      <c r="K2424" s="6" t="b">
        <v>0</v>
      </c>
      <c r="L2424" s="6">
        <v>1</v>
      </c>
      <c r="M2424" s="6" t="b">
        <v>0</v>
      </c>
      <c r="N2424" s="6" t="s">
        <v>8283</v>
      </c>
      <c r="O2424" s="5">
        <f t="shared" si="222"/>
        <v>2E-3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42044.516620370363</v>
      </c>
      <c r="T2424" s="11">
        <f t="shared" si="227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14">
        <v>60000</v>
      </c>
      <c r="E2425" s="14">
        <v>8</v>
      </c>
      <c r="F2425" s="6" t="s">
        <v>8220</v>
      </c>
      <c r="G2425" s="6" t="s">
        <v>8223</v>
      </c>
      <c r="H2425" s="6" t="s">
        <v>8245</v>
      </c>
      <c r="I2425" s="6">
        <v>1420044890</v>
      </c>
      <c r="J2425" s="6">
        <v>1417452890</v>
      </c>
      <c r="K2425" s="6" t="b">
        <v>0</v>
      </c>
      <c r="L2425" s="6">
        <v>1</v>
      </c>
      <c r="M2425" s="6" t="b">
        <v>0</v>
      </c>
      <c r="N2425" s="6" t="s">
        <v>8283</v>
      </c>
      <c r="O2425" s="5">
        <f t="shared" si="222"/>
        <v>1.3333333333333334E-4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41974.496412037035</v>
      </c>
      <c r="T2425" s="11">
        <f t="shared" si="227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14">
        <v>25000</v>
      </c>
      <c r="E2426" s="14">
        <v>310</v>
      </c>
      <c r="F2426" s="6" t="s">
        <v>8220</v>
      </c>
      <c r="G2426" s="6" t="s">
        <v>8223</v>
      </c>
      <c r="H2426" s="6" t="s">
        <v>8245</v>
      </c>
      <c r="I2426" s="6">
        <v>1414445108</v>
      </c>
      <c r="J2426" s="6">
        <v>1411853108</v>
      </c>
      <c r="K2426" s="6" t="b">
        <v>0</v>
      </c>
      <c r="L2426" s="6">
        <v>9</v>
      </c>
      <c r="M2426" s="6" t="b">
        <v>0</v>
      </c>
      <c r="N2426" s="6" t="s">
        <v>8283</v>
      </c>
      <c r="O2426" s="5">
        <f t="shared" si="222"/>
        <v>1.24E-2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41909.684120370366</v>
      </c>
      <c r="T2426" s="11">
        <f t="shared" si="227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14">
        <v>3500</v>
      </c>
      <c r="E2427" s="14">
        <v>1</v>
      </c>
      <c r="F2427" s="6" t="s">
        <v>8220</v>
      </c>
      <c r="G2427" s="6" t="s">
        <v>8223</v>
      </c>
      <c r="H2427" s="6" t="s">
        <v>8245</v>
      </c>
      <c r="I2427" s="6">
        <v>1464386640</v>
      </c>
      <c r="J2427" s="6">
        <v>1463090149</v>
      </c>
      <c r="K2427" s="6" t="b">
        <v>0</v>
      </c>
      <c r="L2427" s="6">
        <v>1</v>
      </c>
      <c r="M2427" s="6" t="b">
        <v>0</v>
      </c>
      <c r="N2427" s="6" t="s">
        <v>8283</v>
      </c>
      <c r="O2427" s="5">
        <f t="shared" si="222"/>
        <v>2.8571428571428574E-4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42502.705428240741</v>
      </c>
      <c r="T2427" s="11">
        <f t="shared" si="227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14">
        <v>20000</v>
      </c>
      <c r="E2428" s="14">
        <v>0</v>
      </c>
      <c r="F2428" s="6" t="s">
        <v>8220</v>
      </c>
      <c r="G2428" s="6" t="s">
        <v>8223</v>
      </c>
      <c r="H2428" s="6" t="s">
        <v>8245</v>
      </c>
      <c r="I2428" s="6">
        <v>1439006692</v>
      </c>
      <c r="J2428" s="6">
        <v>1433822692</v>
      </c>
      <c r="K2428" s="6" t="b">
        <v>0</v>
      </c>
      <c r="L2428" s="6">
        <v>0</v>
      </c>
      <c r="M2428" s="6" t="b">
        <v>0</v>
      </c>
      <c r="N2428" s="6" t="s">
        <v>8283</v>
      </c>
      <c r="O2428" s="5">
        <f t="shared" si="222"/>
        <v>0</v>
      </c>
      <c r="P2428" s="7">
        <f t="shared" si="223"/>
        <v>0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42163.961712962962</v>
      </c>
      <c r="T2428" s="11">
        <f t="shared" si="227"/>
        <v>42223.961712962962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14">
        <v>50000</v>
      </c>
      <c r="E2429" s="14">
        <v>1</v>
      </c>
      <c r="F2429" s="6" t="s">
        <v>8220</v>
      </c>
      <c r="G2429" s="6" t="s">
        <v>8223</v>
      </c>
      <c r="H2429" s="6" t="s">
        <v>8245</v>
      </c>
      <c r="I2429" s="6">
        <v>1458715133</v>
      </c>
      <c r="J2429" s="6">
        <v>1455262733</v>
      </c>
      <c r="K2429" s="6" t="b">
        <v>0</v>
      </c>
      <c r="L2429" s="6">
        <v>1</v>
      </c>
      <c r="M2429" s="6" t="b">
        <v>0</v>
      </c>
      <c r="N2429" s="6" t="s">
        <v>8283</v>
      </c>
      <c r="O2429" s="5">
        <f t="shared" si="222"/>
        <v>2.0000000000000002E-5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42412.110335648147</v>
      </c>
      <c r="T2429" s="11">
        <f t="shared" si="227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14">
        <v>35000</v>
      </c>
      <c r="E2430" s="14">
        <v>1</v>
      </c>
      <c r="F2430" s="6" t="s">
        <v>8220</v>
      </c>
      <c r="G2430" s="6" t="s">
        <v>8223</v>
      </c>
      <c r="H2430" s="6" t="s">
        <v>8245</v>
      </c>
      <c r="I2430" s="6">
        <v>1426182551</v>
      </c>
      <c r="J2430" s="6">
        <v>1423594151</v>
      </c>
      <c r="K2430" s="6" t="b">
        <v>0</v>
      </c>
      <c r="L2430" s="6">
        <v>1</v>
      </c>
      <c r="M2430" s="6" t="b">
        <v>0</v>
      </c>
      <c r="N2430" s="6" t="s">
        <v>8283</v>
      </c>
      <c r="O2430" s="5">
        <f t="shared" si="222"/>
        <v>2.8571428571428571E-5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42045.575821759259</v>
      </c>
      <c r="T2430" s="11">
        <f t="shared" si="227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14">
        <v>140000</v>
      </c>
      <c r="E2431" s="14">
        <v>2005</v>
      </c>
      <c r="F2431" s="6" t="s">
        <v>8220</v>
      </c>
      <c r="G2431" s="6" t="s">
        <v>8233</v>
      </c>
      <c r="H2431" s="6" t="s">
        <v>8253</v>
      </c>
      <c r="I2431" s="6">
        <v>1486313040</v>
      </c>
      <c r="J2431" s="6">
        <v>1483131966</v>
      </c>
      <c r="K2431" s="6" t="b">
        <v>0</v>
      </c>
      <c r="L2431" s="6">
        <v>4</v>
      </c>
      <c r="M2431" s="6" t="b">
        <v>0</v>
      </c>
      <c r="N2431" s="6" t="s">
        <v>8283</v>
      </c>
      <c r="O2431" s="5">
        <f t="shared" si="222"/>
        <v>1.4321428571428572E-2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42734.670902777776</v>
      </c>
      <c r="T2431" s="11">
        <f t="shared" si="227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14">
        <v>3000</v>
      </c>
      <c r="E2432" s="14">
        <v>21</v>
      </c>
      <c r="F2432" s="6" t="s">
        <v>8220</v>
      </c>
      <c r="G2432" s="6" t="s">
        <v>8223</v>
      </c>
      <c r="H2432" s="6" t="s">
        <v>8245</v>
      </c>
      <c r="I2432" s="6">
        <v>1455246504</v>
      </c>
      <c r="J2432" s="6">
        <v>1452654504</v>
      </c>
      <c r="K2432" s="6" t="b">
        <v>0</v>
      </c>
      <c r="L2432" s="6">
        <v>2</v>
      </c>
      <c r="M2432" s="6" t="b">
        <v>0</v>
      </c>
      <c r="N2432" s="6" t="s">
        <v>8283</v>
      </c>
      <c r="O2432" s="5">
        <f t="shared" si="222"/>
        <v>7.0000000000000001E-3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42381.922499999993</v>
      </c>
      <c r="T2432" s="11">
        <f t="shared" si="227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14">
        <v>100000</v>
      </c>
      <c r="E2433" s="14">
        <v>2</v>
      </c>
      <c r="F2433" s="6" t="s">
        <v>8220</v>
      </c>
      <c r="G2433" s="6" t="s">
        <v>8223</v>
      </c>
      <c r="H2433" s="6" t="s">
        <v>8245</v>
      </c>
      <c r="I2433" s="6">
        <v>1467080613</v>
      </c>
      <c r="J2433" s="6">
        <v>1461896613</v>
      </c>
      <c r="K2433" s="6" t="b">
        <v>0</v>
      </c>
      <c r="L2433" s="6">
        <v>2</v>
      </c>
      <c r="M2433" s="6" t="b">
        <v>0</v>
      </c>
      <c r="N2433" s="6" t="s">
        <v>8283</v>
      </c>
      <c r="O2433" s="5">
        <f t="shared" si="222"/>
        <v>2.0000000000000002E-5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42488.891354166662</v>
      </c>
      <c r="T2433" s="11">
        <f t="shared" si="227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14">
        <v>14000</v>
      </c>
      <c r="E2434" s="14">
        <v>2</v>
      </c>
      <c r="F2434" s="6" t="s">
        <v>8220</v>
      </c>
      <c r="G2434" s="6" t="s">
        <v>8223</v>
      </c>
      <c r="H2434" s="6" t="s">
        <v>8245</v>
      </c>
      <c r="I2434" s="6">
        <v>1425791697</v>
      </c>
      <c r="J2434" s="6">
        <v>1423199697</v>
      </c>
      <c r="K2434" s="6" t="b">
        <v>0</v>
      </c>
      <c r="L2434" s="6">
        <v>2</v>
      </c>
      <c r="M2434" s="6" t="b">
        <v>0</v>
      </c>
      <c r="N2434" s="6" t="s">
        <v>8283</v>
      </c>
      <c r="O2434" s="5">
        <f t="shared" si="222"/>
        <v>1.4285714285714287E-4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42041.010381944441</v>
      </c>
      <c r="T2434" s="11">
        <f t="shared" si="227"/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14">
        <v>10000</v>
      </c>
      <c r="E2435" s="14">
        <v>0</v>
      </c>
      <c r="F2435" s="6" t="s">
        <v>8220</v>
      </c>
      <c r="G2435" s="6" t="s">
        <v>8223</v>
      </c>
      <c r="H2435" s="6" t="s">
        <v>8245</v>
      </c>
      <c r="I2435" s="6">
        <v>1456608943</v>
      </c>
      <c r="J2435" s="6">
        <v>1454016943</v>
      </c>
      <c r="K2435" s="6" t="b">
        <v>0</v>
      </c>
      <c r="L2435" s="6">
        <v>0</v>
      </c>
      <c r="M2435" s="6" t="b">
        <v>0</v>
      </c>
      <c r="N2435" s="6" t="s">
        <v>8283</v>
      </c>
      <c r="O2435" s="5">
        <f t="shared" ref="O2435:O2498" si="228">E2435/D2435</f>
        <v>0</v>
      </c>
      <c r="P2435" s="7">
        <f t="shared" ref="P2435:P2498" si="229">IFERROR(E2435/L2435,0)</f>
        <v>0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1">
        <f t="shared" ref="S2435:S2498" si="232">(J2435/86400)+25569+(-5/24)</f>
        <v>42397.691469907404</v>
      </c>
      <c r="T2435" s="11">
        <f t="shared" ref="T2435:T2498" si="233">(I2435/86400)+25569+(-5/24)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14">
        <v>20000</v>
      </c>
      <c r="E2436" s="14">
        <v>26</v>
      </c>
      <c r="F2436" s="6" t="s">
        <v>8220</v>
      </c>
      <c r="G2436" s="6" t="s">
        <v>8223</v>
      </c>
      <c r="H2436" s="6" t="s">
        <v>8245</v>
      </c>
      <c r="I2436" s="6">
        <v>1438662474</v>
      </c>
      <c r="J2436" s="6">
        <v>1435206474</v>
      </c>
      <c r="K2436" s="6" t="b">
        <v>0</v>
      </c>
      <c r="L2436" s="6">
        <v>2</v>
      </c>
      <c r="M2436" s="6" t="b">
        <v>0</v>
      </c>
      <c r="N2436" s="6" t="s">
        <v>8283</v>
      </c>
      <c r="O2436" s="5">
        <f t="shared" si="228"/>
        <v>1.2999999999999999E-3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42179.977708333332</v>
      </c>
      <c r="T2436" s="11">
        <f t="shared" si="233"/>
        <v>42219.977708333332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14">
        <v>250000</v>
      </c>
      <c r="E2437" s="14">
        <v>1224</v>
      </c>
      <c r="F2437" s="6" t="s">
        <v>8220</v>
      </c>
      <c r="G2437" s="6" t="s">
        <v>8234</v>
      </c>
      <c r="H2437" s="6" t="s">
        <v>8254</v>
      </c>
      <c r="I2437" s="6">
        <v>1444027186</v>
      </c>
      <c r="J2437" s="6">
        <v>1441435186</v>
      </c>
      <c r="K2437" s="6" t="b">
        <v>0</v>
      </c>
      <c r="L2437" s="6">
        <v>4</v>
      </c>
      <c r="M2437" s="6" t="b">
        <v>0</v>
      </c>
      <c r="N2437" s="6" t="s">
        <v>8283</v>
      </c>
      <c r="O2437" s="5">
        <f t="shared" si="228"/>
        <v>4.8960000000000002E-3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42252.069282407407</v>
      </c>
      <c r="T2437" s="11">
        <f t="shared" si="233"/>
        <v>42282.069282407407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14">
        <v>117000</v>
      </c>
      <c r="E2438" s="14">
        <v>45</v>
      </c>
      <c r="F2438" s="6" t="s">
        <v>8220</v>
      </c>
      <c r="G2438" s="6" t="s">
        <v>8228</v>
      </c>
      <c r="H2438" s="6" t="s">
        <v>8250</v>
      </c>
      <c r="I2438" s="6">
        <v>1454078770</v>
      </c>
      <c r="J2438" s="6">
        <v>1448894770</v>
      </c>
      <c r="K2438" s="6" t="b">
        <v>0</v>
      </c>
      <c r="L2438" s="6">
        <v>2</v>
      </c>
      <c r="M2438" s="6" t="b">
        <v>0</v>
      </c>
      <c r="N2438" s="6" t="s">
        <v>8283</v>
      </c>
      <c r="O2438" s="5">
        <f t="shared" si="228"/>
        <v>3.8461538461538462E-4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42338.407060185178</v>
      </c>
      <c r="T2438" s="11">
        <f t="shared" si="233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14">
        <v>8000</v>
      </c>
      <c r="E2439" s="14">
        <v>0</v>
      </c>
      <c r="F2439" s="6" t="s">
        <v>8220</v>
      </c>
      <c r="G2439" s="6" t="s">
        <v>8223</v>
      </c>
      <c r="H2439" s="6" t="s">
        <v>8245</v>
      </c>
      <c r="I2439" s="6">
        <v>1426615200</v>
      </c>
      <c r="J2439" s="6">
        <v>1422400188</v>
      </c>
      <c r="K2439" s="6" t="b">
        <v>0</v>
      </c>
      <c r="L2439" s="6">
        <v>0</v>
      </c>
      <c r="M2439" s="6" t="b">
        <v>0</v>
      </c>
      <c r="N2439" s="6" t="s">
        <v>8283</v>
      </c>
      <c r="O2439" s="5">
        <f t="shared" si="228"/>
        <v>0</v>
      </c>
      <c r="P2439" s="7">
        <f t="shared" si="229"/>
        <v>0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42031.756805555553</v>
      </c>
      <c r="T2439" s="11">
        <f t="shared" si="233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14">
        <v>15000</v>
      </c>
      <c r="E2440" s="14">
        <v>50</v>
      </c>
      <c r="F2440" s="6" t="s">
        <v>8220</v>
      </c>
      <c r="G2440" s="6" t="s">
        <v>8223</v>
      </c>
      <c r="H2440" s="6" t="s">
        <v>8245</v>
      </c>
      <c r="I2440" s="6">
        <v>1449529062</v>
      </c>
      <c r="J2440" s="6">
        <v>1444341462</v>
      </c>
      <c r="K2440" s="6" t="b">
        <v>0</v>
      </c>
      <c r="L2440" s="6">
        <v>1</v>
      </c>
      <c r="M2440" s="6" t="b">
        <v>0</v>
      </c>
      <c r="N2440" s="6" t="s">
        <v>8283</v>
      </c>
      <c r="O2440" s="5">
        <f t="shared" si="228"/>
        <v>3.3333333333333335E-3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42285.706736111104</v>
      </c>
      <c r="T2440" s="11">
        <f t="shared" si="233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14">
        <v>10000</v>
      </c>
      <c r="E2441" s="14">
        <v>0</v>
      </c>
      <c r="F2441" s="6" t="s">
        <v>8220</v>
      </c>
      <c r="G2441" s="6" t="s">
        <v>8223</v>
      </c>
      <c r="H2441" s="6" t="s">
        <v>8245</v>
      </c>
      <c r="I2441" s="6">
        <v>1445197129</v>
      </c>
      <c r="J2441" s="6">
        <v>1442605129</v>
      </c>
      <c r="K2441" s="6" t="b">
        <v>0</v>
      </c>
      <c r="L2441" s="6">
        <v>0</v>
      </c>
      <c r="M2441" s="6" t="b">
        <v>0</v>
      </c>
      <c r="N2441" s="6" t="s">
        <v>8283</v>
      </c>
      <c r="O2441" s="5">
        <f t="shared" si="228"/>
        <v>0</v>
      </c>
      <c r="P2441" s="7">
        <f t="shared" si="229"/>
        <v>0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42265.610289351847</v>
      </c>
      <c r="T2441" s="11">
        <f t="shared" si="233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14">
        <v>5000</v>
      </c>
      <c r="E2442" s="14">
        <v>10</v>
      </c>
      <c r="F2442" s="6" t="s">
        <v>8220</v>
      </c>
      <c r="G2442" s="6" t="s">
        <v>8241</v>
      </c>
      <c r="H2442" s="6" t="s">
        <v>8248</v>
      </c>
      <c r="I2442" s="6">
        <v>1455399313</v>
      </c>
      <c r="J2442" s="6">
        <v>1452807313</v>
      </c>
      <c r="K2442" s="6" t="b">
        <v>0</v>
      </c>
      <c r="L2442" s="6">
        <v>2</v>
      </c>
      <c r="M2442" s="6" t="b">
        <v>0</v>
      </c>
      <c r="N2442" s="6" t="s">
        <v>8283</v>
      </c>
      <c r="O2442" s="5">
        <f t="shared" si="228"/>
        <v>2E-3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42383.691122685188</v>
      </c>
      <c r="T2442" s="11">
        <f t="shared" si="233"/>
        <v>42413.691122685188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14">
        <v>7500</v>
      </c>
      <c r="E2443" s="14">
        <v>8091</v>
      </c>
      <c r="F2443" s="6" t="s">
        <v>8219</v>
      </c>
      <c r="G2443" s="6" t="s">
        <v>8223</v>
      </c>
      <c r="H2443" s="6" t="s">
        <v>8245</v>
      </c>
      <c r="I2443" s="6">
        <v>1437627540</v>
      </c>
      <c r="J2443" s="6">
        <v>1435806054</v>
      </c>
      <c r="K2443" s="6" t="b">
        <v>0</v>
      </c>
      <c r="L2443" s="6">
        <v>109</v>
      </c>
      <c r="M2443" s="6" t="b">
        <v>1</v>
      </c>
      <c r="N2443" s="6" t="s">
        <v>8297</v>
      </c>
      <c r="O2443" s="5">
        <f t="shared" si="228"/>
        <v>1.0788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42186.917291666665</v>
      </c>
      <c r="T2443" s="11">
        <f t="shared" si="233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14">
        <v>24000</v>
      </c>
      <c r="E2444" s="14">
        <v>30226</v>
      </c>
      <c r="F2444" s="6" t="s">
        <v>8219</v>
      </c>
      <c r="G2444" s="6" t="s">
        <v>8223</v>
      </c>
      <c r="H2444" s="6" t="s">
        <v>8245</v>
      </c>
      <c r="I2444" s="6">
        <v>1426777228</v>
      </c>
      <c r="J2444" s="6">
        <v>1424188828</v>
      </c>
      <c r="K2444" s="6" t="b">
        <v>0</v>
      </c>
      <c r="L2444" s="6">
        <v>372</v>
      </c>
      <c r="M2444" s="6" t="b">
        <v>1</v>
      </c>
      <c r="N2444" s="6" t="s">
        <v>8297</v>
      </c>
      <c r="O2444" s="5">
        <f t="shared" si="228"/>
        <v>1.2594166666666666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42052.458657407406</v>
      </c>
      <c r="T2444" s="11">
        <f t="shared" si="233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14">
        <v>20000</v>
      </c>
      <c r="E2445" s="14">
        <v>40502.99</v>
      </c>
      <c r="F2445" s="6" t="s">
        <v>8219</v>
      </c>
      <c r="G2445" s="6" t="s">
        <v>8223</v>
      </c>
      <c r="H2445" s="6" t="s">
        <v>8245</v>
      </c>
      <c r="I2445" s="6">
        <v>1408114822</v>
      </c>
      <c r="J2445" s="6">
        <v>1405522822</v>
      </c>
      <c r="K2445" s="6" t="b">
        <v>0</v>
      </c>
      <c r="L2445" s="6">
        <v>311</v>
      </c>
      <c r="M2445" s="6" t="b">
        <v>1</v>
      </c>
      <c r="N2445" s="6" t="s">
        <v>8297</v>
      </c>
      <c r="O2445" s="5">
        <f t="shared" si="228"/>
        <v>2.0251494999999999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41836.416921296295</v>
      </c>
      <c r="T2445" s="11">
        <f t="shared" si="233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14">
        <v>3000</v>
      </c>
      <c r="E2446" s="14">
        <v>3258</v>
      </c>
      <c r="F2446" s="6" t="s">
        <v>8219</v>
      </c>
      <c r="G2446" s="6" t="s">
        <v>8223</v>
      </c>
      <c r="H2446" s="6" t="s">
        <v>8245</v>
      </c>
      <c r="I2446" s="6">
        <v>1464199591</v>
      </c>
      <c r="J2446" s="6">
        <v>1461607591</v>
      </c>
      <c r="K2446" s="6" t="b">
        <v>0</v>
      </c>
      <c r="L2446" s="6">
        <v>61</v>
      </c>
      <c r="M2446" s="6" t="b">
        <v>1</v>
      </c>
      <c r="N2446" s="6" t="s">
        <v>8297</v>
      </c>
      <c r="O2446" s="5">
        <f t="shared" si="228"/>
        <v>1.0860000000000001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42485.54619212963</v>
      </c>
      <c r="T2446" s="11">
        <f t="shared" si="233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14">
        <v>5000</v>
      </c>
      <c r="E2447" s="14">
        <v>8640</v>
      </c>
      <c r="F2447" s="6" t="s">
        <v>8219</v>
      </c>
      <c r="G2447" s="6" t="s">
        <v>8223</v>
      </c>
      <c r="H2447" s="6" t="s">
        <v>8245</v>
      </c>
      <c r="I2447" s="6">
        <v>1443242021</v>
      </c>
      <c r="J2447" s="6">
        <v>1440650021</v>
      </c>
      <c r="K2447" s="6" t="b">
        <v>0</v>
      </c>
      <c r="L2447" s="6">
        <v>115</v>
      </c>
      <c r="M2447" s="6" t="b">
        <v>1</v>
      </c>
      <c r="N2447" s="6" t="s">
        <v>8297</v>
      </c>
      <c r="O2447" s="5">
        <f t="shared" si="228"/>
        <v>1.728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42242.981724537036</v>
      </c>
      <c r="T2447" s="11">
        <f t="shared" si="233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14">
        <v>5000</v>
      </c>
      <c r="E2448" s="14">
        <v>8399</v>
      </c>
      <c r="F2448" s="6" t="s">
        <v>8219</v>
      </c>
      <c r="G2448" s="6" t="s">
        <v>8223</v>
      </c>
      <c r="H2448" s="6" t="s">
        <v>8245</v>
      </c>
      <c r="I2448" s="6">
        <v>1480174071</v>
      </c>
      <c r="J2448" s="6">
        <v>1477578471</v>
      </c>
      <c r="K2448" s="6" t="b">
        <v>0</v>
      </c>
      <c r="L2448" s="6">
        <v>111</v>
      </c>
      <c r="M2448" s="6" t="b">
        <v>1</v>
      </c>
      <c r="N2448" s="6" t="s">
        <v>8297</v>
      </c>
      <c r="O2448" s="5">
        <f t="shared" si="228"/>
        <v>1.6798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42670.394340277773</v>
      </c>
      <c r="T2448" s="11">
        <f t="shared" si="233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14">
        <v>2500</v>
      </c>
      <c r="E2449" s="14">
        <v>10680</v>
      </c>
      <c r="F2449" s="6" t="s">
        <v>8219</v>
      </c>
      <c r="G2449" s="6" t="s">
        <v>8223</v>
      </c>
      <c r="H2449" s="6" t="s">
        <v>8245</v>
      </c>
      <c r="I2449" s="6">
        <v>1478923200</v>
      </c>
      <c r="J2449" s="6">
        <v>1476184593</v>
      </c>
      <c r="K2449" s="6" t="b">
        <v>0</v>
      </c>
      <c r="L2449" s="6">
        <v>337</v>
      </c>
      <c r="M2449" s="6" t="b">
        <v>1</v>
      </c>
      <c r="N2449" s="6" t="s">
        <v>8297</v>
      </c>
      <c r="O2449" s="5">
        <f t="shared" si="228"/>
        <v>4.2720000000000002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42654.26149305555</v>
      </c>
      <c r="T2449" s="11">
        <f t="shared" si="233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14">
        <v>400</v>
      </c>
      <c r="E2450" s="14">
        <v>430</v>
      </c>
      <c r="F2450" s="6" t="s">
        <v>8219</v>
      </c>
      <c r="G2450" s="6" t="s">
        <v>8223</v>
      </c>
      <c r="H2450" s="6" t="s">
        <v>8245</v>
      </c>
      <c r="I2450" s="6">
        <v>1472621760</v>
      </c>
      <c r="J2450" s="6">
        <v>1472110513</v>
      </c>
      <c r="K2450" s="6" t="b">
        <v>0</v>
      </c>
      <c r="L2450" s="6">
        <v>9</v>
      </c>
      <c r="M2450" s="6" t="b">
        <v>1</v>
      </c>
      <c r="N2450" s="6" t="s">
        <v>8297</v>
      </c>
      <c r="O2450" s="5">
        <f t="shared" si="228"/>
        <v>1.075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42607.107789351845</v>
      </c>
      <c r="T2450" s="11">
        <f t="shared" si="233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14">
        <v>10000</v>
      </c>
      <c r="E2451" s="14">
        <v>10800</v>
      </c>
      <c r="F2451" s="6" t="s">
        <v>8219</v>
      </c>
      <c r="G2451" s="6" t="s">
        <v>8223</v>
      </c>
      <c r="H2451" s="6" t="s">
        <v>8245</v>
      </c>
      <c r="I2451" s="6">
        <v>1417321515</v>
      </c>
      <c r="J2451" s="6">
        <v>1414725915</v>
      </c>
      <c r="K2451" s="6" t="b">
        <v>0</v>
      </c>
      <c r="L2451" s="6">
        <v>120</v>
      </c>
      <c r="M2451" s="6" t="b">
        <v>1</v>
      </c>
      <c r="N2451" s="6" t="s">
        <v>8297</v>
      </c>
      <c r="O2451" s="5">
        <f t="shared" si="228"/>
        <v>1.08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41942.934201388889</v>
      </c>
      <c r="T2451" s="11">
        <f t="shared" si="233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14">
        <v>15000</v>
      </c>
      <c r="E2452" s="14">
        <v>15230.03</v>
      </c>
      <c r="F2452" s="6" t="s">
        <v>8219</v>
      </c>
      <c r="G2452" s="6" t="s">
        <v>8223</v>
      </c>
      <c r="H2452" s="6" t="s">
        <v>8245</v>
      </c>
      <c r="I2452" s="6">
        <v>1414465860</v>
      </c>
      <c r="J2452" s="6">
        <v>1411177456</v>
      </c>
      <c r="K2452" s="6" t="b">
        <v>0</v>
      </c>
      <c r="L2452" s="6">
        <v>102</v>
      </c>
      <c r="M2452" s="6" t="b">
        <v>1</v>
      </c>
      <c r="N2452" s="6" t="s">
        <v>8297</v>
      </c>
      <c r="O2452" s="5">
        <f t="shared" si="228"/>
        <v>1.0153353333333335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41901.864074074074</v>
      </c>
      <c r="T2452" s="11">
        <f t="shared" si="233"/>
        <v>41939.924305555549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14">
        <v>10000</v>
      </c>
      <c r="E2453" s="14">
        <v>11545</v>
      </c>
      <c r="F2453" s="6" t="s">
        <v>8219</v>
      </c>
      <c r="G2453" s="6" t="s">
        <v>8223</v>
      </c>
      <c r="H2453" s="6" t="s">
        <v>8245</v>
      </c>
      <c r="I2453" s="6">
        <v>1488750490</v>
      </c>
      <c r="J2453" s="6">
        <v>1487022490</v>
      </c>
      <c r="K2453" s="6" t="b">
        <v>0</v>
      </c>
      <c r="L2453" s="6">
        <v>186</v>
      </c>
      <c r="M2453" s="6" t="b">
        <v>1</v>
      </c>
      <c r="N2453" s="6" t="s">
        <v>8297</v>
      </c>
      <c r="O2453" s="5">
        <f t="shared" si="228"/>
        <v>1.1545000000000001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42779.700115740743</v>
      </c>
      <c r="T2453" s="11">
        <f t="shared" si="233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14">
        <v>600</v>
      </c>
      <c r="E2454" s="14">
        <v>801</v>
      </c>
      <c r="F2454" s="6" t="s">
        <v>8219</v>
      </c>
      <c r="G2454" s="6" t="s">
        <v>8223</v>
      </c>
      <c r="H2454" s="6" t="s">
        <v>8245</v>
      </c>
      <c r="I2454" s="6">
        <v>1451430000</v>
      </c>
      <c r="J2454" s="6">
        <v>1448914500</v>
      </c>
      <c r="K2454" s="6" t="b">
        <v>0</v>
      </c>
      <c r="L2454" s="6">
        <v>15</v>
      </c>
      <c r="M2454" s="6" t="b">
        <v>1</v>
      </c>
      <c r="N2454" s="6" t="s">
        <v>8297</v>
      </c>
      <c r="O2454" s="5">
        <f t="shared" si="228"/>
        <v>1.335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42338.635416666664</v>
      </c>
      <c r="T2454" s="11">
        <f t="shared" si="233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14">
        <v>3000</v>
      </c>
      <c r="E2455" s="14">
        <v>4641</v>
      </c>
      <c r="F2455" s="6" t="s">
        <v>8219</v>
      </c>
      <c r="G2455" s="6" t="s">
        <v>8223</v>
      </c>
      <c r="H2455" s="6" t="s">
        <v>8245</v>
      </c>
      <c r="I2455" s="6">
        <v>1486053409</v>
      </c>
      <c r="J2455" s="6">
        <v>1483461409</v>
      </c>
      <c r="K2455" s="6" t="b">
        <v>0</v>
      </c>
      <c r="L2455" s="6">
        <v>67</v>
      </c>
      <c r="M2455" s="6" t="b">
        <v>1</v>
      </c>
      <c r="N2455" s="6" t="s">
        <v>8297</v>
      </c>
      <c r="O2455" s="5">
        <f t="shared" si="228"/>
        <v>1.5469999999999999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42738.483900462961</v>
      </c>
      <c r="T2455" s="11">
        <f t="shared" si="233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14">
        <v>35000</v>
      </c>
      <c r="E2456" s="14">
        <v>35296</v>
      </c>
      <c r="F2456" s="6" t="s">
        <v>8219</v>
      </c>
      <c r="G2456" s="6" t="s">
        <v>8223</v>
      </c>
      <c r="H2456" s="6" t="s">
        <v>8245</v>
      </c>
      <c r="I2456" s="6">
        <v>1489207808</v>
      </c>
      <c r="J2456" s="6">
        <v>1486183808</v>
      </c>
      <c r="K2456" s="6" t="b">
        <v>0</v>
      </c>
      <c r="L2456" s="6">
        <v>130</v>
      </c>
      <c r="M2456" s="6" t="b">
        <v>1</v>
      </c>
      <c r="N2456" s="6" t="s">
        <v>8297</v>
      </c>
      <c r="O2456" s="5">
        <f t="shared" si="228"/>
        <v>1.0084571428571429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42769.993148148147</v>
      </c>
      <c r="T2456" s="11">
        <f t="shared" si="233"/>
        <v>42804.993148148147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14">
        <v>300</v>
      </c>
      <c r="E2457" s="14">
        <v>546</v>
      </c>
      <c r="F2457" s="6" t="s">
        <v>8219</v>
      </c>
      <c r="G2457" s="6" t="s">
        <v>8223</v>
      </c>
      <c r="H2457" s="6" t="s">
        <v>8245</v>
      </c>
      <c r="I2457" s="6">
        <v>1461177950</v>
      </c>
      <c r="J2457" s="6">
        <v>1458758750</v>
      </c>
      <c r="K2457" s="6" t="b">
        <v>0</v>
      </c>
      <c r="L2457" s="6">
        <v>16</v>
      </c>
      <c r="M2457" s="6" t="b">
        <v>1</v>
      </c>
      <c r="N2457" s="6" t="s">
        <v>8297</v>
      </c>
      <c r="O2457" s="5">
        <f t="shared" si="228"/>
        <v>1.82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42452.573495370372</v>
      </c>
      <c r="T2457" s="11">
        <f t="shared" si="233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14">
        <v>1500</v>
      </c>
      <c r="E2458" s="14">
        <v>2713</v>
      </c>
      <c r="F2458" s="6" t="s">
        <v>8219</v>
      </c>
      <c r="G2458" s="6" t="s">
        <v>8223</v>
      </c>
      <c r="H2458" s="6" t="s">
        <v>8245</v>
      </c>
      <c r="I2458" s="6">
        <v>1488063839</v>
      </c>
      <c r="J2458" s="6">
        <v>1485471839</v>
      </c>
      <c r="K2458" s="6" t="b">
        <v>0</v>
      </c>
      <c r="L2458" s="6">
        <v>67</v>
      </c>
      <c r="M2458" s="6" t="b">
        <v>1</v>
      </c>
      <c r="N2458" s="6" t="s">
        <v>8297</v>
      </c>
      <c r="O2458" s="5">
        <f t="shared" si="228"/>
        <v>1.8086666666666666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42761.752766203703</v>
      </c>
      <c r="T2458" s="11">
        <f t="shared" si="233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14">
        <v>23000</v>
      </c>
      <c r="E2459" s="14">
        <v>23530</v>
      </c>
      <c r="F2459" s="6" t="s">
        <v>8219</v>
      </c>
      <c r="G2459" s="6" t="s">
        <v>8223</v>
      </c>
      <c r="H2459" s="6" t="s">
        <v>8245</v>
      </c>
      <c r="I2459" s="6">
        <v>1458826056</v>
      </c>
      <c r="J2459" s="6">
        <v>1456237656</v>
      </c>
      <c r="K2459" s="6" t="b">
        <v>0</v>
      </c>
      <c r="L2459" s="6">
        <v>124</v>
      </c>
      <c r="M2459" s="6" t="b">
        <v>1</v>
      </c>
      <c r="N2459" s="6" t="s">
        <v>8297</v>
      </c>
      <c r="O2459" s="5">
        <f t="shared" si="228"/>
        <v>1.0230434782608695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42423.394166666665</v>
      </c>
      <c r="T2459" s="11">
        <f t="shared" si="233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14">
        <v>5000</v>
      </c>
      <c r="E2460" s="14">
        <v>5509</v>
      </c>
      <c r="F2460" s="6" t="s">
        <v>8219</v>
      </c>
      <c r="G2460" s="6" t="s">
        <v>8223</v>
      </c>
      <c r="H2460" s="6" t="s">
        <v>8245</v>
      </c>
      <c r="I2460" s="6">
        <v>1465498800</v>
      </c>
      <c r="J2460" s="6">
        <v>1462481718</v>
      </c>
      <c r="K2460" s="6" t="b">
        <v>0</v>
      </c>
      <c r="L2460" s="6">
        <v>80</v>
      </c>
      <c r="M2460" s="6" t="b">
        <v>1</v>
      </c>
      <c r="N2460" s="6" t="s">
        <v>8297</v>
      </c>
      <c r="O2460" s="5">
        <f t="shared" si="228"/>
        <v>1.1017999999999999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42495.663402777776</v>
      </c>
      <c r="T2460" s="11">
        <f t="shared" si="233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14">
        <v>30000</v>
      </c>
      <c r="E2461" s="14">
        <v>30675</v>
      </c>
      <c r="F2461" s="6" t="s">
        <v>8219</v>
      </c>
      <c r="G2461" s="6" t="s">
        <v>8223</v>
      </c>
      <c r="H2461" s="6" t="s">
        <v>8245</v>
      </c>
      <c r="I2461" s="6">
        <v>1458742685</v>
      </c>
      <c r="J2461" s="6">
        <v>1454858285</v>
      </c>
      <c r="K2461" s="6" t="b">
        <v>0</v>
      </c>
      <c r="L2461" s="6">
        <v>282</v>
      </c>
      <c r="M2461" s="6" t="b">
        <v>1</v>
      </c>
      <c r="N2461" s="6" t="s">
        <v>8297</v>
      </c>
      <c r="O2461" s="5">
        <f t="shared" si="228"/>
        <v>1.0225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42407.429224537038</v>
      </c>
      <c r="T2461" s="11">
        <f t="shared" si="233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14">
        <v>8500</v>
      </c>
      <c r="E2462" s="14">
        <v>8567</v>
      </c>
      <c r="F2462" s="6" t="s">
        <v>8219</v>
      </c>
      <c r="G2462" s="6" t="s">
        <v>8223</v>
      </c>
      <c r="H2462" s="6" t="s">
        <v>8245</v>
      </c>
      <c r="I2462" s="6">
        <v>1483417020</v>
      </c>
      <c r="J2462" s="6">
        <v>1480480167</v>
      </c>
      <c r="K2462" s="6" t="b">
        <v>0</v>
      </c>
      <c r="L2462" s="6">
        <v>68</v>
      </c>
      <c r="M2462" s="6" t="b">
        <v>1</v>
      </c>
      <c r="N2462" s="6" t="s">
        <v>8297</v>
      </c>
      <c r="O2462" s="5">
        <f t="shared" si="228"/>
        <v>1.0078823529411765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42703.978784722225</v>
      </c>
      <c r="T2462" s="11">
        <f t="shared" si="233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14">
        <v>7500</v>
      </c>
      <c r="E2463" s="14">
        <v>7785</v>
      </c>
      <c r="F2463" s="6" t="s">
        <v>8219</v>
      </c>
      <c r="G2463" s="6" t="s">
        <v>8223</v>
      </c>
      <c r="H2463" s="6" t="s">
        <v>8245</v>
      </c>
      <c r="I2463" s="6">
        <v>1317438000</v>
      </c>
      <c r="J2463" s="6">
        <v>1314577097</v>
      </c>
      <c r="K2463" s="6" t="b">
        <v>0</v>
      </c>
      <c r="L2463" s="6">
        <v>86</v>
      </c>
      <c r="M2463" s="6" t="b">
        <v>1</v>
      </c>
      <c r="N2463" s="6" t="s">
        <v>8278</v>
      </c>
      <c r="O2463" s="5">
        <f t="shared" si="228"/>
        <v>1.038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40783.804363425923</v>
      </c>
      <c r="T2463" s="11">
        <f t="shared" si="233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14">
        <v>3000</v>
      </c>
      <c r="E2464" s="14">
        <v>3321.25</v>
      </c>
      <c r="F2464" s="6" t="s">
        <v>8219</v>
      </c>
      <c r="G2464" s="6" t="s">
        <v>8223</v>
      </c>
      <c r="H2464" s="6" t="s">
        <v>8245</v>
      </c>
      <c r="I2464" s="6">
        <v>1342672096</v>
      </c>
      <c r="J2464" s="6">
        <v>1340944096</v>
      </c>
      <c r="K2464" s="6" t="b">
        <v>0</v>
      </c>
      <c r="L2464" s="6">
        <v>115</v>
      </c>
      <c r="M2464" s="6" t="b">
        <v>1</v>
      </c>
      <c r="N2464" s="6" t="s">
        <v>8278</v>
      </c>
      <c r="O2464" s="5">
        <f t="shared" si="228"/>
        <v>1.1070833333333334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41088.977962962963</v>
      </c>
      <c r="T2464" s="11">
        <f t="shared" si="233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14">
        <v>2000</v>
      </c>
      <c r="E2465" s="14">
        <v>2325</v>
      </c>
      <c r="F2465" s="6" t="s">
        <v>8219</v>
      </c>
      <c r="G2465" s="6" t="s">
        <v>8223</v>
      </c>
      <c r="H2465" s="6" t="s">
        <v>8245</v>
      </c>
      <c r="I2465" s="6">
        <v>1366138800</v>
      </c>
      <c r="J2465" s="6">
        <v>1362710425</v>
      </c>
      <c r="K2465" s="6" t="b">
        <v>0</v>
      </c>
      <c r="L2465" s="6">
        <v>75</v>
      </c>
      <c r="M2465" s="6" t="b">
        <v>1</v>
      </c>
      <c r="N2465" s="6" t="s">
        <v>8278</v>
      </c>
      <c r="O2465" s="5">
        <f t="shared" si="228"/>
        <v>1.1625000000000001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41340.903067129628</v>
      </c>
      <c r="T2465" s="11">
        <f t="shared" si="233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14">
        <v>2000</v>
      </c>
      <c r="E2466" s="14">
        <v>2222</v>
      </c>
      <c r="F2466" s="6" t="s">
        <v>8219</v>
      </c>
      <c r="G2466" s="6" t="s">
        <v>8228</v>
      </c>
      <c r="H2466" s="6" t="s">
        <v>8250</v>
      </c>
      <c r="I2466" s="6">
        <v>1443641340</v>
      </c>
      <c r="J2466" s="6">
        <v>1441143397</v>
      </c>
      <c r="K2466" s="6" t="b">
        <v>0</v>
      </c>
      <c r="L2466" s="6">
        <v>43</v>
      </c>
      <c r="M2466" s="6" t="b">
        <v>1</v>
      </c>
      <c r="N2466" s="6" t="s">
        <v>8278</v>
      </c>
      <c r="O2466" s="5">
        <f t="shared" si="228"/>
        <v>1.111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42248.692094907405</v>
      </c>
      <c r="T2466" s="11">
        <f t="shared" si="233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14">
        <v>700</v>
      </c>
      <c r="E2467" s="14">
        <v>1261</v>
      </c>
      <c r="F2467" s="6" t="s">
        <v>8219</v>
      </c>
      <c r="G2467" s="6" t="s">
        <v>8223</v>
      </c>
      <c r="H2467" s="6" t="s">
        <v>8245</v>
      </c>
      <c r="I2467" s="6">
        <v>1348420548</v>
      </c>
      <c r="J2467" s="6">
        <v>1345828548</v>
      </c>
      <c r="K2467" s="6" t="b">
        <v>0</v>
      </c>
      <c r="L2467" s="6">
        <v>48</v>
      </c>
      <c r="M2467" s="6" t="b">
        <v>1</v>
      </c>
      <c r="N2467" s="6" t="s">
        <v>8278</v>
      </c>
      <c r="O2467" s="5">
        <f t="shared" si="228"/>
        <v>1.8014285714285714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41145.510972222219</v>
      </c>
      <c r="T2467" s="11">
        <f t="shared" si="233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14">
        <v>2500</v>
      </c>
      <c r="E2468" s="14">
        <v>2500</v>
      </c>
      <c r="F2468" s="6" t="s">
        <v>8219</v>
      </c>
      <c r="G2468" s="6" t="s">
        <v>8223</v>
      </c>
      <c r="H2468" s="6" t="s">
        <v>8245</v>
      </c>
      <c r="I2468" s="6">
        <v>1368066453</v>
      </c>
      <c r="J2468" s="6">
        <v>1365474453</v>
      </c>
      <c r="K2468" s="6" t="b">
        <v>0</v>
      </c>
      <c r="L2468" s="6">
        <v>52</v>
      </c>
      <c r="M2468" s="6" t="b">
        <v>1</v>
      </c>
      <c r="N2468" s="6" t="s">
        <v>8278</v>
      </c>
      <c r="O2468" s="5">
        <f t="shared" si="228"/>
        <v>1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41372.894131944442</v>
      </c>
      <c r="T2468" s="11">
        <f t="shared" si="233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14">
        <v>1000</v>
      </c>
      <c r="E2469" s="14">
        <v>1185</v>
      </c>
      <c r="F2469" s="6" t="s">
        <v>8219</v>
      </c>
      <c r="G2469" s="6" t="s">
        <v>8223</v>
      </c>
      <c r="H2469" s="6" t="s">
        <v>8245</v>
      </c>
      <c r="I2469" s="6">
        <v>1336669200</v>
      </c>
      <c r="J2469" s="6">
        <v>1335473931</v>
      </c>
      <c r="K2469" s="6" t="b">
        <v>0</v>
      </c>
      <c r="L2469" s="6">
        <v>43</v>
      </c>
      <c r="M2469" s="6" t="b">
        <v>1</v>
      </c>
      <c r="N2469" s="6" t="s">
        <v>8278</v>
      </c>
      <c r="O2469" s="5">
        <f t="shared" si="228"/>
        <v>1.1850000000000001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41025.665868055556</v>
      </c>
      <c r="T2469" s="11">
        <f t="shared" si="233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14">
        <v>2000</v>
      </c>
      <c r="E2470" s="14">
        <v>2144.34</v>
      </c>
      <c r="F2470" s="6" t="s">
        <v>8219</v>
      </c>
      <c r="G2470" s="6" t="s">
        <v>8223</v>
      </c>
      <c r="H2470" s="6" t="s">
        <v>8245</v>
      </c>
      <c r="I2470" s="6">
        <v>1351400400</v>
      </c>
      <c r="J2470" s="6">
        <v>1348285321</v>
      </c>
      <c r="K2470" s="6" t="b">
        <v>0</v>
      </c>
      <c r="L2470" s="6">
        <v>58</v>
      </c>
      <c r="M2470" s="6" t="b">
        <v>1</v>
      </c>
      <c r="N2470" s="6" t="s">
        <v>8278</v>
      </c>
      <c r="O2470" s="5">
        <f t="shared" si="228"/>
        <v>1.0721700000000001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41173.945844907408</v>
      </c>
      <c r="T2470" s="11">
        <f t="shared" si="233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14">
        <v>1200</v>
      </c>
      <c r="E2471" s="14">
        <v>1364</v>
      </c>
      <c r="F2471" s="6" t="s">
        <v>8219</v>
      </c>
      <c r="G2471" s="6" t="s">
        <v>8223</v>
      </c>
      <c r="H2471" s="6" t="s">
        <v>8245</v>
      </c>
      <c r="I2471" s="6">
        <v>1297160329</v>
      </c>
      <c r="J2471" s="6">
        <v>1295000329</v>
      </c>
      <c r="K2471" s="6" t="b">
        <v>0</v>
      </c>
      <c r="L2471" s="6">
        <v>47</v>
      </c>
      <c r="M2471" s="6" t="b">
        <v>1</v>
      </c>
      <c r="N2471" s="6" t="s">
        <v>8278</v>
      </c>
      <c r="O2471" s="5">
        <f t="shared" si="228"/>
        <v>1.1366666666666667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40557.221400462957</v>
      </c>
      <c r="T2471" s="11">
        <f t="shared" si="233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14">
        <v>1000</v>
      </c>
      <c r="E2472" s="14">
        <v>1031.6400000000001</v>
      </c>
      <c r="F2472" s="6" t="s">
        <v>8219</v>
      </c>
      <c r="G2472" s="6" t="s">
        <v>8223</v>
      </c>
      <c r="H2472" s="6" t="s">
        <v>8245</v>
      </c>
      <c r="I2472" s="6">
        <v>1337824055</v>
      </c>
      <c r="J2472" s="6">
        <v>1335232055</v>
      </c>
      <c r="K2472" s="6" t="b">
        <v>0</v>
      </c>
      <c r="L2472" s="6">
        <v>36</v>
      </c>
      <c r="M2472" s="6" t="b">
        <v>1</v>
      </c>
      <c r="N2472" s="6" t="s">
        <v>8278</v>
      </c>
      <c r="O2472" s="5">
        <f t="shared" si="228"/>
        <v>1.0316400000000001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41022.866377314815</v>
      </c>
      <c r="T2472" s="11">
        <f t="shared" si="233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14">
        <v>500</v>
      </c>
      <c r="E2473" s="14">
        <v>640</v>
      </c>
      <c r="F2473" s="6" t="s">
        <v>8219</v>
      </c>
      <c r="G2473" s="6" t="s">
        <v>8223</v>
      </c>
      <c r="H2473" s="6" t="s">
        <v>8245</v>
      </c>
      <c r="I2473" s="6">
        <v>1327535392</v>
      </c>
      <c r="J2473" s="6">
        <v>1324079392</v>
      </c>
      <c r="K2473" s="6" t="b">
        <v>0</v>
      </c>
      <c r="L2473" s="6">
        <v>17</v>
      </c>
      <c r="M2473" s="6" t="b">
        <v>1</v>
      </c>
      <c r="N2473" s="6" t="s">
        <v>8278</v>
      </c>
      <c r="O2473" s="5">
        <f t="shared" si="228"/>
        <v>1.28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40893.784629629627</v>
      </c>
      <c r="T2473" s="11">
        <f t="shared" si="233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14">
        <v>7500</v>
      </c>
      <c r="E2474" s="14">
        <v>10182.02</v>
      </c>
      <c r="F2474" s="6" t="s">
        <v>8219</v>
      </c>
      <c r="G2474" s="6" t="s">
        <v>8223</v>
      </c>
      <c r="H2474" s="6" t="s">
        <v>8245</v>
      </c>
      <c r="I2474" s="6">
        <v>1283562180</v>
      </c>
      <c r="J2474" s="6">
        <v>1277433980</v>
      </c>
      <c r="K2474" s="6" t="b">
        <v>0</v>
      </c>
      <c r="L2474" s="6">
        <v>104</v>
      </c>
      <c r="M2474" s="6" t="b">
        <v>1</v>
      </c>
      <c r="N2474" s="6" t="s">
        <v>8278</v>
      </c>
      <c r="O2474" s="5">
        <f t="shared" si="228"/>
        <v>1.3576026666666667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40353.907175925924</v>
      </c>
      <c r="T2474" s="11">
        <f t="shared" si="233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14">
        <v>2000</v>
      </c>
      <c r="E2475" s="14">
        <v>2000</v>
      </c>
      <c r="F2475" s="6" t="s">
        <v>8219</v>
      </c>
      <c r="G2475" s="6" t="s">
        <v>8223</v>
      </c>
      <c r="H2475" s="6" t="s">
        <v>8245</v>
      </c>
      <c r="I2475" s="6">
        <v>1352573869</v>
      </c>
      <c r="J2475" s="6">
        <v>1349978269</v>
      </c>
      <c r="K2475" s="6" t="b">
        <v>0</v>
      </c>
      <c r="L2475" s="6">
        <v>47</v>
      </c>
      <c r="M2475" s="6" t="b">
        <v>1</v>
      </c>
      <c r="N2475" s="6" t="s">
        <v>8278</v>
      </c>
      <c r="O2475" s="5">
        <f t="shared" si="228"/>
        <v>1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41193.540150462963</v>
      </c>
      <c r="T2475" s="11">
        <f t="shared" si="233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14">
        <v>5000</v>
      </c>
      <c r="E2476" s="14">
        <v>5000.18</v>
      </c>
      <c r="F2476" s="6" t="s">
        <v>8219</v>
      </c>
      <c r="G2476" s="6" t="s">
        <v>8223</v>
      </c>
      <c r="H2476" s="6" t="s">
        <v>8245</v>
      </c>
      <c r="I2476" s="6">
        <v>1286756176</v>
      </c>
      <c r="J2476" s="6">
        <v>1282868176</v>
      </c>
      <c r="K2476" s="6" t="b">
        <v>0</v>
      </c>
      <c r="L2476" s="6">
        <v>38</v>
      </c>
      <c r="M2476" s="6" t="b">
        <v>1</v>
      </c>
      <c r="N2476" s="6" t="s">
        <v>8278</v>
      </c>
      <c r="O2476" s="5">
        <f t="shared" si="228"/>
        <v>1.0000360000000001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40416.80296296296</v>
      </c>
      <c r="T2476" s="11">
        <f t="shared" si="233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14">
        <v>2500</v>
      </c>
      <c r="E2477" s="14">
        <v>2618</v>
      </c>
      <c r="F2477" s="6" t="s">
        <v>8219</v>
      </c>
      <c r="G2477" s="6" t="s">
        <v>8223</v>
      </c>
      <c r="H2477" s="6" t="s">
        <v>8245</v>
      </c>
      <c r="I2477" s="6">
        <v>1278799200</v>
      </c>
      <c r="J2477" s="6">
        <v>1273647255</v>
      </c>
      <c r="K2477" s="6" t="b">
        <v>0</v>
      </c>
      <c r="L2477" s="6">
        <v>81</v>
      </c>
      <c r="M2477" s="6" t="b">
        <v>1</v>
      </c>
      <c r="N2477" s="6" t="s">
        <v>8278</v>
      </c>
      <c r="O2477" s="5">
        <f t="shared" si="228"/>
        <v>1.0471999999999999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40310.079340277771</v>
      </c>
      <c r="T2477" s="11">
        <f t="shared" si="233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14">
        <v>3200</v>
      </c>
      <c r="E2478" s="14">
        <v>3360.72</v>
      </c>
      <c r="F2478" s="6" t="s">
        <v>8219</v>
      </c>
      <c r="G2478" s="6" t="s">
        <v>8223</v>
      </c>
      <c r="H2478" s="6" t="s">
        <v>8245</v>
      </c>
      <c r="I2478" s="6">
        <v>1415004770</v>
      </c>
      <c r="J2478" s="6">
        <v>1412149970</v>
      </c>
      <c r="K2478" s="6" t="b">
        <v>0</v>
      </c>
      <c r="L2478" s="6">
        <v>55</v>
      </c>
      <c r="M2478" s="6" t="b">
        <v>1</v>
      </c>
      <c r="N2478" s="6" t="s">
        <v>8278</v>
      </c>
      <c r="O2478" s="5">
        <f t="shared" si="228"/>
        <v>1.050225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41913.120023148142</v>
      </c>
      <c r="T2478" s="11">
        <f t="shared" si="233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14">
        <v>750</v>
      </c>
      <c r="E2479" s="14">
        <v>1285</v>
      </c>
      <c r="F2479" s="6" t="s">
        <v>8219</v>
      </c>
      <c r="G2479" s="6" t="s">
        <v>8223</v>
      </c>
      <c r="H2479" s="6" t="s">
        <v>8245</v>
      </c>
      <c r="I2479" s="6">
        <v>1344789345</v>
      </c>
      <c r="J2479" s="6">
        <v>1340901345</v>
      </c>
      <c r="K2479" s="6" t="b">
        <v>0</v>
      </c>
      <c r="L2479" s="6">
        <v>41</v>
      </c>
      <c r="M2479" s="6" t="b">
        <v>1</v>
      </c>
      <c r="N2479" s="6" t="s">
        <v>8278</v>
      </c>
      <c r="O2479" s="5">
        <f t="shared" si="228"/>
        <v>1.7133333333333334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41088.483159722222</v>
      </c>
      <c r="T2479" s="11">
        <f t="shared" si="233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14">
        <v>8000</v>
      </c>
      <c r="E2480" s="14">
        <v>10200</v>
      </c>
      <c r="F2480" s="6" t="s">
        <v>8219</v>
      </c>
      <c r="G2480" s="6" t="s">
        <v>8223</v>
      </c>
      <c r="H2480" s="6" t="s">
        <v>8245</v>
      </c>
      <c r="I2480" s="6">
        <v>1358117313</v>
      </c>
      <c r="J2480" s="6">
        <v>1355525313</v>
      </c>
      <c r="K2480" s="6" t="b">
        <v>0</v>
      </c>
      <c r="L2480" s="6">
        <v>79</v>
      </c>
      <c r="M2480" s="6" t="b">
        <v>1</v>
      </c>
      <c r="N2480" s="6" t="s">
        <v>8278</v>
      </c>
      <c r="O2480" s="5">
        <f t="shared" si="228"/>
        <v>1.2749999999999999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41257.742048611108</v>
      </c>
      <c r="T2480" s="11">
        <f t="shared" si="233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14">
        <v>300</v>
      </c>
      <c r="E2481" s="14">
        <v>400.33</v>
      </c>
      <c r="F2481" s="6" t="s">
        <v>8219</v>
      </c>
      <c r="G2481" s="6" t="s">
        <v>8223</v>
      </c>
      <c r="H2481" s="6" t="s">
        <v>8245</v>
      </c>
      <c r="I2481" s="6">
        <v>1343440800</v>
      </c>
      <c r="J2481" s="6">
        <v>1342545994</v>
      </c>
      <c r="K2481" s="6" t="b">
        <v>0</v>
      </c>
      <c r="L2481" s="6">
        <v>16</v>
      </c>
      <c r="M2481" s="6" t="b">
        <v>1</v>
      </c>
      <c r="N2481" s="6" t="s">
        <v>8278</v>
      </c>
      <c r="O2481" s="5">
        <f t="shared" si="228"/>
        <v>1.3344333333333334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41107.518449074072</v>
      </c>
      <c r="T2481" s="11">
        <f t="shared" si="233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14">
        <v>2000</v>
      </c>
      <c r="E2482" s="14">
        <v>2000</v>
      </c>
      <c r="F2482" s="6" t="s">
        <v>8219</v>
      </c>
      <c r="G2482" s="6" t="s">
        <v>8223</v>
      </c>
      <c r="H2482" s="6" t="s">
        <v>8245</v>
      </c>
      <c r="I2482" s="6">
        <v>1444516084</v>
      </c>
      <c r="J2482" s="6">
        <v>1439332084</v>
      </c>
      <c r="K2482" s="6" t="b">
        <v>0</v>
      </c>
      <c r="L2482" s="6">
        <v>8</v>
      </c>
      <c r="M2482" s="6" t="b">
        <v>1</v>
      </c>
      <c r="N2482" s="6" t="s">
        <v>8278</v>
      </c>
      <c r="O2482" s="5">
        <f t="shared" si="228"/>
        <v>1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42227.727824074071</v>
      </c>
      <c r="T2482" s="11">
        <f t="shared" si="233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14">
        <v>4000</v>
      </c>
      <c r="E2483" s="14">
        <v>4516.4399999999996</v>
      </c>
      <c r="F2483" s="6" t="s">
        <v>8219</v>
      </c>
      <c r="G2483" s="6" t="s">
        <v>8223</v>
      </c>
      <c r="H2483" s="6" t="s">
        <v>8245</v>
      </c>
      <c r="I2483" s="6">
        <v>1335799808</v>
      </c>
      <c r="J2483" s="6">
        <v>1333207808</v>
      </c>
      <c r="K2483" s="6" t="b">
        <v>0</v>
      </c>
      <c r="L2483" s="6">
        <v>95</v>
      </c>
      <c r="M2483" s="6" t="b">
        <v>1</v>
      </c>
      <c r="N2483" s="6" t="s">
        <v>8278</v>
      </c>
      <c r="O2483" s="5">
        <f t="shared" si="228"/>
        <v>1.1291099999999998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40999.437592592592</v>
      </c>
      <c r="T2483" s="11">
        <f t="shared" si="233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14">
        <v>1000</v>
      </c>
      <c r="E2484" s="14">
        <v>1001</v>
      </c>
      <c r="F2484" s="6" t="s">
        <v>8219</v>
      </c>
      <c r="G2484" s="6" t="s">
        <v>8223</v>
      </c>
      <c r="H2484" s="6" t="s">
        <v>8245</v>
      </c>
      <c r="I2484" s="6">
        <v>1312224383</v>
      </c>
      <c r="J2484" s="6">
        <v>1308336383</v>
      </c>
      <c r="K2484" s="6" t="b">
        <v>0</v>
      </c>
      <c r="L2484" s="6">
        <v>25</v>
      </c>
      <c r="M2484" s="6" t="b">
        <v>1</v>
      </c>
      <c r="N2484" s="6" t="s">
        <v>8278</v>
      </c>
      <c r="O2484" s="5">
        <f t="shared" si="228"/>
        <v>1.0009999999999999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40711.573877314811</v>
      </c>
      <c r="T2484" s="11">
        <f t="shared" si="233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14">
        <v>1100</v>
      </c>
      <c r="E2485" s="14">
        <v>1251</v>
      </c>
      <c r="F2485" s="6" t="s">
        <v>8219</v>
      </c>
      <c r="G2485" s="6" t="s">
        <v>8223</v>
      </c>
      <c r="H2485" s="6" t="s">
        <v>8245</v>
      </c>
      <c r="I2485" s="6">
        <v>1335891603</v>
      </c>
      <c r="J2485" s="6">
        <v>1330711203</v>
      </c>
      <c r="K2485" s="6" t="b">
        <v>0</v>
      </c>
      <c r="L2485" s="6">
        <v>19</v>
      </c>
      <c r="M2485" s="6" t="b">
        <v>1</v>
      </c>
      <c r="N2485" s="6" t="s">
        <v>8278</v>
      </c>
      <c r="O2485" s="5">
        <f t="shared" si="228"/>
        <v>1.1372727272727272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40970.541701388887</v>
      </c>
      <c r="T2485" s="11">
        <f t="shared" si="233"/>
        <v>41030.500034722216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14">
        <v>3500</v>
      </c>
      <c r="E2486" s="14">
        <v>4176.1099999999997</v>
      </c>
      <c r="F2486" s="6" t="s">
        <v>8219</v>
      </c>
      <c r="G2486" s="6" t="s">
        <v>8223</v>
      </c>
      <c r="H2486" s="6" t="s">
        <v>8245</v>
      </c>
      <c r="I2486" s="6">
        <v>1316124003</v>
      </c>
      <c r="J2486" s="6">
        <v>1313532003</v>
      </c>
      <c r="K2486" s="6" t="b">
        <v>0</v>
      </c>
      <c r="L2486" s="6">
        <v>90</v>
      </c>
      <c r="M2486" s="6" t="b">
        <v>1</v>
      </c>
      <c r="N2486" s="6" t="s">
        <v>8278</v>
      </c>
      <c r="O2486" s="5">
        <f t="shared" si="228"/>
        <v>1.1931742857142855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40771.708368055552</v>
      </c>
      <c r="T2486" s="11">
        <f t="shared" si="233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14">
        <v>2000</v>
      </c>
      <c r="E2487" s="14">
        <v>2065</v>
      </c>
      <c r="F2487" s="6" t="s">
        <v>8219</v>
      </c>
      <c r="G2487" s="6" t="s">
        <v>8223</v>
      </c>
      <c r="H2487" s="6" t="s">
        <v>8245</v>
      </c>
      <c r="I2487" s="6">
        <v>1318463879</v>
      </c>
      <c r="J2487" s="6">
        <v>1315439879</v>
      </c>
      <c r="K2487" s="6" t="b">
        <v>0</v>
      </c>
      <c r="L2487" s="6">
        <v>41</v>
      </c>
      <c r="M2487" s="6" t="b">
        <v>1</v>
      </c>
      <c r="N2487" s="6" t="s">
        <v>8278</v>
      </c>
      <c r="O2487" s="5">
        <f t="shared" si="228"/>
        <v>1.0325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40793.790266203701</v>
      </c>
      <c r="T2487" s="11">
        <f t="shared" si="233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14">
        <v>300</v>
      </c>
      <c r="E2488" s="14">
        <v>797</v>
      </c>
      <c r="F2488" s="6" t="s">
        <v>8219</v>
      </c>
      <c r="G2488" s="6" t="s">
        <v>8223</v>
      </c>
      <c r="H2488" s="6" t="s">
        <v>8245</v>
      </c>
      <c r="I2488" s="6">
        <v>1335113976</v>
      </c>
      <c r="J2488" s="6">
        <v>1332521976</v>
      </c>
      <c r="K2488" s="6" t="b">
        <v>0</v>
      </c>
      <c r="L2488" s="6">
        <v>30</v>
      </c>
      <c r="M2488" s="6" t="b">
        <v>1</v>
      </c>
      <c r="N2488" s="6" t="s">
        <v>8278</v>
      </c>
      <c r="O2488" s="5">
        <f t="shared" si="228"/>
        <v>2.6566666666666667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40991.499722222223</v>
      </c>
      <c r="T2488" s="11">
        <f t="shared" si="233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14">
        <v>1500</v>
      </c>
      <c r="E2489" s="14">
        <v>1500.76</v>
      </c>
      <c r="F2489" s="6" t="s">
        <v>8219</v>
      </c>
      <c r="G2489" s="6" t="s">
        <v>8223</v>
      </c>
      <c r="H2489" s="6" t="s">
        <v>8245</v>
      </c>
      <c r="I2489" s="6">
        <v>1338083997</v>
      </c>
      <c r="J2489" s="6">
        <v>1335491997</v>
      </c>
      <c r="K2489" s="6" t="b">
        <v>0</v>
      </c>
      <c r="L2489" s="6">
        <v>38</v>
      </c>
      <c r="M2489" s="6" t="b">
        <v>1</v>
      </c>
      <c r="N2489" s="6" t="s">
        <v>8278</v>
      </c>
      <c r="O2489" s="5">
        <f t="shared" si="228"/>
        <v>1.0005066666666667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41025.874965277777</v>
      </c>
      <c r="T2489" s="11">
        <f t="shared" si="233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14">
        <v>3000</v>
      </c>
      <c r="E2490" s="14">
        <v>3201</v>
      </c>
      <c r="F2490" s="6" t="s">
        <v>8219</v>
      </c>
      <c r="G2490" s="6" t="s">
        <v>8223</v>
      </c>
      <c r="H2490" s="6" t="s">
        <v>8245</v>
      </c>
      <c r="I2490" s="6">
        <v>1321459908</v>
      </c>
      <c r="J2490" s="6">
        <v>1318864308</v>
      </c>
      <c r="K2490" s="6" t="b">
        <v>0</v>
      </c>
      <c r="L2490" s="6">
        <v>65</v>
      </c>
      <c r="M2490" s="6" t="b">
        <v>1</v>
      </c>
      <c r="N2490" s="6" t="s">
        <v>8278</v>
      </c>
      <c r="O2490" s="5">
        <f t="shared" si="228"/>
        <v>1.0669999999999999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40833.424861111111</v>
      </c>
      <c r="T2490" s="11">
        <f t="shared" si="233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14">
        <v>3500</v>
      </c>
      <c r="E2491" s="14">
        <v>4678.5</v>
      </c>
      <c r="F2491" s="6" t="s">
        <v>8219</v>
      </c>
      <c r="G2491" s="6" t="s">
        <v>8223</v>
      </c>
      <c r="H2491" s="6" t="s">
        <v>8245</v>
      </c>
      <c r="I2491" s="6">
        <v>1368117239</v>
      </c>
      <c r="J2491" s="6">
        <v>1365525239</v>
      </c>
      <c r="K2491" s="6" t="b">
        <v>0</v>
      </c>
      <c r="L2491" s="6">
        <v>75</v>
      </c>
      <c r="M2491" s="6" t="b">
        <v>1</v>
      </c>
      <c r="N2491" s="6" t="s">
        <v>8278</v>
      </c>
      <c r="O2491" s="5">
        <f t="shared" si="228"/>
        <v>1.3367142857142857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41373.481932870367</v>
      </c>
      <c r="T2491" s="11">
        <f t="shared" si="233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14">
        <v>500</v>
      </c>
      <c r="E2492" s="14">
        <v>607</v>
      </c>
      <c r="F2492" s="6" t="s">
        <v>8219</v>
      </c>
      <c r="G2492" s="6" t="s">
        <v>8223</v>
      </c>
      <c r="H2492" s="6" t="s">
        <v>8245</v>
      </c>
      <c r="I2492" s="6">
        <v>1340429276</v>
      </c>
      <c r="J2492" s="6">
        <v>1335245276</v>
      </c>
      <c r="K2492" s="6" t="b">
        <v>0</v>
      </c>
      <c r="L2492" s="6">
        <v>16</v>
      </c>
      <c r="M2492" s="6" t="b">
        <v>1</v>
      </c>
      <c r="N2492" s="6" t="s">
        <v>8278</v>
      </c>
      <c r="O2492" s="5">
        <f t="shared" si="228"/>
        <v>1.214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41023.01939814815</v>
      </c>
      <c r="T2492" s="11">
        <f t="shared" si="233"/>
        <v>41083.01939814815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14">
        <v>500</v>
      </c>
      <c r="E2493" s="14">
        <v>516</v>
      </c>
      <c r="F2493" s="6" t="s">
        <v>8219</v>
      </c>
      <c r="G2493" s="6" t="s">
        <v>8223</v>
      </c>
      <c r="H2493" s="6" t="s">
        <v>8245</v>
      </c>
      <c r="I2493" s="6">
        <v>1295142660</v>
      </c>
      <c r="J2493" s="6">
        <v>1293739714</v>
      </c>
      <c r="K2493" s="6" t="b">
        <v>0</v>
      </c>
      <c r="L2493" s="6">
        <v>10</v>
      </c>
      <c r="M2493" s="6" t="b">
        <v>1</v>
      </c>
      <c r="N2493" s="6" t="s">
        <v>8278</v>
      </c>
      <c r="O2493" s="5">
        <f t="shared" si="228"/>
        <v>1.032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40542.630949074075</v>
      </c>
      <c r="T2493" s="11">
        <f t="shared" si="233"/>
        <v>40558.868750000001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14">
        <v>600</v>
      </c>
      <c r="E2494" s="14">
        <v>750</v>
      </c>
      <c r="F2494" s="6" t="s">
        <v>8219</v>
      </c>
      <c r="G2494" s="6" t="s">
        <v>8223</v>
      </c>
      <c r="H2494" s="6" t="s">
        <v>8245</v>
      </c>
      <c r="I2494" s="6">
        <v>1339840740</v>
      </c>
      <c r="J2494" s="6">
        <v>1335397188</v>
      </c>
      <c r="K2494" s="6" t="b">
        <v>0</v>
      </c>
      <c r="L2494" s="6">
        <v>27</v>
      </c>
      <c r="M2494" s="6" t="b">
        <v>1</v>
      </c>
      <c r="N2494" s="6" t="s">
        <v>8278</v>
      </c>
      <c r="O2494" s="5">
        <f t="shared" si="228"/>
        <v>1.25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41024.777638888889</v>
      </c>
      <c r="T2494" s="11">
        <f t="shared" si="233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14">
        <v>20000</v>
      </c>
      <c r="E2495" s="14">
        <v>25740</v>
      </c>
      <c r="F2495" s="6" t="s">
        <v>8219</v>
      </c>
      <c r="G2495" s="6" t="s">
        <v>8223</v>
      </c>
      <c r="H2495" s="6" t="s">
        <v>8245</v>
      </c>
      <c r="I2495" s="6">
        <v>1367208140</v>
      </c>
      <c r="J2495" s="6">
        <v>1363320140</v>
      </c>
      <c r="K2495" s="6" t="b">
        <v>0</v>
      </c>
      <c r="L2495" s="6">
        <v>259</v>
      </c>
      <c r="M2495" s="6" t="b">
        <v>1</v>
      </c>
      <c r="N2495" s="6" t="s">
        <v>8278</v>
      </c>
      <c r="O2495" s="5">
        <f t="shared" si="228"/>
        <v>1.2869999999999999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41347.959953703699</v>
      </c>
      <c r="T2495" s="11">
        <f t="shared" si="233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14">
        <v>1500</v>
      </c>
      <c r="E2496" s="14">
        <v>1515.08</v>
      </c>
      <c r="F2496" s="6" t="s">
        <v>8219</v>
      </c>
      <c r="G2496" s="6" t="s">
        <v>8223</v>
      </c>
      <c r="H2496" s="6" t="s">
        <v>8245</v>
      </c>
      <c r="I2496" s="6">
        <v>1337786944</v>
      </c>
      <c r="J2496" s="6">
        <v>1335194944</v>
      </c>
      <c r="K2496" s="6" t="b">
        <v>0</v>
      </c>
      <c r="L2496" s="6">
        <v>39</v>
      </c>
      <c r="M2496" s="6" t="b">
        <v>1</v>
      </c>
      <c r="N2496" s="6" t="s">
        <v>8278</v>
      </c>
      <c r="O2496" s="5">
        <f t="shared" si="228"/>
        <v>1.0100533333333332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41022.436851851853</v>
      </c>
      <c r="T2496" s="11">
        <f t="shared" si="233"/>
        <v>41052.436851851853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14">
        <v>1500</v>
      </c>
      <c r="E2497" s="14">
        <v>1913.05</v>
      </c>
      <c r="F2497" s="6" t="s">
        <v>8219</v>
      </c>
      <c r="G2497" s="6" t="s">
        <v>8223</v>
      </c>
      <c r="H2497" s="6" t="s">
        <v>8245</v>
      </c>
      <c r="I2497" s="6">
        <v>1339022575</v>
      </c>
      <c r="J2497" s="6">
        <v>1336430575</v>
      </c>
      <c r="K2497" s="6" t="b">
        <v>0</v>
      </c>
      <c r="L2497" s="6">
        <v>42</v>
      </c>
      <c r="M2497" s="6" t="b">
        <v>1</v>
      </c>
      <c r="N2497" s="6" t="s">
        <v>8278</v>
      </c>
      <c r="O2497" s="5">
        <f t="shared" si="228"/>
        <v>1.2753666666666665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41036.738136574073</v>
      </c>
      <c r="T2497" s="11">
        <f t="shared" si="233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14">
        <v>6000</v>
      </c>
      <c r="E2498" s="14">
        <v>6000</v>
      </c>
      <c r="F2498" s="6" t="s">
        <v>8219</v>
      </c>
      <c r="G2498" s="6" t="s">
        <v>8223</v>
      </c>
      <c r="H2498" s="6" t="s">
        <v>8245</v>
      </c>
      <c r="I2498" s="6">
        <v>1364597692</v>
      </c>
      <c r="J2498" s="6">
        <v>1361577292</v>
      </c>
      <c r="K2498" s="6" t="b">
        <v>0</v>
      </c>
      <c r="L2498" s="6">
        <v>10</v>
      </c>
      <c r="M2498" s="6" t="b">
        <v>1</v>
      </c>
      <c r="N2498" s="6" t="s">
        <v>8278</v>
      </c>
      <c r="O2498" s="5">
        <f t="shared" si="228"/>
        <v>1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41327.788101851846</v>
      </c>
      <c r="T2498" s="11">
        <f t="shared" si="233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14">
        <v>4000</v>
      </c>
      <c r="E2499" s="14">
        <v>4510.8599999999997</v>
      </c>
      <c r="F2499" s="6" t="s">
        <v>8219</v>
      </c>
      <c r="G2499" s="6" t="s">
        <v>8223</v>
      </c>
      <c r="H2499" s="6" t="s">
        <v>8245</v>
      </c>
      <c r="I2499" s="6">
        <v>1312578338</v>
      </c>
      <c r="J2499" s="6">
        <v>1309986338</v>
      </c>
      <c r="K2499" s="6" t="b">
        <v>0</v>
      </c>
      <c r="L2499" s="6">
        <v>56</v>
      </c>
      <c r="M2499" s="6" t="b">
        <v>1</v>
      </c>
      <c r="N2499" s="6" t="s">
        <v>8278</v>
      </c>
      <c r="O2499" s="5">
        <f t="shared" ref="O2499:O2562" si="234">E2499/D2499</f>
        <v>1.127715</v>
      </c>
      <c r="P2499" s="7">
        <f t="shared" ref="P2499:P2562" si="235">IFERROR(E2499/L2499,0)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1">
        <f t="shared" ref="S2499:S2562" si="238">(J2499/86400)+25569+(-5/24)</f>
        <v>40730.670578703699</v>
      </c>
      <c r="T2499" s="11">
        <f t="shared" ref="T2499:T2562" si="239">(I2499/86400)+25569+(-5/24)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14">
        <v>1000</v>
      </c>
      <c r="E2500" s="14">
        <v>1056</v>
      </c>
      <c r="F2500" s="6" t="s">
        <v>8219</v>
      </c>
      <c r="G2500" s="6" t="s">
        <v>8223</v>
      </c>
      <c r="H2500" s="6" t="s">
        <v>8245</v>
      </c>
      <c r="I2500" s="6">
        <v>1422400387</v>
      </c>
      <c r="J2500" s="6">
        <v>1421190787</v>
      </c>
      <c r="K2500" s="6" t="b">
        <v>0</v>
      </c>
      <c r="L2500" s="6">
        <v>20</v>
      </c>
      <c r="M2500" s="6" t="b">
        <v>1</v>
      </c>
      <c r="N2500" s="6" t="s">
        <v>8278</v>
      </c>
      <c r="O2500" s="5">
        <f t="shared" si="234"/>
        <v>1.056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42017.759108796294</v>
      </c>
      <c r="T2500" s="11">
        <f t="shared" si="239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14">
        <v>4000</v>
      </c>
      <c r="E2501" s="14">
        <v>8105</v>
      </c>
      <c r="F2501" s="6" t="s">
        <v>8219</v>
      </c>
      <c r="G2501" s="6" t="s">
        <v>8223</v>
      </c>
      <c r="H2501" s="6" t="s">
        <v>8245</v>
      </c>
      <c r="I2501" s="6">
        <v>1356976800</v>
      </c>
      <c r="J2501" s="6">
        <v>1352820837</v>
      </c>
      <c r="K2501" s="6" t="b">
        <v>0</v>
      </c>
      <c r="L2501" s="6">
        <v>170</v>
      </c>
      <c r="M2501" s="6" t="b">
        <v>1</v>
      </c>
      <c r="N2501" s="6" t="s">
        <v>8278</v>
      </c>
      <c r="O2501" s="5">
        <f t="shared" si="234"/>
        <v>2.0262500000000001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41226.440243055556</v>
      </c>
      <c r="T2501" s="11">
        <f t="shared" si="239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14">
        <v>600</v>
      </c>
      <c r="E2502" s="14">
        <v>680</v>
      </c>
      <c r="F2502" s="6" t="s">
        <v>8219</v>
      </c>
      <c r="G2502" s="6" t="s">
        <v>8223</v>
      </c>
      <c r="H2502" s="6" t="s">
        <v>8245</v>
      </c>
      <c r="I2502" s="6">
        <v>1340476375</v>
      </c>
      <c r="J2502" s="6">
        <v>1337884375</v>
      </c>
      <c r="K2502" s="6" t="b">
        <v>0</v>
      </c>
      <c r="L2502" s="6">
        <v>29</v>
      </c>
      <c r="M2502" s="6" t="b">
        <v>1</v>
      </c>
      <c r="N2502" s="6" t="s">
        <v>8278</v>
      </c>
      <c r="O2502" s="5">
        <f t="shared" si="234"/>
        <v>1.1333333333333333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41053.564525462956</v>
      </c>
      <c r="T2502" s="11">
        <f t="shared" si="239"/>
        <v>41083.564525462956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14">
        <v>11000</v>
      </c>
      <c r="E2503" s="14">
        <v>281</v>
      </c>
      <c r="F2503" s="6" t="s">
        <v>8220</v>
      </c>
      <c r="G2503" s="6" t="s">
        <v>8228</v>
      </c>
      <c r="H2503" s="6" t="s">
        <v>8250</v>
      </c>
      <c r="I2503" s="6">
        <v>1443379104</v>
      </c>
      <c r="J2503" s="6">
        <v>1440787104</v>
      </c>
      <c r="K2503" s="6" t="b">
        <v>0</v>
      </c>
      <c r="L2503" s="6">
        <v>7</v>
      </c>
      <c r="M2503" s="6" t="b">
        <v>0</v>
      </c>
      <c r="N2503" s="6" t="s">
        <v>8298</v>
      </c>
      <c r="O2503" s="5">
        <f t="shared" si="234"/>
        <v>2.5545454545454545E-2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42244.568333333336</v>
      </c>
      <c r="T2503" s="11">
        <f t="shared" si="239"/>
        <v>42274.568333333336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14">
        <v>110000</v>
      </c>
      <c r="E2504" s="14">
        <v>86</v>
      </c>
      <c r="F2504" s="6" t="s">
        <v>8220</v>
      </c>
      <c r="G2504" s="6" t="s">
        <v>8223</v>
      </c>
      <c r="H2504" s="6" t="s">
        <v>8245</v>
      </c>
      <c r="I2504" s="6">
        <v>1411328918</v>
      </c>
      <c r="J2504" s="6">
        <v>1407440918</v>
      </c>
      <c r="K2504" s="6" t="b">
        <v>0</v>
      </c>
      <c r="L2504" s="6">
        <v>5</v>
      </c>
      <c r="M2504" s="6" t="b">
        <v>0</v>
      </c>
      <c r="N2504" s="6" t="s">
        <v>8298</v>
      </c>
      <c r="O2504" s="5">
        <f t="shared" si="234"/>
        <v>7.8181818181818181E-4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41858.617106481477</v>
      </c>
      <c r="T2504" s="11">
        <f t="shared" si="239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14">
        <v>10000</v>
      </c>
      <c r="E2505" s="14">
        <v>0</v>
      </c>
      <c r="F2505" s="6" t="s">
        <v>8220</v>
      </c>
      <c r="G2505" s="6" t="s">
        <v>8223</v>
      </c>
      <c r="H2505" s="6" t="s">
        <v>8245</v>
      </c>
      <c r="I2505" s="6">
        <v>1465333560</v>
      </c>
      <c r="J2505" s="6">
        <v>1462743308</v>
      </c>
      <c r="K2505" s="6" t="b">
        <v>0</v>
      </c>
      <c r="L2505" s="6">
        <v>0</v>
      </c>
      <c r="M2505" s="6" t="b">
        <v>0</v>
      </c>
      <c r="N2505" s="6" t="s">
        <v>8298</v>
      </c>
      <c r="O2505" s="5">
        <f t="shared" si="234"/>
        <v>0</v>
      </c>
      <c r="P2505" s="7">
        <f t="shared" si="235"/>
        <v>0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42498.691064814811</v>
      </c>
      <c r="T2505" s="11">
        <f t="shared" si="239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14">
        <v>35000</v>
      </c>
      <c r="E2506" s="14">
        <v>0</v>
      </c>
      <c r="F2506" s="6" t="s">
        <v>8220</v>
      </c>
      <c r="G2506" s="6" t="s">
        <v>8223</v>
      </c>
      <c r="H2506" s="6" t="s">
        <v>8245</v>
      </c>
      <c r="I2506" s="6">
        <v>1416014534</v>
      </c>
      <c r="J2506" s="6">
        <v>1413418934</v>
      </c>
      <c r="K2506" s="6" t="b">
        <v>0</v>
      </c>
      <c r="L2506" s="6">
        <v>0</v>
      </c>
      <c r="M2506" s="6" t="b">
        <v>0</v>
      </c>
      <c r="N2506" s="6" t="s">
        <v>8298</v>
      </c>
      <c r="O2506" s="5">
        <f t="shared" si="234"/>
        <v>0</v>
      </c>
      <c r="P2506" s="7">
        <f t="shared" si="235"/>
        <v>0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41927.807106481479</v>
      </c>
      <c r="T2506" s="11">
        <f t="shared" si="239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14">
        <v>7000</v>
      </c>
      <c r="E2507" s="14">
        <v>0</v>
      </c>
      <c r="F2507" s="6" t="s">
        <v>8220</v>
      </c>
      <c r="G2507" s="6" t="s">
        <v>8223</v>
      </c>
      <c r="H2507" s="6" t="s">
        <v>8245</v>
      </c>
      <c r="I2507" s="6">
        <v>1426292416</v>
      </c>
      <c r="J2507" s="6">
        <v>1423704016</v>
      </c>
      <c r="K2507" s="6" t="b">
        <v>0</v>
      </c>
      <c r="L2507" s="6">
        <v>0</v>
      </c>
      <c r="M2507" s="6" t="b">
        <v>0</v>
      </c>
      <c r="N2507" s="6" t="s">
        <v>8298</v>
      </c>
      <c r="O2507" s="5">
        <f t="shared" si="234"/>
        <v>0</v>
      </c>
      <c r="P2507" s="7">
        <f t="shared" si="235"/>
        <v>0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42046.847407407404</v>
      </c>
      <c r="T2507" s="11">
        <f t="shared" si="239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14">
        <v>5000</v>
      </c>
      <c r="E2508" s="14">
        <v>30</v>
      </c>
      <c r="F2508" s="6" t="s">
        <v>8220</v>
      </c>
      <c r="G2508" s="6" t="s">
        <v>8224</v>
      </c>
      <c r="H2508" s="6" t="s">
        <v>8246</v>
      </c>
      <c r="I2508" s="6">
        <v>1443906000</v>
      </c>
      <c r="J2508" s="6">
        <v>1441955269</v>
      </c>
      <c r="K2508" s="6" t="b">
        <v>0</v>
      </c>
      <c r="L2508" s="6">
        <v>2</v>
      </c>
      <c r="M2508" s="6" t="b">
        <v>0</v>
      </c>
      <c r="N2508" s="6" t="s">
        <v>8298</v>
      </c>
      <c r="O2508" s="5">
        <f t="shared" si="234"/>
        <v>6.0000000000000001E-3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42258.088761574072</v>
      </c>
      <c r="T2508" s="11">
        <f t="shared" si="239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14">
        <v>42850</v>
      </c>
      <c r="E2509" s="14">
        <v>0</v>
      </c>
      <c r="F2509" s="6" t="s">
        <v>8220</v>
      </c>
      <c r="G2509" s="6" t="s">
        <v>8223</v>
      </c>
      <c r="H2509" s="6" t="s">
        <v>8245</v>
      </c>
      <c r="I2509" s="6">
        <v>1431308704</v>
      </c>
      <c r="J2509" s="6">
        <v>1428716704</v>
      </c>
      <c r="K2509" s="6" t="b">
        <v>0</v>
      </c>
      <c r="L2509" s="6">
        <v>0</v>
      </c>
      <c r="M2509" s="6" t="b">
        <v>0</v>
      </c>
      <c r="N2509" s="6" t="s">
        <v>8298</v>
      </c>
      <c r="O2509" s="5">
        <f t="shared" si="234"/>
        <v>0</v>
      </c>
      <c r="P2509" s="7">
        <f t="shared" si="235"/>
        <v>0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42104.864629629628</v>
      </c>
      <c r="T2509" s="11">
        <f t="shared" si="239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14">
        <v>20000</v>
      </c>
      <c r="E2510" s="14">
        <v>0</v>
      </c>
      <c r="F2510" s="6" t="s">
        <v>8220</v>
      </c>
      <c r="G2510" s="6" t="s">
        <v>8223</v>
      </c>
      <c r="H2510" s="6" t="s">
        <v>8245</v>
      </c>
      <c r="I2510" s="6">
        <v>1408056634</v>
      </c>
      <c r="J2510" s="6">
        <v>1405464634</v>
      </c>
      <c r="K2510" s="6" t="b">
        <v>0</v>
      </c>
      <c r="L2510" s="6">
        <v>0</v>
      </c>
      <c r="M2510" s="6" t="b">
        <v>0</v>
      </c>
      <c r="N2510" s="6" t="s">
        <v>8298</v>
      </c>
      <c r="O2510" s="5">
        <f t="shared" si="234"/>
        <v>0</v>
      </c>
      <c r="P2510" s="7">
        <f t="shared" si="235"/>
        <v>0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41835.743449074071</v>
      </c>
      <c r="T2510" s="11">
        <f t="shared" si="239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14">
        <v>95000</v>
      </c>
      <c r="E2511" s="14">
        <v>1000</v>
      </c>
      <c r="F2511" s="6" t="s">
        <v>8220</v>
      </c>
      <c r="G2511" s="6" t="s">
        <v>8224</v>
      </c>
      <c r="H2511" s="6" t="s">
        <v>8246</v>
      </c>
      <c r="I2511" s="6">
        <v>1429554349</v>
      </c>
      <c r="J2511" s="6">
        <v>1424719549</v>
      </c>
      <c r="K2511" s="6" t="b">
        <v>0</v>
      </c>
      <c r="L2511" s="6">
        <v>28</v>
      </c>
      <c r="M2511" s="6" t="b">
        <v>0</v>
      </c>
      <c r="N2511" s="6" t="s">
        <v>8298</v>
      </c>
      <c r="O2511" s="5">
        <f t="shared" si="234"/>
        <v>1.0526315789473684E-2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42058.601261574069</v>
      </c>
      <c r="T2511" s="11">
        <f t="shared" si="239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14">
        <v>50000</v>
      </c>
      <c r="E2512" s="14">
        <v>75</v>
      </c>
      <c r="F2512" s="6" t="s">
        <v>8220</v>
      </c>
      <c r="G2512" s="6" t="s">
        <v>8223</v>
      </c>
      <c r="H2512" s="6" t="s">
        <v>8245</v>
      </c>
      <c r="I2512" s="6">
        <v>1431647772</v>
      </c>
      <c r="J2512" s="6">
        <v>1426463772</v>
      </c>
      <c r="K2512" s="6" t="b">
        <v>0</v>
      </c>
      <c r="L2512" s="6">
        <v>2</v>
      </c>
      <c r="M2512" s="6" t="b">
        <v>0</v>
      </c>
      <c r="N2512" s="6" t="s">
        <v>8298</v>
      </c>
      <c r="O2512" s="5">
        <f t="shared" si="234"/>
        <v>1.5E-3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42078.789027777777</v>
      </c>
      <c r="T2512" s="11">
        <f t="shared" si="239"/>
        <v>42138.789027777777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14">
        <v>100000</v>
      </c>
      <c r="E2513" s="14">
        <v>0</v>
      </c>
      <c r="F2513" s="6" t="s">
        <v>8220</v>
      </c>
      <c r="G2513" s="6" t="s">
        <v>8224</v>
      </c>
      <c r="H2513" s="6" t="s">
        <v>8246</v>
      </c>
      <c r="I2513" s="6">
        <v>1454323413</v>
      </c>
      <c r="J2513" s="6">
        <v>1451731413</v>
      </c>
      <c r="K2513" s="6" t="b">
        <v>0</v>
      </c>
      <c r="L2513" s="6">
        <v>0</v>
      </c>
      <c r="M2513" s="6" t="b">
        <v>0</v>
      </c>
      <c r="N2513" s="6" t="s">
        <v>8298</v>
      </c>
      <c r="O2513" s="5">
        <f t="shared" si="234"/>
        <v>0</v>
      </c>
      <c r="P2513" s="7">
        <f t="shared" si="235"/>
        <v>0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42371.238576388881</v>
      </c>
      <c r="T2513" s="11">
        <f t="shared" si="239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14">
        <v>1150</v>
      </c>
      <c r="E2514" s="14">
        <v>0</v>
      </c>
      <c r="F2514" s="6" t="s">
        <v>8220</v>
      </c>
      <c r="G2514" s="6" t="s">
        <v>8223</v>
      </c>
      <c r="H2514" s="6" t="s">
        <v>8245</v>
      </c>
      <c r="I2514" s="6">
        <v>1418504561</v>
      </c>
      <c r="J2514" s="6">
        <v>1417208561</v>
      </c>
      <c r="K2514" s="6" t="b">
        <v>0</v>
      </c>
      <c r="L2514" s="6">
        <v>0</v>
      </c>
      <c r="M2514" s="6" t="b">
        <v>0</v>
      </c>
      <c r="N2514" s="6" t="s">
        <v>8298</v>
      </c>
      <c r="O2514" s="5">
        <f t="shared" si="234"/>
        <v>0</v>
      </c>
      <c r="P2514" s="7">
        <f t="shared" si="235"/>
        <v>0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41971.668530092589</v>
      </c>
      <c r="T2514" s="11">
        <f t="shared" si="239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14">
        <v>180000</v>
      </c>
      <c r="E2515" s="14">
        <v>0</v>
      </c>
      <c r="F2515" s="6" t="s">
        <v>8220</v>
      </c>
      <c r="G2515" s="6" t="s">
        <v>8235</v>
      </c>
      <c r="H2515" s="6" t="s">
        <v>8248</v>
      </c>
      <c r="I2515" s="6">
        <v>1488067789</v>
      </c>
      <c r="J2515" s="6">
        <v>1482883789</v>
      </c>
      <c r="K2515" s="6" t="b">
        <v>0</v>
      </c>
      <c r="L2515" s="6">
        <v>0</v>
      </c>
      <c r="M2515" s="6" t="b">
        <v>0</v>
      </c>
      <c r="N2515" s="6" t="s">
        <v>8298</v>
      </c>
      <c r="O2515" s="5">
        <f t="shared" si="234"/>
        <v>0</v>
      </c>
      <c r="P2515" s="7">
        <f t="shared" si="235"/>
        <v>0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42731.798483796294</v>
      </c>
      <c r="T2515" s="11">
        <f t="shared" si="239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14">
        <v>12000</v>
      </c>
      <c r="E2516" s="14">
        <v>210</v>
      </c>
      <c r="F2516" s="6" t="s">
        <v>8220</v>
      </c>
      <c r="G2516" s="6" t="s">
        <v>8223</v>
      </c>
      <c r="H2516" s="6" t="s">
        <v>8245</v>
      </c>
      <c r="I2516" s="6">
        <v>1408526477</v>
      </c>
      <c r="J2516" s="6">
        <v>1407057677</v>
      </c>
      <c r="K2516" s="6" t="b">
        <v>0</v>
      </c>
      <c r="L2516" s="6">
        <v>4</v>
      </c>
      <c r="M2516" s="6" t="b">
        <v>0</v>
      </c>
      <c r="N2516" s="6" t="s">
        <v>8298</v>
      </c>
      <c r="O2516" s="5">
        <f t="shared" si="234"/>
        <v>1.7500000000000002E-2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41854.181446759256</v>
      </c>
      <c r="T2516" s="11">
        <f t="shared" si="239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14">
        <v>5000</v>
      </c>
      <c r="E2517" s="14">
        <v>930</v>
      </c>
      <c r="F2517" s="6" t="s">
        <v>8220</v>
      </c>
      <c r="G2517" s="6" t="s">
        <v>8223</v>
      </c>
      <c r="H2517" s="6" t="s">
        <v>8245</v>
      </c>
      <c r="I2517" s="6">
        <v>1424635753</v>
      </c>
      <c r="J2517" s="6">
        <v>1422043753</v>
      </c>
      <c r="K2517" s="6" t="b">
        <v>0</v>
      </c>
      <c r="L2517" s="6">
        <v>12</v>
      </c>
      <c r="M2517" s="6" t="b">
        <v>0</v>
      </c>
      <c r="N2517" s="6" t="s">
        <v>8298</v>
      </c>
      <c r="O2517" s="5">
        <f t="shared" si="234"/>
        <v>0.186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42027.63140046296</v>
      </c>
      <c r="T2517" s="11">
        <f t="shared" si="239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14">
        <v>22000</v>
      </c>
      <c r="E2518" s="14">
        <v>0</v>
      </c>
      <c r="F2518" s="6" t="s">
        <v>8220</v>
      </c>
      <c r="G2518" s="6" t="s">
        <v>8223</v>
      </c>
      <c r="H2518" s="6" t="s">
        <v>8245</v>
      </c>
      <c r="I2518" s="6">
        <v>1417279252</v>
      </c>
      <c r="J2518" s="6">
        <v>1414683652</v>
      </c>
      <c r="K2518" s="6" t="b">
        <v>0</v>
      </c>
      <c r="L2518" s="6">
        <v>0</v>
      </c>
      <c r="M2518" s="6" t="b">
        <v>0</v>
      </c>
      <c r="N2518" s="6" t="s">
        <v>8298</v>
      </c>
      <c r="O2518" s="5">
        <f t="shared" si="234"/>
        <v>0</v>
      </c>
      <c r="P2518" s="7">
        <f t="shared" si="235"/>
        <v>0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41942.445046296292</v>
      </c>
      <c r="T2518" s="11">
        <f t="shared" si="239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14">
        <v>18000</v>
      </c>
      <c r="E2519" s="14">
        <v>1767</v>
      </c>
      <c r="F2519" s="6" t="s">
        <v>8220</v>
      </c>
      <c r="G2519" s="6" t="s">
        <v>8228</v>
      </c>
      <c r="H2519" s="6" t="s">
        <v>8250</v>
      </c>
      <c r="I2519" s="6">
        <v>1426788930</v>
      </c>
      <c r="J2519" s="6">
        <v>1424200530</v>
      </c>
      <c r="K2519" s="6" t="b">
        <v>0</v>
      </c>
      <c r="L2519" s="6">
        <v>33</v>
      </c>
      <c r="M2519" s="6" t="b">
        <v>0</v>
      </c>
      <c r="N2519" s="6" t="s">
        <v>8298</v>
      </c>
      <c r="O2519" s="5">
        <f t="shared" si="234"/>
        <v>9.8166666666666666E-2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42052.594097222223</v>
      </c>
      <c r="T2519" s="11">
        <f t="shared" si="239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14">
        <v>5000</v>
      </c>
      <c r="E2520" s="14">
        <v>0</v>
      </c>
      <c r="F2520" s="6" t="s">
        <v>8220</v>
      </c>
      <c r="G2520" s="6" t="s">
        <v>8223</v>
      </c>
      <c r="H2520" s="6" t="s">
        <v>8245</v>
      </c>
      <c r="I2520" s="6">
        <v>1415899228</v>
      </c>
      <c r="J2520" s="6">
        <v>1413303628</v>
      </c>
      <c r="K2520" s="6" t="b">
        <v>0</v>
      </c>
      <c r="L2520" s="6">
        <v>0</v>
      </c>
      <c r="M2520" s="6" t="b">
        <v>0</v>
      </c>
      <c r="N2520" s="6" t="s">
        <v>8298</v>
      </c>
      <c r="O2520" s="5">
        <f t="shared" si="234"/>
        <v>0</v>
      </c>
      <c r="P2520" s="7">
        <f t="shared" si="235"/>
        <v>0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41926.472546296296</v>
      </c>
      <c r="T2520" s="11">
        <f t="shared" si="239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14">
        <v>150000</v>
      </c>
      <c r="E2521" s="14">
        <v>65</v>
      </c>
      <c r="F2521" s="6" t="s">
        <v>8220</v>
      </c>
      <c r="G2521" s="6" t="s">
        <v>8223</v>
      </c>
      <c r="H2521" s="6" t="s">
        <v>8245</v>
      </c>
      <c r="I2521" s="6">
        <v>1405741404</v>
      </c>
      <c r="J2521" s="6">
        <v>1403149404</v>
      </c>
      <c r="K2521" s="6" t="b">
        <v>0</v>
      </c>
      <c r="L2521" s="6">
        <v>4</v>
      </c>
      <c r="M2521" s="6" t="b">
        <v>0</v>
      </c>
      <c r="N2521" s="6" t="s">
        <v>8298</v>
      </c>
      <c r="O2521" s="5">
        <f t="shared" si="234"/>
        <v>4.3333333333333331E-4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41808.946805555555</v>
      </c>
      <c r="T2521" s="11">
        <f t="shared" si="239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14">
        <v>100000</v>
      </c>
      <c r="E2522" s="14">
        <v>0</v>
      </c>
      <c r="F2522" s="6" t="s">
        <v>8220</v>
      </c>
      <c r="G2522" s="6" t="s">
        <v>8223</v>
      </c>
      <c r="H2522" s="6" t="s">
        <v>8245</v>
      </c>
      <c r="I2522" s="6">
        <v>1476559260</v>
      </c>
      <c r="J2522" s="6">
        <v>1472567085</v>
      </c>
      <c r="K2522" s="6" t="b">
        <v>0</v>
      </c>
      <c r="L2522" s="6">
        <v>0</v>
      </c>
      <c r="M2522" s="6" t="b">
        <v>0</v>
      </c>
      <c r="N2522" s="6" t="s">
        <v>8298</v>
      </c>
      <c r="O2522" s="5">
        <f t="shared" si="234"/>
        <v>0</v>
      </c>
      <c r="P2522" s="7">
        <f t="shared" si="235"/>
        <v>0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42612.392187500001</v>
      </c>
      <c r="T2522" s="11">
        <f t="shared" si="239"/>
        <v>42658.597916666666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14">
        <v>12500</v>
      </c>
      <c r="E2523" s="14">
        <v>13685.99</v>
      </c>
      <c r="F2523" s="6" t="s">
        <v>8219</v>
      </c>
      <c r="G2523" s="6" t="s">
        <v>8223</v>
      </c>
      <c r="H2523" s="6" t="s">
        <v>8245</v>
      </c>
      <c r="I2523" s="6">
        <v>1444778021</v>
      </c>
      <c r="J2523" s="6">
        <v>1442963621</v>
      </c>
      <c r="K2523" s="6" t="b">
        <v>0</v>
      </c>
      <c r="L2523" s="6">
        <v>132</v>
      </c>
      <c r="M2523" s="6" t="b">
        <v>1</v>
      </c>
      <c r="N2523" s="6" t="s">
        <v>8299</v>
      </c>
      <c r="O2523" s="5">
        <f t="shared" si="234"/>
        <v>1.0948792000000001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42269.75950231481</v>
      </c>
      <c r="T2523" s="11">
        <f t="shared" si="239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14">
        <v>5000</v>
      </c>
      <c r="E2524" s="14">
        <v>5000</v>
      </c>
      <c r="F2524" s="6" t="s">
        <v>8219</v>
      </c>
      <c r="G2524" s="6" t="s">
        <v>8223</v>
      </c>
      <c r="H2524" s="6" t="s">
        <v>8245</v>
      </c>
      <c r="I2524" s="6">
        <v>1461336720</v>
      </c>
      <c r="J2524" s="6">
        <v>1459431960</v>
      </c>
      <c r="K2524" s="6" t="b">
        <v>0</v>
      </c>
      <c r="L2524" s="6">
        <v>27</v>
      </c>
      <c r="M2524" s="6" t="b">
        <v>1</v>
      </c>
      <c r="N2524" s="6" t="s">
        <v>8299</v>
      </c>
      <c r="O2524" s="5">
        <f t="shared" si="234"/>
        <v>1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42460.365277777775</v>
      </c>
      <c r="T2524" s="11">
        <f t="shared" si="239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14">
        <v>900</v>
      </c>
      <c r="E2525" s="14">
        <v>1408</v>
      </c>
      <c r="F2525" s="6" t="s">
        <v>8219</v>
      </c>
      <c r="G2525" s="6" t="s">
        <v>8223</v>
      </c>
      <c r="H2525" s="6" t="s">
        <v>8245</v>
      </c>
      <c r="I2525" s="6">
        <v>1416270292</v>
      </c>
      <c r="J2525" s="6">
        <v>1413674692</v>
      </c>
      <c r="K2525" s="6" t="b">
        <v>0</v>
      </c>
      <c r="L2525" s="6">
        <v>26</v>
      </c>
      <c r="M2525" s="6" t="b">
        <v>1</v>
      </c>
      <c r="N2525" s="6" t="s">
        <v>8299</v>
      </c>
      <c r="O2525" s="5">
        <f t="shared" si="234"/>
        <v>1.5644444444444445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41930.767268518517</v>
      </c>
      <c r="T2525" s="11">
        <f t="shared" si="239"/>
        <v>41960.808935185181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14">
        <v>7500</v>
      </c>
      <c r="E2526" s="14">
        <v>7620</v>
      </c>
      <c r="F2526" s="6" t="s">
        <v>8219</v>
      </c>
      <c r="G2526" s="6" t="s">
        <v>8223</v>
      </c>
      <c r="H2526" s="6" t="s">
        <v>8245</v>
      </c>
      <c r="I2526" s="6">
        <v>1419136200</v>
      </c>
      <c r="J2526" s="6">
        <v>1416338557</v>
      </c>
      <c r="K2526" s="6" t="b">
        <v>0</v>
      </c>
      <c r="L2526" s="6">
        <v>43</v>
      </c>
      <c r="M2526" s="6" t="b">
        <v>1</v>
      </c>
      <c r="N2526" s="6" t="s">
        <v>8299</v>
      </c>
      <c r="O2526" s="5">
        <f t="shared" si="234"/>
        <v>1.016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41961.599039351851</v>
      </c>
      <c r="T2526" s="11">
        <f t="shared" si="239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14">
        <v>8000</v>
      </c>
      <c r="E2527" s="14">
        <v>8026</v>
      </c>
      <c r="F2527" s="6" t="s">
        <v>8219</v>
      </c>
      <c r="G2527" s="6" t="s">
        <v>8223</v>
      </c>
      <c r="H2527" s="6" t="s">
        <v>8245</v>
      </c>
      <c r="I2527" s="6">
        <v>1340914571</v>
      </c>
      <c r="J2527" s="6">
        <v>1338322571</v>
      </c>
      <c r="K2527" s="6" t="b">
        <v>0</v>
      </c>
      <c r="L2527" s="6">
        <v>80</v>
      </c>
      <c r="M2527" s="6" t="b">
        <v>1</v>
      </c>
      <c r="N2527" s="6" t="s">
        <v>8299</v>
      </c>
      <c r="O2527" s="5">
        <f t="shared" si="234"/>
        <v>1.00325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41058.636238425919</v>
      </c>
      <c r="T2527" s="11">
        <f t="shared" si="239"/>
        <v>41088.636238425919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14">
        <v>4000</v>
      </c>
      <c r="E2528" s="14">
        <v>4518</v>
      </c>
      <c r="F2528" s="6" t="s">
        <v>8219</v>
      </c>
      <c r="G2528" s="6" t="s">
        <v>8223</v>
      </c>
      <c r="H2528" s="6" t="s">
        <v>8245</v>
      </c>
      <c r="I2528" s="6">
        <v>1418014740</v>
      </c>
      <c r="J2528" s="6">
        <v>1415585474</v>
      </c>
      <c r="K2528" s="6" t="b">
        <v>0</v>
      </c>
      <c r="L2528" s="6">
        <v>33</v>
      </c>
      <c r="M2528" s="6" t="b">
        <v>1</v>
      </c>
      <c r="N2528" s="6" t="s">
        <v>8299</v>
      </c>
      <c r="O2528" s="5">
        <f t="shared" si="234"/>
        <v>1.1294999999999999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41952.882800925923</v>
      </c>
      <c r="T2528" s="11">
        <f t="shared" si="239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14">
        <v>4000</v>
      </c>
      <c r="E2529" s="14">
        <v>4085</v>
      </c>
      <c r="F2529" s="6" t="s">
        <v>8219</v>
      </c>
      <c r="G2529" s="6" t="s">
        <v>8223</v>
      </c>
      <c r="H2529" s="6" t="s">
        <v>8245</v>
      </c>
      <c r="I2529" s="6">
        <v>1382068740</v>
      </c>
      <c r="J2529" s="6">
        <v>1380477691</v>
      </c>
      <c r="K2529" s="6" t="b">
        <v>0</v>
      </c>
      <c r="L2529" s="6">
        <v>71</v>
      </c>
      <c r="M2529" s="6" t="b">
        <v>1</v>
      </c>
      <c r="N2529" s="6" t="s">
        <v>8299</v>
      </c>
      <c r="O2529" s="5">
        <f t="shared" si="234"/>
        <v>1.02125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41546.542719907404</v>
      </c>
      <c r="T2529" s="11">
        <f t="shared" si="239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14">
        <v>4000</v>
      </c>
      <c r="E2530" s="14">
        <v>4289.99</v>
      </c>
      <c r="F2530" s="6" t="s">
        <v>8219</v>
      </c>
      <c r="G2530" s="6" t="s">
        <v>8224</v>
      </c>
      <c r="H2530" s="6" t="s">
        <v>8246</v>
      </c>
      <c r="I2530" s="6">
        <v>1440068400</v>
      </c>
      <c r="J2530" s="6">
        <v>1438459303</v>
      </c>
      <c r="K2530" s="6" t="b">
        <v>0</v>
      </c>
      <c r="L2530" s="6">
        <v>81</v>
      </c>
      <c r="M2530" s="6" t="b">
        <v>1</v>
      </c>
      <c r="N2530" s="6" t="s">
        <v>8299</v>
      </c>
      <c r="O2530" s="5">
        <f t="shared" si="234"/>
        <v>1.0724974999999999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42217.626192129632</v>
      </c>
      <c r="T2530" s="11">
        <f t="shared" si="239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14">
        <v>6000</v>
      </c>
      <c r="E2531" s="14">
        <v>6257</v>
      </c>
      <c r="F2531" s="6" t="s">
        <v>8219</v>
      </c>
      <c r="G2531" s="6" t="s">
        <v>8223</v>
      </c>
      <c r="H2531" s="6" t="s">
        <v>8245</v>
      </c>
      <c r="I2531" s="6">
        <v>1332636975</v>
      </c>
      <c r="J2531" s="6">
        <v>1328752575</v>
      </c>
      <c r="K2531" s="6" t="b">
        <v>0</v>
      </c>
      <c r="L2531" s="6">
        <v>76</v>
      </c>
      <c r="M2531" s="6" t="b">
        <v>1</v>
      </c>
      <c r="N2531" s="6" t="s">
        <v>8299</v>
      </c>
      <c r="O2531" s="5">
        <f t="shared" si="234"/>
        <v>1.0428333333333333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40947.872395833328</v>
      </c>
      <c r="T2531" s="11">
        <f t="shared" si="239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14">
        <v>6500</v>
      </c>
      <c r="E2532" s="14">
        <v>6500</v>
      </c>
      <c r="F2532" s="6" t="s">
        <v>8219</v>
      </c>
      <c r="G2532" s="6" t="s">
        <v>8223</v>
      </c>
      <c r="H2532" s="6" t="s">
        <v>8245</v>
      </c>
      <c r="I2532" s="6">
        <v>1429505400</v>
      </c>
      <c r="J2532" s="6">
        <v>1426711505</v>
      </c>
      <c r="K2532" s="6" t="b">
        <v>0</v>
      </c>
      <c r="L2532" s="6">
        <v>48</v>
      </c>
      <c r="M2532" s="6" t="b">
        <v>1</v>
      </c>
      <c r="N2532" s="6" t="s">
        <v>8299</v>
      </c>
      <c r="O2532" s="5">
        <f t="shared" si="234"/>
        <v>1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42081.656307870369</v>
      </c>
      <c r="T2532" s="11">
        <f t="shared" si="239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14">
        <v>4500</v>
      </c>
      <c r="E2533" s="14">
        <v>4518</v>
      </c>
      <c r="F2533" s="6" t="s">
        <v>8219</v>
      </c>
      <c r="G2533" s="6" t="s">
        <v>8223</v>
      </c>
      <c r="H2533" s="6" t="s">
        <v>8245</v>
      </c>
      <c r="I2533" s="6">
        <v>1439611140</v>
      </c>
      <c r="J2533" s="6">
        <v>1437668354</v>
      </c>
      <c r="K2533" s="6" t="b">
        <v>0</v>
      </c>
      <c r="L2533" s="6">
        <v>61</v>
      </c>
      <c r="M2533" s="6" t="b">
        <v>1</v>
      </c>
      <c r="N2533" s="6" t="s">
        <v>8299</v>
      </c>
      <c r="O2533" s="5">
        <f t="shared" si="234"/>
        <v>1.004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42208.471689814811</v>
      </c>
      <c r="T2533" s="11">
        <f t="shared" si="239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14">
        <v>4000</v>
      </c>
      <c r="E2534" s="14">
        <v>5045</v>
      </c>
      <c r="F2534" s="6" t="s">
        <v>8219</v>
      </c>
      <c r="G2534" s="6" t="s">
        <v>8223</v>
      </c>
      <c r="H2534" s="6" t="s">
        <v>8245</v>
      </c>
      <c r="I2534" s="6">
        <v>1345148566</v>
      </c>
      <c r="J2534" s="6">
        <v>1342556566</v>
      </c>
      <c r="K2534" s="6" t="b">
        <v>0</v>
      </c>
      <c r="L2534" s="6">
        <v>60</v>
      </c>
      <c r="M2534" s="6" t="b">
        <v>1</v>
      </c>
      <c r="N2534" s="6" t="s">
        <v>8299</v>
      </c>
      <c r="O2534" s="5">
        <f t="shared" si="234"/>
        <v>1.26125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41107.640810185185</v>
      </c>
      <c r="T2534" s="11">
        <f t="shared" si="239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14">
        <v>7500</v>
      </c>
      <c r="E2535" s="14">
        <v>8300</v>
      </c>
      <c r="F2535" s="6" t="s">
        <v>8219</v>
      </c>
      <c r="G2535" s="6" t="s">
        <v>8223</v>
      </c>
      <c r="H2535" s="6" t="s">
        <v>8245</v>
      </c>
      <c r="I2535" s="6">
        <v>1362160868</v>
      </c>
      <c r="J2535" s="6">
        <v>1359568911</v>
      </c>
      <c r="K2535" s="6" t="b">
        <v>0</v>
      </c>
      <c r="L2535" s="6">
        <v>136</v>
      </c>
      <c r="M2535" s="6" t="b">
        <v>1</v>
      </c>
      <c r="N2535" s="6" t="s">
        <v>8299</v>
      </c>
      <c r="O2535" s="5">
        <f t="shared" si="234"/>
        <v>1.1066666666666667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41304.542951388888</v>
      </c>
      <c r="T2535" s="11">
        <f t="shared" si="239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14">
        <v>2000</v>
      </c>
      <c r="E2536" s="14">
        <v>2100</v>
      </c>
      <c r="F2536" s="6" t="s">
        <v>8219</v>
      </c>
      <c r="G2536" s="6" t="s">
        <v>8223</v>
      </c>
      <c r="H2536" s="6" t="s">
        <v>8245</v>
      </c>
      <c r="I2536" s="6">
        <v>1262325600</v>
      </c>
      <c r="J2536" s="6">
        <v>1257871712</v>
      </c>
      <c r="K2536" s="6" t="b">
        <v>0</v>
      </c>
      <c r="L2536" s="6">
        <v>14</v>
      </c>
      <c r="M2536" s="6" t="b">
        <v>1</v>
      </c>
      <c r="N2536" s="6" t="s">
        <v>8299</v>
      </c>
      <c r="O2536" s="5">
        <f t="shared" si="234"/>
        <v>1.05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40127.492037037031</v>
      </c>
      <c r="T2536" s="11">
        <f t="shared" si="239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14">
        <v>20000</v>
      </c>
      <c r="E2537" s="14">
        <v>20755</v>
      </c>
      <c r="F2537" s="6" t="s">
        <v>8219</v>
      </c>
      <c r="G2537" s="6" t="s">
        <v>8223</v>
      </c>
      <c r="H2537" s="6" t="s">
        <v>8245</v>
      </c>
      <c r="I2537" s="6">
        <v>1417463945</v>
      </c>
      <c r="J2537" s="6">
        <v>1414781945</v>
      </c>
      <c r="K2537" s="6" t="b">
        <v>0</v>
      </c>
      <c r="L2537" s="6">
        <v>78</v>
      </c>
      <c r="M2537" s="6" t="b">
        <v>1</v>
      </c>
      <c r="N2537" s="6" t="s">
        <v>8299</v>
      </c>
      <c r="O2537" s="5">
        <f t="shared" si="234"/>
        <v>1.03775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41943.582696759258</v>
      </c>
      <c r="T2537" s="11">
        <f t="shared" si="239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14">
        <v>25</v>
      </c>
      <c r="E2538" s="14">
        <v>29</v>
      </c>
      <c r="F2538" s="6" t="s">
        <v>8219</v>
      </c>
      <c r="G2538" s="6" t="s">
        <v>8223</v>
      </c>
      <c r="H2538" s="6" t="s">
        <v>8245</v>
      </c>
      <c r="I2538" s="6">
        <v>1375151566</v>
      </c>
      <c r="J2538" s="6">
        <v>1373337166</v>
      </c>
      <c r="K2538" s="6" t="b">
        <v>0</v>
      </c>
      <c r="L2538" s="6">
        <v>4</v>
      </c>
      <c r="M2538" s="6" t="b">
        <v>1</v>
      </c>
      <c r="N2538" s="6" t="s">
        <v>8299</v>
      </c>
      <c r="O2538" s="5">
        <f t="shared" si="234"/>
        <v>1.1599999999999999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41463.89775462963</v>
      </c>
      <c r="T2538" s="11">
        <f t="shared" si="239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14">
        <v>1000</v>
      </c>
      <c r="E2539" s="14">
        <v>1100</v>
      </c>
      <c r="F2539" s="6" t="s">
        <v>8219</v>
      </c>
      <c r="G2539" s="6" t="s">
        <v>8223</v>
      </c>
      <c r="H2539" s="6" t="s">
        <v>8245</v>
      </c>
      <c r="I2539" s="6">
        <v>1312212855</v>
      </c>
      <c r="J2539" s="6">
        <v>1307028855</v>
      </c>
      <c r="K2539" s="6" t="b">
        <v>0</v>
      </c>
      <c r="L2539" s="6">
        <v>11</v>
      </c>
      <c r="M2539" s="6" t="b">
        <v>1</v>
      </c>
      <c r="N2539" s="6" t="s">
        <v>8299</v>
      </c>
      <c r="O2539" s="5">
        <f t="shared" si="234"/>
        <v>1.1000000000000001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40696.440451388888</v>
      </c>
      <c r="T2539" s="11">
        <f t="shared" si="239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14">
        <v>18000</v>
      </c>
      <c r="E2540" s="14">
        <v>20343.169999999998</v>
      </c>
      <c r="F2540" s="6" t="s">
        <v>8219</v>
      </c>
      <c r="G2540" s="6" t="s">
        <v>8223</v>
      </c>
      <c r="H2540" s="6" t="s">
        <v>8245</v>
      </c>
      <c r="I2540" s="6">
        <v>1361681940</v>
      </c>
      <c r="J2540" s="6">
        <v>1359029661</v>
      </c>
      <c r="K2540" s="6" t="b">
        <v>0</v>
      </c>
      <c r="L2540" s="6">
        <v>185</v>
      </c>
      <c r="M2540" s="6" t="b">
        <v>1</v>
      </c>
      <c r="N2540" s="6" t="s">
        <v>8299</v>
      </c>
      <c r="O2540" s="5">
        <f t="shared" si="234"/>
        <v>1.130176111111111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41298.301631944443</v>
      </c>
      <c r="T2540" s="11">
        <f t="shared" si="239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14">
        <v>10000</v>
      </c>
      <c r="E2541" s="14">
        <v>10025</v>
      </c>
      <c r="F2541" s="6" t="s">
        <v>8219</v>
      </c>
      <c r="G2541" s="6" t="s">
        <v>8223</v>
      </c>
      <c r="H2541" s="6" t="s">
        <v>8245</v>
      </c>
      <c r="I2541" s="6">
        <v>1422913152</v>
      </c>
      <c r="J2541" s="6">
        <v>1417729152</v>
      </c>
      <c r="K2541" s="6" t="b">
        <v>0</v>
      </c>
      <c r="L2541" s="6">
        <v>59</v>
      </c>
      <c r="M2541" s="6" t="b">
        <v>1</v>
      </c>
      <c r="N2541" s="6" t="s">
        <v>8299</v>
      </c>
      <c r="O2541" s="5">
        <f t="shared" si="234"/>
        <v>1.0024999999999999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41977.693888888891</v>
      </c>
      <c r="T2541" s="11">
        <f t="shared" si="239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14">
        <v>2500</v>
      </c>
      <c r="E2542" s="14">
        <v>2585</v>
      </c>
      <c r="F2542" s="6" t="s">
        <v>8219</v>
      </c>
      <c r="G2542" s="6" t="s">
        <v>8223</v>
      </c>
      <c r="H2542" s="6" t="s">
        <v>8245</v>
      </c>
      <c r="I2542" s="6">
        <v>1319904721</v>
      </c>
      <c r="J2542" s="6">
        <v>1314720721</v>
      </c>
      <c r="K2542" s="6" t="b">
        <v>0</v>
      </c>
      <c r="L2542" s="6">
        <v>27</v>
      </c>
      <c r="M2542" s="6" t="b">
        <v>1</v>
      </c>
      <c r="N2542" s="6" t="s">
        <v>8299</v>
      </c>
      <c r="O2542" s="5">
        <f t="shared" si="234"/>
        <v>1.034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40785.466678240737</v>
      </c>
      <c r="T2542" s="11">
        <f t="shared" si="239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14">
        <v>3500</v>
      </c>
      <c r="E2543" s="14">
        <v>3746</v>
      </c>
      <c r="F2543" s="6" t="s">
        <v>8219</v>
      </c>
      <c r="G2543" s="6" t="s">
        <v>8224</v>
      </c>
      <c r="H2543" s="6" t="s">
        <v>8246</v>
      </c>
      <c r="I2543" s="6">
        <v>1380192418</v>
      </c>
      <c r="J2543" s="6">
        <v>1375008418</v>
      </c>
      <c r="K2543" s="6" t="b">
        <v>0</v>
      </c>
      <c r="L2543" s="6">
        <v>63</v>
      </c>
      <c r="M2543" s="6" t="b">
        <v>1</v>
      </c>
      <c r="N2543" s="6" t="s">
        <v>8299</v>
      </c>
      <c r="O2543" s="5">
        <f t="shared" si="234"/>
        <v>1.0702857142857143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41483.240949074076</v>
      </c>
      <c r="T2543" s="11">
        <f t="shared" si="239"/>
        <v>41543.240949074076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14">
        <v>700</v>
      </c>
      <c r="E2544" s="14">
        <v>725</v>
      </c>
      <c r="F2544" s="6" t="s">
        <v>8219</v>
      </c>
      <c r="G2544" s="6" t="s">
        <v>8223</v>
      </c>
      <c r="H2544" s="6" t="s">
        <v>8245</v>
      </c>
      <c r="I2544" s="6">
        <v>1380599940</v>
      </c>
      <c r="J2544" s="6">
        <v>1377252857</v>
      </c>
      <c r="K2544" s="6" t="b">
        <v>0</v>
      </c>
      <c r="L2544" s="6">
        <v>13</v>
      </c>
      <c r="M2544" s="6" t="b">
        <v>1</v>
      </c>
      <c r="N2544" s="6" t="s">
        <v>8299</v>
      </c>
      <c r="O2544" s="5">
        <f t="shared" si="234"/>
        <v>1.0357142857142858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41509.218252314815</v>
      </c>
      <c r="T2544" s="11">
        <f t="shared" si="239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14">
        <v>250</v>
      </c>
      <c r="E2545" s="14">
        <v>391</v>
      </c>
      <c r="F2545" s="6" t="s">
        <v>8219</v>
      </c>
      <c r="G2545" s="6" t="s">
        <v>8223</v>
      </c>
      <c r="H2545" s="6" t="s">
        <v>8245</v>
      </c>
      <c r="I2545" s="6">
        <v>1293937200</v>
      </c>
      <c r="J2545" s="6">
        <v>1291257298</v>
      </c>
      <c r="K2545" s="6" t="b">
        <v>0</v>
      </c>
      <c r="L2545" s="6">
        <v>13</v>
      </c>
      <c r="M2545" s="6" t="b">
        <v>1</v>
      </c>
      <c r="N2545" s="6" t="s">
        <v>8299</v>
      </c>
      <c r="O2545" s="5">
        <f t="shared" si="234"/>
        <v>1.5640000000000001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40513.899282407401</v>
      </c>
      <c r="T2545" s="11">
        <f t="shared" si="239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14">
        <v>5000</v>
      </c>
      <c r="E2546" s="14">
        <v>5041</v>
      </c>
      <c r="F2546" s="6" t="s">
        <v>8219</v>
      </c>
      <c r="G2546" s="6" t="s">
        <v>8223</v>
      </c>
      <c r="H2546" s="6" t="s">
        <v>8245</v>
      </c>
      <c r="I2546" s="6">
        <v>1341750569</v>
      </c>
      <c r="J2546" s="6">
        <v>1339158569</v>
      </c>
      <c r="K2546" s="6" t="b">
        <v>0</v>
      </c>
      <c r="L2546" s="6">
        <v>57</v>
      </c>
      <c r="M2546" s="6" t="b">
        <v>1</v>
      </c>
      <c r="N2546" s="6" t="s">
        <v>8299</v>
      </c>
      <c r="O2546" s="5">
        <f t="shared" si="234"/>
        <v>1.0082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41068.3121412037</v>
      </c>
      <c r="T2546" s="11">
        <f t="shared" si="239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14">
        <v>2000</v>
      </c>
      <c r="E2547" s="14">
        <v>3906</v>
      </c>
      <c r="F2547" s="6" t="s">
        <v>8219</v>
      </c>
      <c r="G2547" s="6" t="s">
        <v>8223</v>
      </c>
      <c r="H2547" s="6" t="s">
        <v>8245</v>
      </c>
      <c r="I2547" s="6">
        <v>1424997000</v>
      </c>
      <c r="J2547" s="6">
        <v>1421983138</v>
      </c>
      <c r="K2547" s="6" t="b">
        <v>0</v>
      </c>
      <c r="L2547" s="6">
        <v>61</v>
      </c>
      <c r="M2547" s="6" t="b">
        <v>1</v>
      </c>
      <c r="N2547" s="6" t="s">
        <v>8299</v>
      </c>
      <c r="O2547" s="5">
        <f t="shared" si="234"/>
        <v>1.9530000000000001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42026.929837962962</v>
      </c>
      <c r="T2547" s="11">
        <f t="shared" si="239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14">
        <v>3500</v>
      </c>
      <c r="E2548" s="14">
        <v>3910</v>
      </c>
      <c r="F2548" s="6" t="s">
        <v>8219</v>
      </c>
      <c r="G2548" s="6" t="s">
        <v>8223</v>
      </c>
      <c r="H2548" s="6" t="s">
        <v>8245</v>
      </c>
      <c r="I2548" s="6">
        <v>1380949200</v>
      </c>
      <c r="J2548" s="6">
        <v>1378586179</v>
      </c>
      <c r="K2548" s="6" t="b">
        <v>0</v>
      </c>
      <c r="L2548" s="6">
        <v>65</v>
      </c>
      <c r="M2548" s="6" t="b">
        <v>1</v>
      </c>
      <c r="N2548" s="6" t="s">
        <v>8299</v>
      </c>
      <c r="O2548" s="5">
        <f t="shared" si="234"/>
        <v>1.1171428571428572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41524.650219907409</v>
      </c>
      <c r="T2548" s="11">
        <f t="shared" si="239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14">
        <v>5500</v>
      </c>
      <c r="E2549" s="14">
        <v>6592</v>
      </c>
      <c r="F2549" s="6" t="s">
        <v>8219</v>
      </c>
      <c r="G2549" s="6" t="s">
        <v>8223</v>
      </c>
      <c r="H2549" s="6" t="s">
        <v>8245</v>
      </c>
      <c r="I2549" s="6">
        <v>1333560803</v>
      </c>
      <c r="J2549" s="6">
        <v>1330972403</v>
      </c>
      <c r="K2549" s="6" t="b">
        <v>0</v>
      </c>
      <c r="L2549" s="6">
        <v>134</v>
      </c>
      <c r="M2549" s="6" t="b">
        <v>1</v>
      </c>
      <c r="N2549" s="6" t="s">
        <v>8299</v>
      </c>
      <c r="O2549" s="5">
        <f t="shared" si="234"/>
        <v>1.1985454545454546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40973.564849537033</v>
      </c>
      <c r="T2549" s="11">
        <f t="shared" si="239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14">
        <v>6000</v>
      </c>
      <c r="E2550" s="14">
        <v>6111</v>
      </c>
      <c r="F2550" s="6" t="s">
        <v>8219</v>
      </c>
      <c r="G2550" s="6" t="s">
        <v>8229</v>
      </c>
      <c r="H2550" s="6" t="s">
        <v>8248</v>
      </c>
      <c r="I2550" s="6">
        <v>1475209620</v>
      </c>
      <c r="J2550" s="6">
        <v>1473087637</v>
      </c>
      <c r="K2550" s="6" t="b">
        <v>0</v>
      </c>
      <c r="L2550" s="6">
        <v>37</v>
      </c>
      <c r="M2550" s="6" t="b">
        <v>1</v>
      </c>
      <c r="N2550" s="6" t="s">
        <v>8299</v>
      </c>
      <c r="O2550" s="5">
        <f t="shared" si="234"/>
        <v>1.0185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42618.417094907403</v>
      </c>
      <c r="T2550" s="11">
        <f t="shared" si="239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14">
        <v>1570</v>
      </c>
      <c r="E2551" s="14">
        <v>1614</v>
      </c>
      <c r="F2551" s="6" t="s">
        <v>8219</v>
      </c>
      <c r="G2551" s="6" t="s">
        <v>8224</v>
      </c>
      <c r="H2551" s="6" t="s">
        <v>8246</v>
      </c>
      <c r="I2551" s="6">
        <v>1370019600</v>
      </c>
      <c r="J2551" s="6">
        <v>1366999870</v>
      </c>
      <c r="K2551" s="6" t="b">
        <v>0</v>
      </c>
      <c r="L2551" s="6">
        <v>37</v>
      </c>
      <c r="M2551" s="6" t="b">
        <v>1</v>
      </c>
      <c r="N2551" s="6" t="s">
        <v>8299</v>
      </c>
      <c r="O2551" s="5">
        <f t="shared" si="234"/>
        <v>1.0280254777070064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41390.549421296295</v>
      </c>
      <c r="T2551" s="11">
        <f t="shared" si="239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14">
        <v>6500</v>
      </c>
      <c r="E2552" s="14">
        <v>6555</v>
      </c>
      <c r="F2552" s="6" t="s">
        <v>8219</v>
      </c>
      <c r="G2552" s="6" t="s">
        <v>8223</v>
      </c>
      <c r="H2552" s="6" t="s">
        <v>8245</v>
      </c>
      <c r="I2552" s="6">
        <v>1444276740</v>
      </c>
      <c r="J2552" s="6">
        <v>1439392406</v>
      </c>
      <c r="K2552" s="6" t="b">
        <v>0</v>
      </c>
      <c r="L2552" s="6">
        <v>150</v>
      </c>
      <c r="M2552" s="6" t="b">
        <v>1</v>
      </c>
      <c r="N2552" s="6" t="s">
        <v>8299</v>
      </c>
      <c r="O2552" s="5">
        <f t="shared" si="234"/>
        <v>1.0084615384615385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42228.425995370366</v>
      </c>
      <c r="T2552" s="11">
        <f t="shared" si="239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14">
        <v>3675</v>
      </c>
      <c r="E2553" s="14">
        <v>3775.5</v>
      </c>
      <c r="F2553" s="6" t="s">
        <v>8219</v>
      </c>
      <c r="G2553" s="6" t="s">
        <v>8223</v>
      </c>
      <c r="H2553" s="6" t="s">
        <v>8245</v>
      </c>
      <c r="I2553" s="6">
        <v>1332362880</v>
      </c>
      <c r="J2553" s="6">
        <v>1329890585</v>
      </c>
      <c r="K2553" s="6" t="b">
        <v>0</v>
      </c>
      <c r="L2553" s="6">
        <v>56</v>
      </c>
      <c r="M2553" s="6" t="b">
        <v>1</v>
      </c>
      <c r="N2553" s="6" t="s">
        <v>8299</v>
      </c>
      <c r="O2553" s="5">
        <f t="shared" si="234"/>
        <v>1.0273469387755103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40961.043807870366</v>
      </c>
      <c r="T2553" s="11">
        <f t="shared" si="239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14">
        <v>3000</v>
      </c>
      <c r="E2554" s="14">
        <v>3195</v>
      </c>
      <c r="F2554" s="6" t="s">
        <v>8219</v>
      </c>
      <c r="G2554" s="6" t="s">
        <v>8223</v>
      </c>
      <c r="H2554" s="6" t="s">
        <v>8245</v>
      </c>
      <c r="I2554" s="6">
        <v>1488741981</v>
      </c>
      <c r="J2554" s="6">
        <v>1486149981</v>
      </c>
      <c r="K2554" s="6" t="b">
        <v>0</v>
      </c>
      <c r="L2554" s="6">
        <v>18</v>
      </c>
      <c r="M2554" s="6" t="b">
        <v>1</v>
      </c>
      <c r="N2554" s="6" t="s">
        <v>8299</v>
      </c>
      <c r="O2554" s="5">
        <f t="shared" si="234"/>
        <v>1.0649999999999999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42769.601631944439</v>
      </c>
      <c r="T2554" s="11">
        <f t="shared" si="239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14">
        <v>1500</v>
      </c>
      <c r="E2555" s="14">
        <v>2333</v>
      </c>
      <c r="F2555" s="6" t="s">
        <v>8219</v>
      </c>
      <c r="G2555" s="6" t="s">
        <v>8223</v>
      </c>
      <c r="H2555" s="6" t="s">
        <v>8245</v>
      </c>
      <c r="I2555" s="6">
        <v>1348202807</v>
      </c>
      <c r="J2555" s="6">
        <v>1343018807</v>
      </c>
      <c r="K2555" s="6" t="b">
        <v>0</v>
      </c>
      <c r="L2555" s="6">
        <v>60</v>
      </c>
      <c r="M2555" s="6" t="b">
        <v>1</v>
      </c>
      <c r="N2555" s="6" t="s">
        <v>8299</v>
      </c>
      <c r="O2555" s="5">
        <f t="shared" si="234"/>
        <v>1.5553333333333332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41112.990821759253</v>
      </c>
      <c r="T2555" s="11">
        <f t="shared" si="239"/>
        <v>41172.990821759253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14">
        <v>3000</v>
      </c>
      <c r="E2556" s="14">
        <v>3684</v>
      </c>
      <c r="F2556" s="6" t="s">
        <v>8219</v>
      </c>
      <c r="G2556" s="6" t="s">
        <v>8223</v>
      </c>
      <c r="H2556" s="6" t="s">
        <v>8245</v>
      </c>
      <c r="I2556" s="6">
        <v>1433131140</v>
      </c>
      <c r="J2556" s="6">
        <v>1430445163</v>
      </c>
      <c r="K2556" s="6" t="b">
        <v>0</v>
      </c>
      <c r="L2556" s="6">
        <v>67</v>
      </c>
      <c r="M2556" s="6" t="b">
        <v>1</v>
      </c>
      <c r="N2556" s="6" t="s">
        <v>8299</v>
      </c>
      <c r="O2556" s="5">
        <f t="shared" si="234"/>
        <v>1.228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42124.869942129626</v>
      </c>
      <c r="T2556" s="11">
        <f t="shared" si="239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14">
        <v>2000</v>
      </c>
      <c r="E2557" s="14">
        <v>2147</v>
      </c>
      <c r="F2557" s="6" t="s">
        <v>8219</v>
      </c>
      <c r="G2557" s="6" t="s">
        <v>8223</v>
      </c>
      <c r="H2557" s="6" t="s">
        <v>8245</v>
      </c>
      <c r="I2557" s="6">
        <v>1338219793</v>
      </c>
      <c r="J2557" s="6">
        <v>1335541393</v>
      </c>
      <c r="K2557" s="6" t="b">
        <v>0</v>
      </c>
      <c r="L2557" s="6">
        <v>35</v>
      </c>
      <c r="M2557" s="6" t="b">
        <v>1</v>
      </c>
      <c r="N2557" s="6" t="s">
        <v>8299</v>
      </c>
      <c r="O2557" s="5">
        <f t="shared" si="234"/>
        <v>1.0734999999999999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41026.44667824074</v>
      </c>
      <c r="T2557" s="11">
        <f t="shared" si="239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14">
        <v>745</v>
      </c>
      <c r="E2558" s="14">
        <v>786</v>
      </c>
      <c r="F2558" s="6" t="s">
        <v>8219</v>
      </c>
      <c r="G2558" s="6" t="s">
        <v>8223</v>
      </c>
      <c r="H2558" s="6" t="s">
        <v>8245</v>
      </c>
      <c r="I2558" s="6">
        <v>1356392857</v>
      </c>
      <c r="J2558" s="6">
        <v>1352504857</v>
      </c>
      <c r="K2558" s="6" t="b">
        <v>0</v>
      </c>
      <c r="L2558" s="6">
        <v>34</v>
      </c>
      <c r="M2558" s="6" t="b">
        <v>1</v>
      </c>
      <c r="N2558" s="6" t="s">
        <v>8299</v>
      </c>
      <c r="O2558" s="5">
        <f t="shared" si="234"/>
        <v>1.0550335570469798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41222.783067129625</v>
      </c>
      <c r="T2558" s="11">
        <f t="shared" si="239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14">
        <v>900</v>
      </c>
      <c r="E2559" s="14">
        <v>1066</v>
      </c>
      <c r="F2559" s="6" t="s">
        <v>8219</v>
      </c>
      <c r="G2559" s="6" t="s">
        <v>8224</v>
      </c>
      <c r="H2559" s="6" t="s">
        <v>8246</v>
      </c>
      <c r="I2559" s="6">
        <v>1400176386</v>
      </c>
      <c r="J2559" s="6">
        <v>1397584386</v>
      </c>
      <c r="K2559" s="6" t="b">
        <v>0</v>
      </c>
      <c r="L2559" s="6">
        <v>36</v>
      </c>
      <c r="M2559" s="6" t="b">
        <v>1</v>
      </c>
      <c r="N2559" s="6" t="s">
        <v>8299</v>
      </c>
      <c r="O2559" s="5">
        <f t="shared" si="234"/>
        <v>1.1844444444444444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41744.536874999998</v>
      </c>
      <c r="T2559" s="11">
        <f t="shared" si="239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14">
        <v>1250</v>
      </c>
      <c r="E2560" s="14">
        <v>1361</v>
      </c>
      <c r="F2560" s="6" t="s">
        <v>8219</v>
      </c>
      <c r="G2560" s="6" t="s">
        <v>8225</v>
      </c>
      <c r="H2560" s="6" t="s">
        <v>8247</v>
      </c>
      <c r="I2560" s="6">
        <v>1430488740</v>
      </c>
      <c r="J2560" s="6">
        <v>1427747906</v>
      </c>
      <c r="K2560" s="6" t="b">
        <v>0</v>
      </c>
      <c r="L2560" s="6">
        <v>18</v>
      </c>
      <c r="M2560" s="6" t="b">
        <v>1</v>
      </c>
      <c r="N2560" s="6" t="s">
        <v>8299</v>
      </c>
      <c r="O2560" s="5">
        <f t="shared" si="234"/>
        <v>1.0888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42093.651689814811</v>
      </c>
      <c r="T2560" s="11">
        <f t="shared" si="239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14">
        <v>800</v>
      </c>
      <c r="E2561" s="14">
        <v>890</v>
      </c>
      <c r="F2561" s="6" t="s">
        <v>8219</v>
      </c>
      <c r="G2561" s="6" t="s">
        <v>8223</v>
      </c>
      <c r="H2561" s="6" t="s">
        <v>8245</v>
      </c>
      <c r="I2561" s="6">
        <v>1321385820</v>
      </c>
      <c r="J2561" s="6">
        <v>1318539484</v>
      </c>
      <c r="K2561" s="6" t="b">
        <v>0</v>
      </c>
      <c r="L2561" s="6">
        <v>25</v>
      </c>
      <c r="M2561" s="6" t="b">
        <v>1</v>
      </c>
      <c r="N2561" s="6" t="s">
        <v>8299</v>
      </c>
      <c r="O2561" s="5">
        <f t="shared" si="234"/>
        <v>1.1125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40829.665324074071</v>
      </c>
      <c r="T2561" s="11">
        <f t="shared" si="239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14">
        <v>3000</v>
      </c>
      <c r="E2562" s="14">
        <v>3003</v>
      </c>
      <c r="F2562" s="6" t="s">
        <v>8219</v>
      </c>
      <c r="G2562" s="6" t="s">
        <v>8224</v>
      </c>
      <c r="H2562" s="6" t="s">
        <v>8246</v>
      </c>
      <c r="I2562" s="6">
        <v>1425682174</v>
      </c>
      <c r="J2562" s="6">
        <v>1423090174</v>
      </c>
      <c r="K2562" s="6" t="b">
        <v>0</v>
      </c>
      <c r="L2562" s="6">
        <v>21</v>
      </c>
      <c r="M2562" s="6" t="b">
        <v>1</v>
      </c>
      <c r="N2562" s="6" t="s">
        <v>8299</v>
      </c>
      <c r="O2562" s="5">
        <f t="shared" si="234"/>
        <v>1.0009999999999999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42039.742754629631</v>
      </c>
      <c r="T2562" s="11">
        <f t="shared" si="239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14">
        <v>100000</v>
      </c>
      <c r="E2563" s="14">
        <v>0</v>
      </c>
      <c r="F2563" s="6" t="s">
        <v>8306</v>
      </c>
      <c r="G2563" s="6" t="s">
        <v>8228</v>
      </c>
      <c r="H2563" s="6" t="s">
        <v>8250</v>
      </c>
      <c r="I2563" s="6">
        <v>1444740089</v>
      </c>
      <c r="J2563" s="6">
        <v>1442148089</v>
      </c>
      <c r="K2563" s="6" t="b">
        <v>0</v>
      </c>
      <c r="L2563" s="6">
        <v>0</v>
      </c>
      <c r="M2563" s="6" t="b">
        <v>0</v>
      </c>
      <c r="N2563" s="6" t="s">
        <v>8283</v>
      </c>
      <c r="O2563" s="5">
        <f t="shared" ref="O2563:O2626" si="240">E2563/D2563</f>
        <v>0</v>
      </c>
      <c r="P2563" s="7">
        <f t="shared" ref="P2563:P2626" si="241">IFERROR(E2563/L2563,0)</f>
        <v>0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1">
        <f t="shared" ref="S2563:S2626" si="244">(J2563/86400)+25569+(-5/24)</f>
        <v>42260.320474537039</v>
      </c>
      <c r="T2563" s="11">
        <f t="shared" ref="T2563:T2626" si="245">(I2563/86400)+25569+(-5/24)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14">
        <v>10000</v>
      </c>
      <c r="E2564" s="14">
        <v>75</v>
      </c>
      <c r="F2564" s="6" t="s">
        <v>8306</v>
      </c>
      <c r="G2564" s="6" t="s">
        <v>8235</v>
      </c>
      <c r="H2564" s="6" t="s">
        <v>8248</v>
      </c>
      <c r="I2564" s="6">
        <v>1476189339</v>
      </c>
      <c r="J2564" s="6">
        <v>1471005339</v>
      </c>
      <c r="K2564" s="6" t="b">
        <v>0</v>
      </c>
      <c r="L2564" s="6">
        <v>3</v>
      </c>
      <c r="M2564" s="6" t="b">
        <v>0</v>
      </c>
      <c r="N2564" s="6" t="s">
        <v>8283</v>
      </c>
      <c r="O2564" s="5">
        <f t="shared" si="240"/>
        <v>7.4999999999999997E-3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42594.316423611112</v>
      </c>
      <c r="T2564" s="11">
        <f t="shared" si="245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14">
        <v>20000</v>
      </c>
      <c r="E2565" s="14">
        <v>0</v>
      </c>
      <c r="F2565" s="6" t="s">
        <v>8306</v>
      </c>
      <c r="G2565" s="6" t="s">
        <v>8223</v>
      </c>
      <c r="H2565" s="6" t="s">
        <v>8245</v>
      </c>
      <c r="I2565" s="6">
        <v>1438226451</v>
      </c>
      <c r="J2565" s="6">
        <v>1433042451</v>
      </c>
      <c r="K2565" s="6" t="b">
        <v>0</v>
      </c>
      <c r="L2565" s="6">
        <v>0</v>
      </c>
      <c r="M2565" s="6" t="b">
        <v>0</v>
      </c>
      <c r="N2565" s="6" t="s">
        <v>8283</v>
      </c>
      <c r="O2565" s="5">
        <f t="shared" si="240"/>
        <v>0</v>
      </c>
      <c r="P2565" s="7">
        <f t="shared" si="241"/>
        <v>0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42154.931145833332</v>
      </c>
      <c r="T2565" s="11">
        <f t="shared" si="245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14">
        <v>40000</v>
      </c>
      <c r="E2566" s="14">
        <v>0</v>
      </c>
      <c r="F2566" s="6" t="s">
        <v>8306</v>
      </c>
      <c r="G2566" s="6" t="s">
        <v>8228</v>
      </c>
      <c r="H2566" s="6" t="s">
        <v>8250</v>
      </c>
      <c r="I2566" s="6">
        <v>1406854699</v>
      </c>
      <c r="J2566" s="6">
        <v>1404262699</v>
      </c>
      <c r="K2566" s="6" t="b">
        <v>0</v>
      </c>
      <c r="L2566" s="6">
        <v>0</v>
      </c>
      <c r="M2566" s="6" t="b">
        <v>0</v>
      </c>
      <c r="N2566" s="6" t="s">
        <v>8283</v>
      </c>
      <c r="O2566" s="5">
        <f t="shared" si="240"/>
        <v>0</v>
      </c>
      <c r="P2566" s="7">
        <f t="shared" si="241"/>
        <v>0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41821.83216435185</v>
      </c>
      <c r="T2566" s="11">
        <f t="shared" si="245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14">
        <v>10000</v>
      </c>
      <c r="E2567" s="14">
        <v>100</v>
      </c>
      <c r="F2567" s="6" t="s">
        <v>8306</v>
      </c>
      <c r="G2567" s="6" t="s">
        <v>8223</v>
      </c>
      <c r="H2567" s="6" t="s">
        <v>8245</v>
      </c>
      <c r="I2567" s="6">
        <v>1462827000</v>
      </c>
      <c r="J2567" s="6">
        <v>1457710589</v>
      </c>
      <c r="K2567" s="6" t="b">
        <v>0</v>
      </c>
      <c r="L2567" s="6">
        <v>1</v>
      </c>
      <c r="M2567" s="6" t="b">
        <v>0</v>
      </c>
      <c r="N2567" s="6" t="s">
        <v>8283</v>
      </c>
      <c r="O2567" s="5">
        <f t="shared" si="240"/>
        <v>0.01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42440.442002314812</v>
      </c>
      <c r="T2567" s="11">
        <f t="shared" si="245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14">
        <v>35000</v>
      </c>
      <c r="E2568" s="14">
        <v>0</v>
      </c>
      <c r="F2568" s="6" t="s">
        <v>8306</v>
      </c>
      <c r="G2568" s="6" t="s">
        <v>8223</v>
      </c>
      <c r="H2568" s="6" t="s">
        <v>8245</v>
      </c>
      <c r="I2568" s="6">
        <v>1408663948</v>
      </c>
      <c r="J2568" s="6">
        <v>1406071948</v>
      </c>
      <c r="K2568" s="6" t="b">
        <v>0</v>
      </c>
      <c r="L2568" s="6">
        <v>0</v>
      </c>
      <c r="M2568" s="6" t="b">
        <v>0</v>
      </c>
      <c r="N2568" s="6" t="s">
        <v>8283</v>
      </c>
      <c r="O2568" s="5">
        <f t="shared" si="240"/>
        <v>0</v>
      </c>
      <c r="P2568" s="7">
        <f t="shared" si="241"/>
        <v>0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41842.772546296292</v>
      </c>
      <c r="T2568" s="11">
        <f t="shared" si="245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14">
        <v>45000</v>
      </c>
      <c r="E2569" s="14">
        <v>120</v>
      </c>
      <c r="F2569" s="6" t="s">
        <v>8306</v>
      </c>
      <c r="G2569" s="6" t="s">
        <v>8223</v>
      </c>
      <c r="H2569" s="6" t="s">
        <v>8245</v>
      </c>
      <c r="I2569" s="6">
        <v>1429823138</v>
      </c>
      <c r="J2569" s="6">
        <v>1427231138</v>
      </c>
      <c r="K2569" s="6" t="b">
        <v>0</v>
      </c>
      <c r="L2569" s="6">
        <v>2</v>
      </c>
      <c r="M2569" s="6" t="b">
        <v>0</v>
      </c>
      <c r="N2569" s="6" t="s">
        <v>8283</v>
      </c>
      <c r="O2569" s="5">
        <f t="shared" si="240"/>
        <v>2.6666666666666666E-3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42087.670578703699</v>
      </c>
      <c r="T2569" s="11">
        <f t="shared" si="245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14">
        <v>10000</v>
      </c>
      <c r="E2570" s="14">
        <v>50</v>
      </c>
      <c r="F2570" s="6" t="s">
        <v>8306</v>
      </c>
      <c r="G2570" s="6" t="s">
        <v>8224</v>
      </c>
      <c r="H2570" s="6" t="s">
        <v>8246</v>
      </c>
      <c r="I2570" s="6">
        <v>1472745594</v>
      </c>
      <c r="J2570" s="6">
        <v>1470153594</v>
      </c>
      <c r="K2570" s="6" t="b">
        <v>0</v>
      </c>
      <c r="L2570" s="6">
        <v>1</v>
      </c>
      <c r="M2570" s="6" t="b">
        <v>0</v>
      </c>
      <c r="N2570" s="6" t="s">
        <v>8283</v>
      </c>
      <c r="O2570" s="5">
        <f t="shared" si="240"/>
        <v>5.0000000000000001E-3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42584.45826388889</v>
      </c>
      <c r="T2570" s="11">
        <f t="shared" si="245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14">
        <v>6500</v>
      </c>
      <c r="E2571" s="14">
        <v>145</v>
      </c>
      <c r="F2571" s="6" t="s">
        <v>8306</v>
      </c>
      <c r="G2571" s="6" t="s">
        <v>8223</v>
      </c>
      <c r="H2571" s="6" t="s">
        <v>8245</v>
      </c>
      <c r="I2571" s="6">
        <v>1442457112</v>
      </c>
      <c r="J2571" s="6">
        <v>1439865112</v>
      </c>
      <c r="K2571" s="6" t="b">
        <v>0</v>
      </c>
      <c r="L2571" s="6">
        <v>2</v>
      </c>
      <c r="M2571" s="6" t="b">
        <v>0</v>
      </c>
      <c r="N2571" s="6" t="s">
        <v>8283</v>
      </c>
      <c r="O2571" s="5">
        <f t="shared" si="240"/>
        <v>2.2307692307692306E-2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42233.897129629629</v>
      </c>
      <c r="T2571" s="11">
        <f t="shared" si="245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14">
        <v>7000</v>
      </c>
      <c r="E2572" s="14">
        <v>59</v>
      </c>
      <c r="F2572" s="6" t="s">
        <v>8306</v>
      </c>
      <c r="G2572" s="6" t="s">
        <v>8223</v>
      </c>
      <c r="H2572" s="6" t="s">
        <v>8245</v>
      </c>
      <c r="I2572" s="6">
        <v>1486590035</v>
      </c>
      <c r="J2572" s="6">
        <v>1483998035</v>
      </c>
      <c r="K2572" s="6" t="b">
        <v>0</v>
      </c>
      <c r="L2572" s="6">
        <v>2</v>
      </c>
      <c r="M2572" s="6" t="b">
        <v>0</v>
      </c>
      <c r="N2572" s="6" t="s">
        <v>8283</v>
      </c>
      <c r="O2572" s="5">
        <f t="shared" si="240"/>
        <v>8.4285714285714294E-3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42744.694849537038</v>
      </c>
      <c r="T2572" s="11">
        <f t="shared" si="245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14">
        <v>100000</v>
      </c>
      <c r="E2573" s="14">
        <v>250</v>
      </c>
      <c r="F2573" s="6" t="s">
        <v>8306</v>
      </c>
      <c r="G2573" s="6" t="s">
        <v>8225</v>
      </c>
      <c r="H2573" s="6" t="s">
        <v>8247</v>
      </c>
      <c r="I2573" s="6">
        <v>1463645521</v>
      </c>
      <c r="J2573" s="6">
        <v>1458461521</v>
      </c>
      <c r="K2573" s="6" t="b">
        <v>0</v>
      </c>
      <c r="L2573" s="6">
        <v>4</v>
      </c>
      <c r="M2573" s="6" t="b">
        <v>0</v>
      </c>
      <c r="N2573" s="6" t="s">
        <v>8283</v>
      </c>
      <c r="O2573" s="5">
        <f t="shared" si="240"/>
        <v>2.5000000000000001E-3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42449.133344907408</v>
      </c>
      <c r="T2573" s="11">
        <f t="shared" si="245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14">
        <v>30000</v>
      </c>
      <c r="E2574" s="14">
        <v>0</v>
      </c>
      <c r="F2574" s="6" t="s">
        <v>8306</v>
      </c>
      <c r="G2574" s="6" t="s">
        <v>8223</v>
      </c>
      <c r="H2574" s="6" t="s">
        <v>8245</v>
      </c>
      <c r="I2574" s="6">
        <v>1428893517</v>
      </c>
      <c r="J2574" s="6">
        <v>1426301517</v>
      </c>
      <c r="K2574" s="6" t="b">
        <v>0</v>
      </c>
      <c r="L2574" s="6">
        <v>0</v>
      </c>
      <c r="M2574" s="6" t="b">
        <v>0</v>
      </c>
      <c r="N2574" s="6" t="s">
        <v>8283</v>
      </c>
      <c r="O2574" s="5">
        <f t="shared" si="240"/>
        <v>0</v>
      </c>
      <c r="P2574" s="7">
        <f t="shared" si="241"/>
        <v>0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42076.911076388882</v>
      </c>
      <c r="T2574" s="11">
        <f t="shared" si="245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14">
        <v>8000</v>
      </c>
      <c r="E2575" s="14">
        <v>0</v>
      </c>
      <c r="F2575" s="6" t="s">
        <v>8306</v>
      </c>
      <c r="G2575" s="6" t="s">
        <v>8223</v>
      </c>
      <c r="H2575" s="6" t="s">
        <v>8245</v>
      </c>
      <c r="I2575" s="6">
        <v>1408803149</v>
      </c>
      <c r="J2575" s="6">
        <v>1404915149</v>
      </c>
      <c r="K2575" s="6" t="b">
        <v>0</v>
      </c>
      <c r="L2575" s="6">
        <v>0</v>
      </c>
      <c r="M2575" s="6" t="b">
        <v>0</v>
      </c>
      <c r="N2575" s="6" t="s">
        <v>8283</v>
      </c>
      <c r="O2575" s="5">
        <f t="shared" si="240"/>
        <v>0</v>
      </c>
      <c r="P2575" s="7">
        <f t="shared" si="241"/>
        <v>0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41829.383668981478</v>
      </c>
      <c r="T2575" s="11">
        <f t="shared" si="245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14">
        <v>10000</v>
      </c>
      <c r="E2576" s="14">
        <v>0</v>
      </c>
      <c r="F2576" s="6" t="s">
        <v>8306</v>
      </c>
      <c r="G2576" s="6" t="s">
        <v>8223</v>
      </c>
      <c r="H2576" s="6" t="s">
        <v>8245</v>
      </c>
      <c r="I2576" s="6">
        <v>1463600945</v>
      </c>
      <c r="J2576" s="6">
        <v>1461786545</v>
      </c>
      <c r="K2576" s="6" t="b">
        <v>0</v>
      </c>
      <c r="L2576" s="6">
        <v>0</v>
      </c>
      <c r="M2576" s="6" t="b">
        <v>0</v>
      </c>
      <c r="N2576" s="6" t="s">
        <v>8283</v>
      </c>
      <c r="O2576" s="5">
        <f t="shared" si="240"/>
        <v>0</v>
      </c>
      <c r="P2576" s="7">
        <f t="shared" si="241"/>
        <v>0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42487.617418981477</v>
      </c>
      <c r="T2576" s="11">
        <f t="shared" si="245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14">
        <v>85000</v>
      </c>
      <c r="E2577" s="14">
        <v>0</v>
      </c>
      <c r="F2577" s="6" t="s">
        <v>8306</v>
      </c>
      <c r="G2577" s="6" t="s">
        <v>8223</v>
      </c>
      <c r="H2577" s="6" t="s">
        <v>8245</v>
      </c>
      <c r="I2577" s="6">
        <v>1421030194</v>
      </c>
      <c r="J2577" s="6">
        <v>1418438194</v>
      </c>
      <c r="K2577" s="6" t="b">
        <v>0</v>
      </c>
      <c r="L2577" s="6">
        <v>0</v>
      </c>
      <c r="M2577" s="6" t="b">
        <v>0</v>
      </c>
      <c r="N2577" s="6" t="s">
        <v>8283</v>
      </c>
      <c r="O2577" s="5">
        <f t="shared" si="240"/>
        <v>0</v>
      </c>
      <c r="P2577" s="7">
        <f t="shared" si="241"/>
        <v>0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41985.900393518517</v>
      </c>
      <c r="T2577" s="11">
        <f t="shared" si="245"/>
        <v>42015.900393518517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14">
        <v>10000</v>
      </c>
      <c r="E2578" s="14">
        <v>0</v>
      </c>
      <c r="F2578" s="6" t="s">
        <v>8306</v>
      </c>
      <c r="G2578" s="6" t="s">
        <v>8223</v>
      </c>
      <c r="H2578" s="6" t="s">
        <v>8245</v>
      </c>
      <c r="I2578" s="6">
        <v>1428707647</v>
      </c>
      <c r="J2578" s="6">
        <v>1424823247</v>
      </c>
      <c r="K2578" s="6" t="b">
        <v>0</v>
      </c>
      <c r="L2578" s="6">
        <v>0</v>
      </c>
      <c r="M2578" s="6" t="b">
        <v>0</v>
      </c>
      <c r="N2578" s="6" t="s">
        <v>8283</v>
      </c>
      <c r="O2578" s="5">
        <f t="shared" si="240"/>
        <v>0</v>
      </c>
      <c r="P2578" s="7">
        <f t="shared" si="241"/>
        <v>0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42059.801469907405</v>
      </c>
      <c r="T2578" s="11">
        <f t="shared" si="245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14">
        <v>15000</v>
      </c>
      <c r="E2579" s="14">
        <v>0</v>
      </c>
      <c r="F2579" s="6" t="s">
        <v>8306</v>
      </c>
      <c r="G2579" s="6" t="s">
        <v>8223</v>
      </c>
      <c r="H2579" s="6" t="s">
        <v>8245</v>
      </c>
      <c r="I2579" s="6">
        <v>1407181297</v>
      </c>
      <c r="J2579" s="6">
        <v>1405021297</v>
      </c>
      <c r="K2579" s="6" t="b">
        <v>0</v>
      </c>
      <c r="L2579" s="6">
        <v>0</v>
      </c>
      <c r="M2579" s="6" t="b">
        <v>0</v>
      </c>
      <c r="N2579" s="6" t="s">
        <v>8283</v>
      </c>
      <c r="O2579" s="5">
        <f t="shared" si="240"/>
        <v>0</v>
      </c>
      <c r="P2579" s="7">
        <f t="shared" si="241"/>
        <v>0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41830.612233796295</v>
      </c>
      <c r="T2579" s="11">
        <f t="shared" si="245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14">
        <v>6000</v>
      </c>
      <c r="E2580" s="14">
        <v>0</v>
      </c>
      <c r="F2580" s="6" t="s">
        <v>8306</v>
      </c>
      <c r="G2580" s="6" t="s">
        <v>8223</v>
      </c>
      <c r="H2580" s="6" t="s">
        <v>8245</v>
      </c>
      <c r="I2580" s="6">
        <v>1444410000</v>
      </c>
      <c r="J2580" s="6">
        <v>1440203579</v>
      </c>
      <c r="K2580" s="6" t="b">
        <v>0</v>
      </c>
      <c r="L2580" s="6">
        <v>0</v>
      </c>
      <c r="M2580" s="6" t="b">
        <v>0</v>
      </c>
      <c r="N2580" s="6" t="s">
        <v>8283</v>
      </c>
      <c r="O2580" s="5">
        <f t="shared" si="240"/>
        <v>0</v>
      </c>
      <c r="P2580" s="7">
        <f t="shared" si="241"/>
        <v>0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42237.814571759256</v>
      </c>
      <c r="T2580" s="11">
        <f t="shared" si="245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14">
        <v>200000</v>
      </c>
      <c r="E2581" s="14">
        <v>277</v>
      </c>
      <c r="F2581" s="6" t="s">
        <v>8306</v>
      </c>
      <c r="G2581" s="6" t="s">
        <v>8223</v>
      </c>
      <c r="H2581" s="6" t="s">
        <v>8245</v>
      </c>
      <c r="I2581" s="6">
        <v>1410810903</v>
      </c>
      <c r="J2581" s="6">
        <v>1405626903</v>
      </c>
      <c r="K2581" s="6" t="b">
        <v>0</v>
      </c>
      <c r="L2581" s="6">
        <v>12</v>
      </c>
      <c r="M2581" s="6" t="b">
        <v>0</v>
      </c>
      <c r="N2581" s="6" t="s">
        <v>8283</v>
      </c>
      <c r="O2581" s="5">
        <f t="shared" si="240"/>
        <v>1.3849999999999999E-3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41837.621562499997</v>
      </c>
      <c r="T2581" s="11">
        <f t="shared" si="245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14">
        <v>8500</v>
      </c>
      <c r="E2582" s="14">
        <v>51</v>
      </c>
      <c r="F2582" s="6" t="s">
        <v>8306</v>
      </c>
      <c r="G2582" s="6" t="s">
        <v>8223</v>
      </c>
      <c r="H2582" s="6" t="s">
        <v>8245</v>
      </c>
      <c r="I2582" s="6">
        <v>1431745200</v>
      </c>
      <c r="J2582" s="6">
        <v>1429170603</v>
      </c>
      <c r="K2582" s="6" t="b">
        <v>0</v>
      </c>
      <c r="L2582" s="6">
        <v>2</v>
      </c>
      <c r="M2582" s="6" t="b">
        <v>0</v>
      </c>
      <c r="N2582" s="6" t="s">
        <v>8283</v>
      </c>
      <c r="O2582" s="5">
        <f t="shared" si="240"/>
        <v>6.0000000000000001E-3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42110.118090277778</v>
      </c>
      <c r="T2582" s="11">
        <f t="shared" si="245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14">
        <v>5000</v>
      </c>
      <c r="E2583" s="14">
        <v>530</v>
      </c>
      <c r="F2583" s="6" t="s">
        <v>8220</v>
      </c>
      <c r="G2583" s="6" t="s">
        <v>8223</v>
      </c>
      <c r="H2583" s="6" t="s">
        <v>8245</v>
      </c>
      <c r="I2583" s="6">
        <v>1447689898</v>
      </c>
      <c r="J2583" s="6">
        <v>1445094298</v>
      </c>
      <c r="K2583" s="6" t="b">
        <v>0</v>
      </c>
      <c r="L2583" s="6">
        <v>11</v>
      </c>
      <c r="M2583" s="6" t="b">
        <v>0</v>
      </c>
      <c r="N2583" s="6" t="s">
        <v>8283</v>
      </c>
      <c r="O2583" s="5">
        <f t="shared" si="240"/>
        <v>0.106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42294.420115740737</v>
      </c>
      <c r="T2583" s="11">
        <f t="shared" si="245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14">
        <v>90000</v>
      </c>
      <c r="E2584" s="14">
        <v>1</v>
      </c>
      <c r="F2584" s="6" t="s">
        <v>8220</v>
      </c>
      <c r="G2584" s="6" t="s">
        <v>8223</v>
      </c>
      <c r="H2584" s="6" t="s">
        <v>8245</v>
      </c>
      <c r="I2584" s="6">
        <v>1477784634</v>
      </c>
      <c r="J2584" s="6">
        <v>1475192634</v>
      </c>
      <c r="K2584" s="6" t="b">
        <v>0</v>
      </c>
      <c r="L2584" s="6">
        <v>1</v>
      </c>
      <c r="M2584" s="6" t="b">
        <v>0</v>
      </c>
      <c r="N2584" s="6" t="s">
        <v>8283</v>
      </c>
      <c r="O2584" s="5">
        <f t="shared" si="240"/>
        <v>1.1111111111111112E-5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42642.780486111107</v>
      </c>
      <c r="T2584" s="11">
        <f t="shared" si="245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14">
        <v>1000</v>
      </c>
      <c r="E2585" s="14">
        <v>5</v>
      </c>
      <c r="F2585" s="6" t="s">
        <v>8220</v>
      </c>
      <c r="G2585" s="6" t="s">
        <v>8223</v>
      </c>
      <c r="H2585" s="6" t="s">
        <v>8245</v>
      </c>
      <c r="I2585" s="6">
        <v>1426526880</v>
      </c>
      <c r="J2585" s="6">
        <v>1421346480</v>
      </c>
      <c r="K2585" s="6" t="b">
        <v>0</v>
      </c>
      <c r="L2585" s="6">
        <v>5</v>
      </c>
      <c r="M2585" s="6" t="b">
        <v>0</v>
      </c>
      <c r="N2585" s="6" t="s">
        <v>8283</v>
      </c>
      <c r="O2585" s="5">
        <f t="shared" si="240"/>
        <v>5.0000000000000001E-3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42019.561111111114</v>
      </c>
      <c r="T2585" s="11">
        <f t="shared" si="245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14">
        <v>10000</v>
      </c>
      <c r="E2586" s="14">
        <v>0</v>
      </c>
      <c r="F2586" s="6" t="s">
        <v>8220</v>
      </c>
      <c r="G2586" s="6" t="s">
        <v>8223</v>
      </c>
      <c r="H2586" s="6" t="s">
        <v>8245</v>
      </c>
      <c r="I2586" s="6">
        <v>1434341369</v>
      </c>
      <c r="J2586" s="6">
        <v>1431749369</v>
      </c>
      <c r="K2586" s="6" t="b">
        <v>0</v>
      </c>
      <c r="L2586" s="6">
        <v>0</v>
      </c>
      <c r="M2586" s="6" t="b">
        <v>0</v>
      </c>
      <c r="N2586" s="6" t="s">
        <v>8283</v>
      </c>
      <c r="O2586" s="5">
        <f t="shared" si="240"/>
        <v>0</v>
      </c>
      <c r="P2586" s="7">
        <f t="shared" si="241"/>
        <v>0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42139.964918981474</v>
      </c>
      <c r="T2586" s="11">
        <f t="shared" si="245"/>
        <v>42169.964918981474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14">
        <v>30000</v>
      </c>
      <c r="E2587" s="14">
        <v>50</v>
      </c>
      <c r="F2587" s="6" t="s">
        <v>8220</v>
      </c>
      <c r="G2587" s="6" t="s">
        <v>8223</v>
      </c>
      <c r="H2587" s="6" t="s">
        <v>8245</v>
      </c>
      <c r="I2587" s="6">
        <v>1404601632</v>
      </c>
      <c r="J2587" s="6">
        <v>1402009632</v>
      </c>
      <c r="K2587" s="6" t="b">
        <v>0</v>
      </c>
      <c r="L2587" s="6">
        <v>1</v>
      </c>
      <c r="M2587" s="6" t="b">
        <v>0</v>
      </c>
      <c r="N2587" s="6" t="s">
        <v>8283</v>
      </c>
      <c r="O2587" s="5">
        <f t="shared" si="240"/>
        <v>1.6666666666666668E-3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41795.754999999997</v>
      </c>
      <c r="T2587" s="11">
        <f t="shared" si="245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14">
        <v>3000</v>
      </c>
      <c r="E2588" s="14">
        <v>5</v>
      </c>
      <c r="F2588" s="6" t="s">
        <v>8220</v>
      </c>
      <c r="G2588" s="6" t="s">
        <v>8224</v>
      </c>
      <c r="H2588" s="6" t="s">
        <v>8246</v>
      </c>
      <c r="I2588" s="6">
        <v>1451030136</v>
      </c>
      <c r="J2588" s="6">
        <v>1448438136</v>
      </c>
      <c r="K2588" s="6" t="b">
        <v>0</v>
      </c>
      <c r="L2588" s="6">
        <v>1</v>
      </c>
      <c r="M2588" s="6" t="b">
        <v>0</v>
      </c>
      <c r="N2588" s="6" t="s">
        <v>8283</v>
      </c>
      <c r="O2588" s="5">
        <f t="shared" si="240"/>
        <v>1.6666666666666668E-3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42333.121944444443</v>
      </c>
      <c r="T2588" s="11">
        <f t="shared" si="245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14">
        <v>50000</v>
      </c>
      <c r="E2589" s="14">
        <v>1217</v>
      </c>
      <c r="F2589" s="6" t="s">
        <v>8220</v>
      </c>
      <c r="G2589" s="6" t="s">
        <v>8223</v>
      </c>
      <c r="H2589" s="6" t="s">
        <v>8245</v>
      </c>
      <c r="I2589" s="6">
        <v>1451491953</v>
      </c>
      <c r="J2589" s="6">
        <v>1448899953</v>
      </c>
      <c r="K2589" s="6" t="b">
        <v>0</v>
      </c>
      <c r="L2589" s="6">
        <v>6</v>
      </c>
      <c r="M2589" s="6" t="b">
        <v>0</v>
      </c>
      <c r="N2589" s="6" t="s">
        <v>8283</v>
      </c>
      <c r="O2589" s="5">
        <f t="shared" si="240"/>
        <v>2.4340000000000001E-2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42338.467048611106</v>
      </c>
      <c r="T2589" s="11">
        <f t="shared" si="245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14">
        <v>6000</v>
      </c>
      <c r="E2590" s="14">
        <v>233</v>
      </c>
      <c r="F2590" s="6" t="s">
        <v>8220</v>
      </c>
      <c r="G2590" s="6" t="s">
        <v>8223</v>
      </c>
      <c r="H2590" s="6" t="s">
        <v>8245</v>
      </c>
      <c r="I2590" s="6">
        <v>1427807640</v>
      </c>
      <c r="J2590" s="6">
        <v>1423325626</v>
      </c>
      <c r="K2590" s="6" t="b">
        <v>0</v>
      </c>
      <c r="L2590" s="6">
        <v>8</v>
      </c>
      <c r="M2590" s="6" t="b">
        <v>0</v>
      </c>
      <c r="N2590" s="6" t="s">
        <v>8283</v>
      </c>
      <c r="O2590" s="5">
        <f t="shared" si="240"/>
        <v>3.8833333333333331E-2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42042.467893518515</v>
      </c>
      <c r="T2590" s="11">
        <f t="shared" si="245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14">
        <v>50000</v>
      </c>
      <c r="E2591" s="14">
        <v>5</v>
      </c>
      <c r="F2591" s="6" t="s">
        <v>8220</v>
      </c>
      <c r="G2591" s="6" t="s">
        <v>8231</v>
      </c>
      <c r="H2591" s="6" t="s">
        <v>8252</v>
      </c>
      <c r="I2591" s="6">
        <v>1458733927</v>
      </c>
      <c r="J2591" s="6">
        <v>1456145527</v>
      </c>
      <c r="K2591" s="6" t="b">
        <v>0</v>
      </c>
      <c r="L2591" s="6">
        <v>1</v>
      </c>
      <c r="M2591" s="6" t="b">
        <v>0</v>
      </c>
      <c r="N2591" s="6" t="s">
        <v>8283</v>
      </c>
      <c r="O2591" s="5">
        <f t="shared" si="240"/>
        <v>1E-4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42422.327858796292</v>
      </c>
      <c r="T2591" s="11">
        <f t="shared" si="245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14">
        <v>3000</v>
      </c>
      <c r="E2592" s="14">
        <v>0</v>
      </c>
      <c r="F2592" s="6" t="s">
        <v>8220</v>
      </c>
      <c r="G2592" s="6" t="s">
        <v>8225</v>
      </c>
      <c r="H2592" s="6" t="s">
        <v>8247</v>
      </c>
      <c r="I2592" s="6">
        <v>1453817297</v>
      </c>
      <c r="J2592" s="6">
        <v>1453212497</v>
      </c>
      <c r="K2592" s="6" t="b">
        <v>0</v>
      </c>
      <c r="L2592" s="6">
        <v>0</v>
      </c>
      <c r="M2592" s="6" t="b">
        <v>0</v>
      </c>
      <c r="N2592" s="6" t="s">
        <v>8283</v>
      </c>
      <c r="O2592" s="5">
        <f t="shared" si="240"/>
        <v>0</v>
      </c>
      <c r="P2592" s="7">
        <f t="shared" si="241"/>
        <v>0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42388.380752314813</v>
      </c>
      <c r="T2592" s="11">
        <f t="shared" si="245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14">
        <v>1500</v>
      </c>
      <c r="E2593" s="14">
        <v>26</v>
      </c>
      <c r="F2593" s="6" t="s">
        <v>8220</v>
      </c>
      <c r="G2593" s="6" t="s">
        <v>8223</v>
      </c>
      <c r="H2593" s="6" t="s">
        <v>8245</v>
      </c>
      <c r="I2593" s="6">
        <v>1457901924</v>
      </c>
      <c r="J2593" s="6">
        <v>1452721524</v>
      </c>
      <c r="K2593" s="6" t="b">
        <v>0</v>
      </c>
      <c r="L2593" s="6">
        <v>2</v>
      </c>
      <c r="M2593" s="6" t="b">
        <v>0</v>
      </c>
      <c r="N2593" s="6" t="s">
        <v>8283</v>
      </c>
      <c r="O2593" s="5">
        <f t="shared" si="240"/>
        <v>1.7333333333333333E-2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42382.698194444441</v>
      </c>
      <c r="T2593" s="11">
        <f t="shared" si="245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14">
        <v>30000</v>
      </c>
      <c r="E2594" s="14">
        <v>50</v>
      </c>
      <c r="F2594" s="6" t="s">
        <v>8220</v>
      </c>
      <c r="G2594" s="6" t="s">
        <v>8223</v>
      </c>
      <c r="H2594" s="6" t="s">
        <v>8245</v>
      </c>
      <c r="I2594" s="6">
        <v>1412536421</v>
      </c>
      <c r="J2594" s="6">
        <v>1409944421</v>
      </c>
      <c r="K2594" s="6" t="b">
        <v>0</v>
      </c>
      <c r="L2594" s="6">
        <v>1</v>
      </c>
      <c r="M2594" s="6" t="b">
        <v>0</v>
      </c>
      <c r="N2594" s="6" t="s">
        <v>8283</v>
      </c>
      <c r="O2594" s="5">
        <f t="shared" si="240"/>
        <v>1.6666666666666668E-3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41887.592835648145</v>
      </c>
      <c r="T2594" s="11">
        <f t="shared" si="245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14">
        <v>10000</v>
      </c>
      <c r="E2595" s="14">
        <v>0</v>
      </c>
      <c r="F2595" s="6" t="s">
        <v>8220</v>
      </c>
      <c r="G2595" s="6" t="s">
        <v>8223</v>
      </c>
      <c r="H2595" s="6" t="s">
        <v>8245</v>
      </c>
      <c r="I2595" s="6">
        <v>1429993026</v>
      </c>
      <c r="J2595" s="6">
        <v>1427401026</v>
      </c>
      <c r="K2595" s="6" t="b">
        <v>0</v>
      </c>
      <c r="L2595" s="6">
        <v>0</v>
      </c>
      <c r="M2595" s="6" t="b">
        <v>0</v>
      </c>
      <c r="N2595" s="6" t="s">
        <v>8283</v>
      </c>
      <c r="O2595" s="5">
        <f t="shared" si="240"/>
        <v>0</v>
      </c>
      <c r="P2595" s="7">
        <f t="shared" si="241"/>
        <v>0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42089.636874999997</v>
      </c>
      <c r="T2595" s="11">
        <f t="shared" si="245"/>
        <v>42119.636874999997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14">
        <v>80000</v>
      </c>
      <c r="E2596" s="14">
        <v>1</v>
      </c>
      <c r="F2596" s="6" t="s">
        <v>8220</v>
      </c>
      <c r="G2596" s="6" t="s">
        <v>8223</v>
      </c>
      <c r="H2596" s="6" t="s">
        <v>8245</v>
      </c>
      <c r="I2596" s="6">
        <v>1407453228</v>
      </c>
      <c r="J2596" s="6">
        <v>1404861228</v>
      </c>
      <c r="K2596" s="6" t="b">
        <v>0</v>
      </c>
      <c r="L2596" s="6">
        <v>1</v>
      </c>
      <c r="M2596" s="6" t="b">
        <v>0</v>
      </c>
      <c r="N2596" s="6" t="s">
        <v>8283</v>
      </c>
      <c r="O2596" s="5">
        <f t="shared" si="240"/>
        <v>1.2500000000000001E-5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41828.759583333333</v>
      </c>
      <c r="T2596" s="11">
        <f t="shared" si="245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14">
        <v>15000</v>
      </c>
      <c r="E2597" s="14">
        <v>1825</v>
      </c>
      <c r="F2597" s="6" t="s">
        <v>8220</v>
      </c>
      <c r="G2597" s="6" t="s">
        <v>8223</v>
      </c>
      <c r="H2597" s="6" t="s">
        <v>8245</v>
      </c>
      <c r="I2597" s="6">
        <v>1487915500</v>
      </c>
      <c r="J2597" s="6">
        <v>1485323500</v>
      </c>
      <c r="K2597" s="6" t="b">
        <v>0</v>
      </c>
      <c r="L2597" s="6">
        <v>19</v>
      </c>
      <c r="M2597" s="6" t="b">
        <v>0</v>
      </c>
      <c r="N2597" s="6" t="s">
        <v>8283</v>
      </c>
      <c r="O2597" s="5">
        <f t="shared" si="240"/>
        <v>0.12166666666666667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42760.035879629628</v>
      </c>
      <c r="T2597" s="11">
        <f t="shared" si="245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14">
        <v>35000</v>
      </c>
      <c r="E2598" s="14">
        <v>8256</v>
      </c>
      <c r="F2598" s="6" t="s">
        <v>8220</v>
      </c>
      <c r="G2598" s="6" t="s">
        <v>8228</v>
      </c>
      <c r="H2598" s="6" t="s">
        <v>8250</v>
      </c>
      <c r="I2598" s="6">
        <v>1407427009</v>
      </c>
      <c r="J2598" s="6">
        <v>1404835009</v>
      </c>
      <c r="K2598" s="6" t="b">
        <v>0</v>
      </c>
      <c r="L2598" s="6">
        <v>27</v>
      </c>
      <c r="M2598" s="6" t="b">
        <v>0</v>
      </c>
      <c r="N2598" s="6" t="s">
        <v>8283</v>
      </c>
      <c r="O2598" s="5">
        <f t="shared" si="240"/>
        <v>0.23588571428571428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41828.45612268518</v>
      </c>
      <c r="T2598" s="11">
        <f t="shared" si="245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14">
        <v>1500</v>
      </c>
      <c r="E2599" s="14">
        <v>85</v>
      </c>
      <c r="F2599" s="6" t="s">
        <v>8220</v>
      </c>
      <c r="G2599" s="6" t="s">
        <v>8224</v>
      </c>
      <c r="H2599" s="6" t="s">
        <v>8246</v>
      </c>
      <c r="I2599" s="6">
        <v>1466323917</v>
      </c>
      <c r="J2599" s="6">
        <v>1463731917</v>
      </c>
      <c r="K2599" s="6" t="b">
        <v>0</v>
      </c>
      <c r="L2599" s="6">
        <v>7</v>
      </c>
      <c r="M2599" s="6" t="b">
        <v>0</v>
      </c>
      <c r="N2599" s="6" t="s">
        <v>8283</v>
      </c>
      <c r="O2599" s="5">
        <f t="shared" si="240"/>
        <v>5.6666666666666664E-2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42510.133298611108</v>
      </c>
      <c r="T2599" s="11">
        <f t="shared" si="245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14">
        <v>3000</v>
      </c>
      <c r="E2600" s="14">
        <v>1170</v>
      </c>
      <c r="F2600" s="6" t="s">
        <v>8220</v>
      </c>
      <c r="G2600" s="6" t="s">
        <v>8223</v>
      </c>
      <c r="H2600" s="6" t="s">
        <v>8245</v>
      </c>
      <c r="I2600" s="6">
        <v>1443039001</v>
      </c>
      <c r="J2600" s="6">
        <v>1440447001</v>
      </c>
      <c r="K2600" s="6" t="b">
        <v>0</v>
      </c>
      <c r="L2600" s="6">
        <v>14</v>
      </c>
      <c r="M2600" s="6" t="b">
        <v>0</v>
      </c>
      <c r="N2600" s="6" t="s">
        <v>8283</v>
      </c>
      <c r="O2600" s="5">
        <f t="shared" si="240"/>
        <v>0.39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42240.631956018515</v>
      </c>
      <c r="T2600" s="11">
        <f t="shared" si="245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14">
        <v>9041</v>
      </c>
      <c r="E2601" s="14">
        <v>90</v>
      </c>
      <c r="F2601" s="6" t="s">
        <v>8220</v>
      </c>
      <c r="G2601" s="6" t="s">
        <v>8223</v>
      </c>
      <c r="H2601" s="6" t="s">
        <v>8245</v>
      </c>
      <c r="I2601" s="6">
        <v>1407089147</v>
      </c>
      <c r="J2601" s="6">
        <v>1403201147</v>
      </c>
      <c r="K2601" s="6" t="b">
        <v>0</v>
      </c>
      <c r="L2601" s="6">
        <v>5</v>
      </c>
      <c r="M2601" s="6" t="b">
        <v>0</v>
      </c>
      <c r="N2601" s="6" t="s">
        <v>8283</v>
      </c>
      <c r="O2601" s="5">
        <f t="shared" si="240"/>
        <v>9.9546510341776348E-3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41809.545682870368</v>
      </c>
      <c r="T2601" s="11">
        <f t="shared" si="245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14">
        <v>50000</v>
      </c>
      <c r="E2602" s="14">
        <v>3466</v>
      </c>
      <c r="F2602" s="6" t="s">
        <v>8220</v>
      </c>
      <c r="G2602" s="6" t="s">
        <v>8223</v>
      </c>
      <c r="H2602" s="6" t="s">
        <v>8245</v>
      </c>
      <c r="I2602" s="6">
        <v>1458938200</v>
      </c>
      <c r="J2602" s="6">
        <v>1453757800</v>
      </c>
      <c r="K2602" s="6" t="b">
        <v>0</v>
      </c>
      <c r="L2602" s="6">
        <v>30</v>
      </c>
      <c r="M2602" s="6" t="b">
        <v>0</v>
      </c>
      <c r="N2602" s="6" t="s">
        <v>8283</v>
      </c>
      <c r="O2602" s="5">
        <f t="shared" si="240"/>
        <v>6.9320000000000007E-2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42394.692129629628</v>
      </c>
      <c r="T2602" s="11">
        <f t="shared" si="245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14">
        <v>500</v>
      </c>
      <c r="E2603" s="14">
        <v>3307</v>
      </c>
      <c r="F2603" s="6" t="s">
        <v>8219</v>
      </c>
      <c r="G2603" s="6" t="s">
        <v>8223</v>
      </c>
      <c r="H2603" s="6" t="s">
        <v>8245</v>
      </c>
      <c r="I2603" s="6">
        <v>1347508740</v>
      </c>
      <c r="J2603" s="6">
        <v>1346276349</v>
      </c>
      <c r="K2603" s="6" t="b">
        <v>1</v>
      </c>
      <c r="L2603" s="6">
        <v>151</v>
      </c>
      <c r="M2603" s="6" t="b">
        <v>1</v>
      </c>
      <c r="N2603" s="6" t="s">
        <v>8300</v>
      </c>
      <c r="O2603" s="5">
        <f t="shared" si="240"/>
        <v>6.6139999999999999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41150.693854166668</v>
      </c>
      <c r="T2603" s="11">
        <f t="shared" si="245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14">
        <v>12000</v>
      </c>
      <c r="E2604" s="14">
        <v>39131</v>
      </c>
      <c r="F2604" s="6" t="s">
        <v>8219</v>
      </c>
      <c r="G2604" s="6" t="s">
        <v>8223</v>
      </c>
      <c r="H2604" s="6" t="s">
        <v>8245</v>
      </c>
      <c r="I2604" s="6">
        <v>1415827200</v>
      </c>
      <c r="J2604" s="6">
        <v>1412358968</v>
      </c>
      <c r="K2604" s="6" t="b">
        <v>1</v>
      </c>
      <c r="L2604" s="6">
        <v>489</v>
      </c>
      <c r="M2604" s="6" t="b">
        <v>1</v>
      </c>
      <c r="N2604" s="6" t="s">
        <v>8300</v>
      </c>
      <c r="O2604" s="5">
        <f t="shared" si="240"/>
        <v>3.2609166666666667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41915.538981481477</v>
      </c>
      <c r="T2604" s="11">
        <f t="shared" si="245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14">
        <v>1750</v>
      </c>
      <c r="E2605" s="14">
        <v>1776</v>
      </c>
      <c r="F2605" s="6" t="s">
        <v>8219</v>
      </c>
      <c r="G2605" s="6" t="s">
        <v>8223</v>
      </c>
      <c r="H2605" s="6" t="s">
        <v>8245</v>
      </c>
      <c r="I2605" s="6">
        <v>1387835654</v>
      </c>
      <c r="J2605" s="6">
        <v>1386626054</v>
      </c>
      <c r="K2605" s="6" t="b">
        <v>1</v>
      </c>
      <c r="L2605" s="6">
        <v>50</v>
      </c>
      <c r="M2605" s="6" t="b">
        <v>1</v>
      </c>
      <c r="N2605" s="6" t="s">
        <v>8300</v>
      </c>
      <c r="O2605" s="5">
        <f t="shared" si="240"/>
        <v>1.0148571428571429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41617.704328703701</v>
      </c>
      <c r="T2605" s="11">
        <f t="shared" si="245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14">
        <v>20000</v>
      </c>
      <c r="E2606" s="14">
        <v>20843.599999999999</v>
      </c>
      <c r="F2606" s="6" t="s">
        <v>8219</v>
      </c>
      <c r="G2606" s="6" t="s">
        <v>8223</v>
      </c>
      <c r="H2606" s="6" t="s">
        <v>8245</v>
      </c>
      <c r="I2606" s="6">
        <v>1335662023</v>
      </c>
      <c r="J2606" s="6">
        <v>1333070023</v>
      </c>
      <c r="K2606" s="6" t="b">
        <v>1</v>
      </c>
      <c r="L2606" s="6">
        <v>321</v>
      </c>
      <c r="M2606" s="6" t="b">
        <v>1</v>
      </c>
      <c r="N2606" s="6" t="s">
        <v>8300</v>
      </c>
      <c r="O2606" s="5">
        <f t="shared" si="240"/>
        <v>1.0421799999999999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40997.842858796292</v>
      </c>
      <c r="T2606" s="11">
        <f t="shared" si="245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14">
        <v>100000</v>
      </c>
      <c r="E2607" s="14">
        <v>107421.57</v>
      </c>
      <c r="F2607" s="6" t="s">
        <v>8219</v>
      </c>
      <c r="G2607" s="6" t="s">
        <v>8223</v>
      </c>
      <c r="H2607" s="6" t="s">
        <v>8245</v>
      </c>
      <c r="I2607" s="6">
        <v>1466168390</v>
      </c>
      <c r="J2607" s="6">
        <v>1463576390</v>
      </c>
      <c r="K2607" s="6" t="b">
        <v>1</v>
      </c>
      <c r="L2607" s="6">
        <v>1762</v>
      </c>
      <c r="M2607" s="6" t="b">
        <v>1</v>
      </c>
      <c r="N2607" s="6" t="s">
        <v>8300</v>
      </c>
      <c r="O2607" s="5">
        <f t="shared" si="240"/>
        <v>1.0742157000000001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42508.33321759259</v>
      </c>
      <c r="T2607" s="11">
        <f t="shared" si="245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14">
        <v>11000</v>
      </c>
      <c r="E2608" s="14">
        <v>12106</v>
      </c>
      <c r="F2608" s="6" t="s">
        <v>8219</v>
      </c>
      <c r="G2608" s="6" t="s">
        <v>8223</v>
      </c>
      <c r="H2608" s="6" t="s">
        <v>8245</v>
      </c>
      <c r="I2608" s="6">
        <v>1398791182</v>
      </c>
      <c r="J2608" s="6">
        <v>1396026382</v>
      </c>
      <c r="K2608" s="6" t="b">
        <v>1</v>
      </c>
      <c r="L2608" s="6">
        <v>385</v>
      </c>
      <c r="M2608" s="6" t="b">
        <v>1</v>
      </c>
      <c r="N2608" s="6" t="s">
        <v>8300</v>
      </c>
      <c r="O2608" s="5">
        <f t="shared" si="240"/>
        <v>1.1005454545454545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41726.504421296289</v>
      </c>
      <c r="T2608" s="11">
        <f t="shared" si="245"/>
        <v>41758.504421296289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14">
        <v>8000</v>
      </c>
      <c r="E2609" s="14">
        <v>32616</v>
      </c>
      <c r="F2609" s="6" t="s">
        <v>8219</v>
      </c>
      <c r="G2609" s="6" t="s">
        <v>8223</v>
      </c>
      <c r="H2609" s="6" t="s">
        <v>8245</v>
      </c>
      <c r="I2609" s="6">
        <v>1439344800</v>
      </c>
      <c r="J2609" s="6">
        <v>1435611572</v>
      </c>
      <c r="K2609" s="6" t="b">
        <v>1</v>
      </c>
      <c r="L2609" s="6">
        <v>398</v>
      </c>
      <c r="M2609" s="6" t="b">
        <v>1</v>
      </c>
      <c r="N2609" s="6" t="s">
        <v>8300</v>
      </c>
      <c r="O2609" s="5">
        <f t="shared" si="240"/>
        <v>4.077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42184.666342592587</v>
      </c>
      <c r="T2609" s="11">
        <f t="shared" si="245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14">
        <v>8000</v>
      </c>
      <c r="E2610" s="14">
        <v>17914</v>
      </c>
      <c r="F2610" s="6" t="s">
        <v>8219</v>
      </c>
      <c r="G2610" s="6" t="s">
        <v>8223</v>
      </c>
      <c r="H2610" s="6" t="s">
        <v>8245</v>
      </c>
      <c r="I2610" s="6">
        <v>1489536000</v>
      </c>
      <c r="J2610" s="6">
        <v>1485976468</v>
      </c>
      <c r="K2610" s="6" t="b">
        <v>1</v>
      </c>
      <c r="L2610" s="6">
        <v>304</v>
      </c>
      <c r="M2610" s="6" t="b">
        <v>1</v>
      </c>
      <c r="N2610" s="6" t="s">
        <v>8300</v>
      </c>
      <c r="O2610" s="5">
        <f t="shared" si="240"/>
        <v>2.2392500000000002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42767.593379629623</v>
      </c>
      <c r="T2610" s="11">
        <f t="shared" si="245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14">
        <v>35000</v>
      </c>
      <c r="E2611" s="14">
        <v>106330.39</v>
      </c>
      <c r="F2611" s="6" t="s">
        <v>8219</v>
      </c>
      <c r="G2611" s="6" t="s">
        <v>8223</v>
      </c>
      <c r="H2611" s="6" t="s">
        <v>8245</v>
      </c>
      <c r="I2611" s="6">
        <v>1342330951</v>
      </c>
      <c r="J2611" s="6">
        <v>1339738951</v>
      </c>
      <c r="K2611" s="6" t="b">
        <v>1</v>
      </c>
      <c r="L2611" s="6">
        <v>676</v>
      </c>
      <c r="M2611" s="6" t="b">
        <v>1</v>
      </c>
      <c r="N2611" s="6" t="s">
        <v>8300</v>
      </c>
      <c r="O2611" s="5">
        <f t="shared" si="240"/>
        <v>3.038011142857143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41075.02952546296</v>
      </c>
      <c r="T2611" s="11">
        <f t="shared" si="245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14">
        <v>22765</v>
      </c>
      <c r="E2612" s="14">
        <v>32172.66</v>
      </c>
      <c r="F2612" s="6" t="s">
        <v>8219</v>
      </c>
      <c r="G2612" s="6" t="s">
        <v>8223</v>
      </c>
      <c r="H2612" s="6" t="s">
        <v>8245</v>
      </c>
      <c r="I2612" s="6">
        <v>1471849140</v>
      </c>
      <c r="J2612" s="6">
        <v>1468444125</v>
      </c>
      <c r="K2612" s="6" t="b">
        <v>1</v>
      </c>
      <c r="L2612" s="6">
        <v>577</v>
      </c>
      <c r="M2612" s="6" t="b">
        <v>1</v>
      </c>
      <c r="N2612" s="6" t="s">
        <v>8300</v>
      </c>
      <c r="O2612" s="5">
        <f t="shared" si="240"/>
        <v>1.4132510432681749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42564.672743055555</v>
      </c>
      <c r="T2612" s="11">
        <f t="shared" si="245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14">
        <v>11000</v>
      </c>
      <c r="E2613" s="14">
        <v>306970</v>
      </c>
      <c r="F2613" s="6" t="s">
        <v>8219</v>
      </c>
      <c r="G2613" s="6" t="s">
        <v>8235</v>
      </c>
      <c r="H2613" s="6" t="s">
        <v>8248</v>
      </c>
      <c r="I2613" s="6">
        <v>1483397940</v>
      </c>
      <c r="J2613" s="6">
        <v>1480493014</v>
      </c>
      <c r="K2613" s="6" t="b">
        <v>1</v>
      </c>
      <c r="L2613" s="6">
        <v>3663</v>
      </c>
      <c r="M2613" s="6" t="b">
        <v>1</v>
      </c>
      <c r="N2613" s="6" t="s">
        <v>8300</v>
      </c>
      <c r="O2613" s="5">
        <f t="shared" si="240"/>
        <v>27.906363636363636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42704.127476851849</v>
      </c>
      <c r="T2613" s="11">
        <f t="shared" si="245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14">
        <v>10000</v>
      </c>
      <c r="E2614" s="14">
        <v>17176.13</v>
      </c>
      <c r="F2614" s="6" t="s">
        <v>8219</v>
      </c>
      <c r="G2614" s="6" t="s">
        <v>8223</v>
      </c>
      <c r="H2614" s="6" t="s">
        <v>8245</v>
      </c>
      <c r="I2614" s="6">
        <v>1420773970</v>
      </c>
      <c r="J2614" s="6">
        <v>1418095570</v>
      </c>
      <c r="K2614" s="6" t="b">
        <v>1</v>
      </c>
      <c r="L2614" s="6">
        <v>294</v>
      </c>
      <c r="M2614" s="6" t="b">
        <v>1</v>
      </c>
      <c r="N2614" s="6" t="s">
        <v>8300</v>
      </c>
      <c r="O2614" s="5">
        <f t="shared" si="240"/>
        <v>1.7176130000000001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41981.934837962959</v>
      </c>
      <c r="T2614" s="11">
        <f t="shared" si="245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14">
        <v>7500</v>
      </c>
      <c r="E2615" s="14">
        <v>7576</v>
      </c>
      <c r="F2615" s="6" t="s">
        <v>8219</v>
      </c>
      <c r="G2615" s="6" t="s">
        <v>8223</v>
      </c>
      <c r="H2615" s="6" t="s">
        <v>8245</v>
      </c>
      <c r="I2615" s="6">
        <v>1348256294</v>
      </c>
      <c r="J2615" s="6">
        <v>1345664294</v>
      </c>
      <c r="K2615" s="6" t="b">
        <v>1</v>
      </c>
      <c r="L2615" s="6">
        <v>28</v>
      </c>
      <c r="M2615" s="6" t="b">
        <v>1</v>
      </c>
      <c r="N2615" s="6" t="s">
        <v>8300</v>
      </c>
      <c r="O2615" s="5">
        <f t="shared" si="240"/>
        <v>1.0101333333333333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41143.609884259255</v>
      </c>
      <c r="T2615" s="11">
        <f t="shared" si="245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14">
        <v>10500</v>
      </c>
      <c r="E2616" s="14">
        <v>10710</v>
      </c>
      <c r="F2616" s="6" t="s">
        <v>8219</v>
      </c>
      <c r="G2616" s="6" t="s">
        <v>8223</v>
      </c>
      <c r="H2616" s="6" t="s">
        <v>8245</v>
      </c>
      <c r="I2616" s="6">
        <v>1398834000</v>
      </c>
      <c r="J2616" s="6">
        <v>1396371612</v>
      </c>
      <c r="K2616" s="6" t="b">
        <v>1</v>
      </c>
      <c r="L2616" s="6">
        <v>100</v>
      </c>
      <c r="M2616" s="6" t="b">
        <v>1</v>
      </c>
      <c r="N2616" s="6" t="s">
        <v>8300</v>
      </c>
      <c r="O2616" s="5">
        <f t="shared" si="240"/>
        <v>1.02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41730.500138888885</v>
      </c>
      <c r="T2616" s="11">
        <f t="shared" si="245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14">
        <v>2001</v>
      </c>
      <c r="E2617" s="14">
        <v>3397</v>
      </c>
      <c r="F2617" s="6" t="s">
        <v>8219</v>
      </c>
      <c r="G2617" s="6" t="s">
        <v>8224</v>
      </c>
      <c r="H2617" s="6" t="s">
        <v>8246</v>
      </c>
      <c r="I2617" s="6">
        <v>1462017600</v>
      </c>
      <c r="J2617" s="6">
        <v>1458820564</v>
      </c>
      <c r="K2617" s="6" t="b">
        <v>0</v>
      </c>
      <c r="L2617" s="6">
        <v>72</v>
      </c>
      <c r="M2617" s="6" t="b">
        <v>1</v>
      </c>
      <c r="N2617" s="6" t="s">
        <v>8300</v>
      </c>
      <c r="O2617" s="5">
        <f t="shared" si="240"/>
        <v>1.6976511744127936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42453.288935185185</v>
      </c>
      <c r="T2617" s="11">
        <f t="shared" si="245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14">
        <v>25000</v>
      </c>
      <c r="E2618" s="14">
        <v>28633.5</v>
      </c>
      <c r="F2618" s="6" t="s">
        <v>8219</v>
      </c>
      <c r="G2618" s="6" t="s">
        <v>8223</v>
      </c>
      <c r="H2618" s="6" t="s">
        <v>8245</v>
      </c>
      <c r="I2618" s="6">
        <v>1440546729</v>
      </c>
      <c r="J2618" s="6">
        <v>1437954729</v>
      </c>
      <c r="K2618" s="6" t="b">
        <v>1</v>
      </c>
      <c r="L2618" s="6">
        <v>238</v>
      </c>
      <c r="M2618" s="6" t="b">
        <v>1</v>
      </c>
      <c r="N2618" s="6" t="s">
        <v>8300</v>
      </c>
      <c r="O2618" s="5">
        <f t="shared" si="240"/>
        <v>1.14534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42211.786215277774</v>
      </c>
      <c r="T2618" s="11">
        <f t="shared" si="245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14">
        <v>500</v>
      </c>
      <c r="E2619" s="14">
        <v>4388</v>
      </c>
      <c r="F2619" s="6" t="s">
        <v>8219</v>
      </c>
      <c r="G2619" s="6" t="s">
        <v>8223</v>
      </c>
      <c r="H2619" s="6" t="s">
        <v>8245</v>
      </c>
      <c r="I2619" s="6">
        <v>1413838751</v>
      </c>
      <c r="J2619" s="6">
        <v>1411246751</v>
      </c>
      <c r="K2619" s="6" t="b">
        <v>1</v>
      </c>
      <c r="L2619" s="6">
        <v>159</v>
      </c>
      <c r="M2619" s="6" t="b">
        <v>1</v>
      </c>
      <c r="N2619" s="6" t="s">
        <v>8300</v>
      </c>
      <c r="O2619" s="5">
        <f t="shared" si="240"/>
        <v>8.7759999999999998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41902.666099537033</v>
      </c>
      <c r="T2619" s="11">
        <f t="shared" si="245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14">
        <v>15000</v>
      </c>
      <c r="E2620" s="14">
        <v>15808</v>
      </c>
      <c r="F2620" s="6" t="s">
        <v>8219</v>
      </c>
      <c r="G2620" s="6" t="s">
        <v>8223</v>
      </c>
      <c r="H2620" s="6" t="s">
        <v>8245</v>
      </c>
      <c r="I2620" s="6">
        <v>1449000061</v>
      </c>
      <c r="J2620" s="6">
        <v>1443812461</v>
      </c>
      <c r="K2620" s="6" t="b">
        <v>1</v>
      </c>
      <c r="L2620" s="6">
        <v>77</v>
      </c>
      <c r="M2620" s="6" t="b">
        <v>1</v>
      </c>
      <c r="N2620" s="6" t="s">
        <v>8300</v>
      </c>
      <c r="O2620" s="5">
        <f t="shared" si="240"/>
        <v>1.0538666666666667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42279.584039351852</v>
      </c>
      <c r="T2620" s="11">
        <f t="shared" si="245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14">
        <v>1000</v>
      </c>
      <c r="E2621" s="14">
        <v>1884</v>
      </c>
      <c r="F2621" s="6" t="s">
        <v>8219</v>
      </c>
      <c r="G2621" s="6" t="s">
        <v>8223</v>
      </c>
      <c r="H2621" s="6" t="s">
        <v>8245</v>
      </c>
      <c r="I2621" s="6">
        <v>1445598000</v>
      </c>
      <c r="J2621" s="6">
        <v>1443302004</v>
      </c>
      <c r="K2621" s="6" t="b">
        <v>1</v>
      </c>
      <c r="L2621" s="6">
        <v>53</v>
      </c>
      <c r="M2621" s="6" t="b">
        <v>1</v>
      </c>
      <c r="N2621" s="6" t="s">
        <v>8300</v>
      </c>
      <c r="O2621" s="5">
        <f t="shared" si="240"/>
        <v>1.8839999999999999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42273.67597222222</v>
      </c>
      <c r="T2621" s="11">
        <f t="shared" si="245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14">
        <v>65000</v>
      </c>
      <c r="E2622" s="14">
        <v>93374</v>
      </c>
      <c r="F2622" s="6" t="s">
        <v>8219</v>
      </c>
      <c r="G2622" s="6" t="s">
        <v>8225</v>
      </c>
      <c r="H2622" s="6" t="s">
        <v>8247</v>
      </c>
      <c r="I2622" s="6">
        <v>1444525200</v>
      </c>
      <c r="J2622" s="6">
        <v>1441339242</v>
      </c>
      <c r="K2622" s="6" t="b">
        <v>1</v>
      </c>
      <c r="L2622" s="6">
        <v>1251</v>
      </c>
      <c r="M2622" s="6" t="b">
        <v>1</v>
      </c>
      <c r="N2622" s="6" t="s">
        <v>8300</v>
      </c>
      <c r="O2622" s="5">
        <f t="shared" si="240"/>
        <v>1.436523076923077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42250.958819444444</v>
      </c>
      <c r="T2622" s="11">
        <f t="shared" si="245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14">
        <v>15000</v>
      </c>
      <c r="E2623" s="14">
        <v>21882</v>
      </c>
      <c r="F2623" s="6" t="s">
        <v>8219</v>
      </c>
      <c r="G2623" s="6" t="s">
        <v>8223</v>
      </c>
      <c r="H2623" s="6" t="s">
        <v>8245</v>
      </c>
      <c r="I2623" s="6">
        <v>1432230988</v>
      </c>
      <c r="J2623" s="6">
        <v>1429638988</v>
      </c>
      <c r="K2623" s="6" t="b">
        <v>1</v>
      </c>
      <c r="L2623" s="6">
        <v>465</v>
      </c>
      <c r="M2623" s="6" t="b">
        <v>1</v>
      </c>
      <c r="N2623" s="6" t="s">
        <v>8300</v>
      </c>
      <c r="O2623" s="5">
        <f t="shared" si="240"/>
        <v>1.4588000000000001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42115.539212962962</v>
      </c>
      <c r="T2623" s="11">
        <f t="shared" si="245"/>
        <v>42145.539212962962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14">
        <v>1500</v>
      </c>
      <c r="E2624" s="14">
        <v>1967.76</v>
      </c>
      <c r="F2624" s="6" t="s">
        <v>8219</v>
      </c>
      <c r="G2624" s="6" t="s">
        <v>8236</v>
      </c>
      <c r="H2624" s="6" t="s">
        <v>8248</v>
      </c>
      <c r="I2624" s="6">
        <v>1483120216</v>
      </c>
      <c r="J2624" s="6">
        <v>1479232216</v>
      </c>
      <c r="K2624" s="6" t="b">
        <v>0</v>
      </c>
      <c r="L2624" s="6">
        <v>74</v>
      </c>
      <c r="M2624" s="6" t="b">
        <v>1</v>
      </c>
      <c r="N2624" s="6" t="s">
        <v>8300</v>
      </c>
      <c r="O2624" s="5">
        <f t="shared" si="240"/>
        <v>1.3118399999999999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42689.534907407404</v>
      </c>
      <c r="T2624" s="11">
        <f t="shared" si="245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14">
        <v>2000</v>
      </c>
      <c r="E2625" s="14">
        <v>2280</v>
      </c>
      <c r="F2625" s="6" t="s">
        <v>8219</v>
      </c>
      <c r="G2625" s="6" t="s">
        <v>8223</v>
      </c>
      <c r="H2625" s="6" t="s">
        <v>8245</v>
      </c>
      <c r="I2625" s="6">
        <v>1480658966</v>
      </c>
      <c r="J2625" s="6">
        <v>1479449366</v>
      </c>
      <c r="K2625" s="6" t="b">
        <v>0</v>
      </c>
      <c r="L2625" s="6">
        <v>62</v>
      </c>
      <c r="M2625" s="6" t="b">
        <v>1</v>
      </c>
      <c r="N2625" s="6" t="s">
        <v>8300</v>
      </c>
      <c r="O2625" s="5">
        <f t="shared" si="240"/>
        <v>1.1399999999999999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42692.048217592594</v>
      </c>
      <c r="T2625" s="11">
        <f t="shared" si="245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14">
        <v>8000</v>
      </c>
      <c r="E2626" s="14">
        <v>110353.65</v>
      </c>
      <c r="F2626" s="6" t="s">
        <v>8219</v>
      </c>
      <c r="G2626" s="6" t="s">
        <v>8223</v>
      </c>
      <c r="H2626" s="6" t="s">
        <v>8245</v>
      </c>
      <c r="I2626" s="6">
        <v>1347530822</v>
      </c>
      <c r="J2626" s="6">
        <v>1345716422</v>
      </c>
      <c r="K2626" s="6" t="b">
        <v>0</v>
      </c>
      <c r="L2626" s="6">
        <v>3468</v>
      </c>
      <c r="M2626" s="6" t="b">
        <v>1</v>
      </c>
      <c r="N2626" s="6" t="s">
        <v>8300</v>
      </c>
      <c r="O2626" s="5">
        <f t="shared" si="240"/>
        <v>13.794206249999998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41144.213217592587</v>
      </c>
      <c r="T2626" s="11">
        <f t="shared" si="245"/>
        <v>41165.213217592587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14">
        <v>150</v>
      </c>
      <c r="E2627" s="14">
        <v>1434</v>
      </c>
      <c r="F2627" s="6" t="s">
        <v>8219</v>
      </c>
      <c r="G2627" s="6" t="s">
        <v>8235</v>
      </c>
      <c r="H2627" s="6" t="s">
        <v>8248</v>
      </c>
      <c r="I2627" s="6">
        <v>1478723208</v>
      </c>
      <c r="J2627" s="6">
        <v>1476559608</v>
      </c>
      <c r="K2627" s="6" t="b">
        <v>0</v>
      </c>
      <c r="L2627" s="6">
        <v>52</v>
      </c>
      <c r="M2627" s="6" t="b">
        <v>1</v>
      </c>
      <c r="N2627" s="6" t="s">
        <v>8300</v>
      </c>
      <c r="O2627" s="5">
        <f t="shared" ref="O2627:O2690" si="246">E2627/D2627</f>
        <v>9.56</v>
      </c>
      <c r="P2627" s="7">
        <f t="shared" ref="P2627:P2690" si="247">IFERROR(E2627/L2627,0)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1">
        <f t="shared" ref="S2627:S2690" si="250">(J2627/86400)+25569+(-5/24)</f>
        <v>42658.601944444446</v>
      </c>
      <c r="T2627" s="11">
        <f t="shared" ref="T2627:T2690" si="251">(I2627/86400)+25569+(-5/24)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14">
        <v>2500</v>
      </c>
      <c r="E2628" s="14">
        <v>2800</v>
      </c>
      <c r="F2628" s="6" t="s">
        <v>8219</v>
      </c>
      <c r="G2628" s="6" t="s">
        <v>8223</v>
      </c>
      <c r="H2628" s="6" t="s">
        <v>8245</v>
      </c>
      <c r="I2628" s="6">
        <v>1433343869</v>
      </c>
      <c r="J2628" s="6">
        <v>1430751869</v>
      </c>
      <c r="K2628" s="6" t="b">
        <v>0</v>
      </c>
      <c r="L2628" s="6">
        <v>50</v>
      </c>
      <c r="M2628" s="6" t="b">
        <v>1</v>
      </c>
      <c r="N2628" s="6" t="s">
        <v>8300</v>
      </c>
      <c r="O2628" s="5">
        <f t="shared" si="246"/>
        <v>1.1200000000000001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42128.41978009259</v>
      </c>
      <c r="T2628" s="11">
        <f t="shared" si="251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14">
        <v>150</v>
      </c>
      <c r="E2629" s="14">
        <v>970</v>
      </c>
      <c r="F2629" s="6" t="s">
        <v>8219</v>
      </c>
      <c r="G2629" s="6" t="s">
        <v>8223</v>
      </c>
      <c r="H2629" s="6" t="s">
        <v>8245</v>
      </c>
      <c r="I2629" s="6">
        <v>1448571261</v>
      </c>
      <c r="J2629" s="6">
        <v>1445975661</v>
      </c>
      <c r="K2629" s="6" t="b">
        <v>0</v>
      </c>
      <c r="L2629" s="6">
        <v>45</v>
      </c>
      <c r="M2629" s="6" t="b">
        <v>1</v>
      </c>
      <c r="N2629" s="6" t="s">
        <v>8300</v>
      </c>
      <c r="O2629" s="5">
        <f t="shared" si="246"/>
        <v>6.4666666666666668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42304.621076388888</v>
      </c>
      <c r="T2629" s="11">
        <f t="shared" si="251"/>
        <v>42334.662743055553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14">
        <v>839</v>
      </c>
      <c r="E2630" s="14">
        <v>926</v>
      </c>
      <c r="F2630" s="6" t="s">
        <v>8219</v>
      </c>
      <c r="G2630" s="6" t="s">
        <v>8223</v>
      </c>
      <c r="H2630" s="6" t="s">
        <v>8245</v>
      </c>
      <c r="I2630" s="6">
        <v>1417389067</v>
      </c>
      <c r="J2630" s="6">
        <v>1415661067</v>
      </c>
      <c r="K2630" s="6" t="b">
        <v>0</v>
      </c>
      <c r="L2630" s="6">
        <v>21</v>
      </c>
      <c r="M2630" s="6" t="b">
        <v>1</v>
      </c>
      <c r="N2630" s="6" t="s">
        <v>8300</v>
      </c>
      <c r="O2630" s="5">
        <f t="shared" si="246"/>
        <v>1.1036948748510131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41953.757719907408</v>
      </c>
      <c r="T2630" s="11">
        <f t="shared" si="251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14">
        <v>5000</v>
      </c>
      <c r="E2631" s="14">
        <v>6387</v>
      </c>
      <c r="F2631" s="6" t="s">
        <v>8219</v>
      </c>
      <c r="G2631" s="6" t="s">
        <v>8224</v>
      </c>
      <c r="H2631" s="6" t="s">
        <v>8246</v>
      </c>
      <c r="I2631" s="6">
        <v>1431608122</v>
      </c>
      <c r="J2631" s="6">
        <v>1429016122</v>
      </c>
      <c r="K2631" s="6" t="b">
        <v>0</v>
      </c>
      <c r="L2631" s="6">
        <v>100</v>
      </c>
      <c r="M2631" s="6" t="b">
        <v>1</v>
      </c>
      <c r="N2631" s="6" t="s">
        <v>8300</v>
      </c>
      <c r="O2631" s="5">
        <f t="shared" si="246"/>
        <v>1.2774000000000001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42108.330115740733</v>
      </c>
      <c r="T2631" s="11">
        <f t="shared" si="251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14">
        <v>2000</v>
      </c>
      <c r="E2632" s="14">
        <v>3158</v>
      </c>
      <c r="F2632" s="6" t="s">
        <v>8219</v>
      </c>
      <c r="G2632" s="6" t="s">
        <v>8225</v>
      </c>
      <c r="H2632" s="6" t="s">
        <v>8247</v>
      </c>
      <c r="I2632" s="6">
        <v>1467280800</v>
      </c>
      <c r="J2632" s="6">
        <v>1464921112</v>
      </c>
      <c r="K2632" s="6" t="b">
        <v>0</v>
      </c>
      <c r="L2632" s="6">
        <v>81</v>
      </c>
      <c r="M2632" s="6" t="b">
        <v>1</v>
      </c>
      <c r="N2632" s="6" t="s">
        <v>8300</v>
      </c>
      <c r="O2632" s="5">
        <f t="shared" si="246"/>
        <v>1.579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42523.897129629629</v>
      </c>
      <c r="T2632" s="11">
        <f t="shared" si="251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14">
        <v>20000</v>
      </c>
      <c r="E2633" s="14">
        <v>22933.05</v>
      </c>
      <c r="F2633" s="6" t="s">
        <v>8219</v>
      </c>
      <c r="G2633" s="6" t="s">
        <v>8223</v>
      </c>
      <c r="H2633" s="6" t="s">
        <v>8245</v>
      </c>
      <c r="I2633" s="6">
        <v>1440907427</v>
      </c>
      <c r="J2633" s="6">
        <v>1438488227</v>
      </c>
      <c r="K2633" s="6" t="b">
        <v>0</v>
      </c>
      <c r="L2633" s="6">
        <v>286</v>
      </c>
      <c r="M2633" s="6" t="b">
        <v>1</v>
      </c>
      <c r="N2633" s="6" t="s">
        <v>8300</v>
      </c>
      <c r="O2633" s="5">
        <f t="shared" si="246"/>
        <v>1.1466525000000001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42217.960960648146</v>
      </c>
      <c r="T2633" s="11">
        <f t="shared" si="251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14">
        <v>1070</v>
      </c>
      <c r="E2634" s="14">
        <v>1466</v>
      </c>
      <c r="F2634" s="6" t="s">
        <v>8219</v>
      </c>
      <c r="G2634" s="6" t="s">
        <v>8223</v>
      </c>
      <c r="H2634" s="6" t="s">
        <v>8245</v>
      </c>
      <c r="I2634" s="6">
        <v>1464485339</v>
      </c>
      <c r="J2634" s="6">
        <v>1462325339</v>
      </c>
      <c r="K2634" s="6" t="b">
        <v>0</v>
      </c>
      <c r="L2634" s="6">
        <v>42</v>
      </c>
      <c r="M2634" s="6" t="b">
        <v>1</v>
      </c>
      <c r="N2634" s="6" t="s">
        <v>8300</v>
      </c>
      <c r="O2634" s="5">
        <f t="shared" si="246"/>
        <v>1.3700934579439252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42493.853460648148</v>
      </c>
      <c r="T2634" s="11">
        <f t="shared" si="251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14">
        <v>5000</v>
      </c>
      <c r="E2635" s="14">
        <v>17731</v>
      </c>
      <c r="F2635" s="6" t="s">
        <v>8219</v>
      </c>
      <c r="G2635" s="6" t="s">
        <v>8223</v>
      </c>
      <c r="H2635" s="6" t="s">
        <v>8245</v>
      </c>
      <c r="I2635" s="6">
        <v>1393542000</v>
      </c>
      <c r="J2635" s="6">
        <v>1390938332</v>
      </c>
      <c r="K2635" s="6" t="b">
        <v>0</v>
      </c>
      <c r="L2635" s="6">
        <v>199</v>
      </c>
      <c r="M2635" s="6" t="b">
        <v>1</v>
      </c>
      <c r="N2635" s="6" t="s">
        <v>8300</v>
      </c>
      <c r="O2635" s="5">
        <f t="shared" si="246"/>
        <v>3.5461999999999998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41667.614953703705</v>
      </c>
      <c r="T2635" s="11">
        <f t="shared" si="251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14">
        <v>930</v>
      </c>
      <c r="E2636" s="14">
        <v>986</v>
      </c>
      <c r="F2636" s="6" t="s">
        <v>8219</v>
      </c>
      <c r="G2636" s="6" t="s">
        <v>8223</v>
      </c>
      <c r="H2636" s="6" t="s">
        <v>8245</v>
      </c>
      <c r="I2636" s="6">
        <v>1475163921</v>
      </c>
      <c r="J2636" s="6">
        <v>1472571921</v>
      </c>
      <c r="K2636" s="6" t="b">
        <v>0</v>
      </c>
      <c r="L2636" s="6">
        <v>25</v>
      </c>
      <c r="M2636" s="6" t="b">
        <v>1</v>
      </c>
      <c r="N2636" s="6" t="s">
        <v>8300</v>
      </c>
      <c r="O2636" s="5">
        <f t="shared" si="246"/>
        <v>1.0602150537634409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42612.448159722218</v>
      </c>
      <c r="T2636" s="11">
        <f t="shared" si="251"/>
        <v>42642.448159722218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14">
        <v>11500</v>
      </c>
      <c r="E2637" s="14">
        <v>11500</v>
      </c>
      <c r="F2637" s="6" t="s">
        <v>8219</v>
      </c>
      <c r="G2637" s="6" t="s">
        <v>8228</v>
      </c>
      <c r="H2637" s="6" t="s">
        <v>8250</v>
      </c>
      <c r="I2637" s="6">
        <v>1425937761</v>
      </c>
      <c r="J2637" s="6">
        <v>1422917361</v>
      </c>
      <c r="K2637" s="6" t="b">
        <v>0</v>
      </c>
      <c r="L2637" s="6">
        <v>84</v>
      </c>
      <c r="M2637" s="6" t="b">
        <v>1</v>
      </c>
      <c r="N2637" s="6" t="s">
        <v>8300</v>
      </c>
      <c r="O2637" s="5">
        <f t="shared" si="246"/>
        <v>1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42037.742604166669</v>
      </c>
      <c r="T2637" s="11">
        <f t="shared" si="251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14">
        <v>1000</v>
      </c>
      <c r="E2638" s="14">
        <v>1873</v>
      </c>
      <c r="F2638" s="6" t="s">
        <v>8219</v>
      </c>
      <c r="G2638" s="6" t="s">
        <v>8223</v>
      </c>
      <c r="H2638" s="6" t="s">
        <v>8245</v>
      </c>
      <c r="I2638" s="6">
        <v>1476579600</v>
      </c>
      <c r="J2638" s="6">
        <v>1474641914</v>
      </c>
      <c r="K2638" s="6" t="b">
        <v>0</v>
      </c>
      <c r="L2638" s="6">
        <v>50</v>
      </c>
      <c r="M2638" s="6" t="b">
        <v>1</v>
      </c>
      <c r="N2638" s="6" t="s">
        <v>8300</v>
      </c>
      <c r="O2638" s="5">
        <f t="shared" si="246"/>
        <v>1.873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42636.406412037039</v>
      </c>
      <c r="T2638" s="11">
        <f t="shared" si="251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14">
        <v>500</v>
      </c>
      <c r="E2639" s="14">
        <v>831</v>
      </c>
      <c r="F2639" s="6" t="s">
        <v>8219</v>
      </c>
      <c r="G2639" s="6" t="s">
        <v>8223</v>
      </c>
      <c r="H2639" s="6" t="s">
        <v>8245</v>
      </c>
      <c r="I2639" s="6">
        <v>1476277875</v>
      </c>
      <c r="J2639" s="6">
        <v>1474895475</v>
      </c>
      <c r="K2639" s="6" t="b">
        <v>0</v>
      </c>
      <c r="L2639" s="6">
        <v>26</v>
      </c>
      <c r="M2639" s="6" t="b">
        <v>1</v>
      </c>
      <c r="N2639" s="6" t="s">
        <v>8300</v>
      </c>
      <c r="O2639" s="5">
        <f t="shared" si="246"/>
        <v>1.6619999999999999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42639.341145833336</v>
      </c>
      <c r="T2639" s="11">
        <f t="shared" si="251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14">
        <v>347</v>
      </c>
      <c r="E2640" s="14">
        <v>353</v>
      </c>
      <c r="F2640" s="6" t="s">
        <v>8219</v>
      </c>
      <c r="G2640" s="6" t="s">
        <v>8223</v>
      </c>
      <c r="H2640" s="6" t="s">
        <v>8245</v>
      </c>
      <c r="I2640" s="6">
        <v>1421358895</v>
      </c>
      <c r="J2640" s="6">
        <v>1418766895</v>
      </c>
      <c r="K2640" s="6" t="b">
        <v>0</v>
      </c>
      <c r="L2640" s="6">
        <v>14</v>
      </c>
      <c r="M2640" s="6" t="b">
        <v>1</v>
      </c>
      <c r="N2640" s="6" t="s">
        <v>8300</v>
      </c>
      <c r="O2640" s="5">
        <f t="shared" si="246"/>
        <v>1.0172910662824208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41989.70480324074</v>
      </c>
      <c r="T2640" s="11">
        <f t="shared" si="251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14">
        <v>300</v>
      </c>
      <c r="E2641" s="14">
        <v>492</v>
      </c>
      <c r="F2641" s="6" t="s">
        <v>8219</v>
      </c>
      <c r="G2641" s="6" t="s">
        <v>8224</v>
      </c>
      <c r="H2641" s="6" t="s">
        <v>8246</v>
      </c>
      <c r="I2641" s="6">
        <v>1424378748</v>
      </c>
      <c r="J2641" s="6">
        <v>1421786748</v>
      </c>
      <c r="K2641" s="6" t="b">
        <v>0</v>
      </c>
      <c r="L2641" s="6">
        <v>49</v>
      </c>
      <c r="M2641" s="6" t="b">
        <v>1</v>
      </c>
      <c r="N2641" s="6" t="s">
        <v>8300</v>
      </c>
      <c r="O2641" s="5">
        <f t="shared" si="246"/>
        <v>1.64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42024.656805555554</v>
      </c>
      <c r="T2641" s="11">
        <f t="shared" si="251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14">
        <v>3000</v>
      </c>
      <c r="E2642" s="14">
        <v>3170</v>
      </c>
      <c r="F2642" s="6" t="s">
        <v>8219</v>
      </c>
      <c r="G2642" s="6" t="s">
        <v>8223</v>
      </c>
      <c r="H2642" s="6" t="s">
        <v>8245</v>
      </c>
      <c r="I2642" s="6">
        <v>1433735474</v>
      </c>
      <c r="J2642" s="6">
        <v>1428551474</v>
      </c>
      <c r="K2642" s="6" t="b">
        <v>0</v>
      </c>
      <c r="L2642" s="6">
        <v>69</v>
      </c>
      <c r="M2642" s="6" t="b">
        <v>1</v>
      </c>
      <c r="N2642" s="6" t="s">
        <v>8300</v>
      </c>
      <c r="O2642" s="5">
        <f t="shared" si="246"/>
        <v>1.0566666666666666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42102.952245370368</v>
      </c>
      <c r="T2642" s="11">
        <f t="shared" si="251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14">
        <v>1500</v>
      </c>
      <c r="E2643" s="14">
        <v>15</v>
      </c>
      <c r="F2643" s="6" t="s">
        <v>8220</v>
      </c>
      <c r="G2643" s="6" t="s">
        <v>8223</v>
      </c>
      <c r="H2643" s="6" t="s">
        <v>8245</v>
      </c>
      <c r="I2643" s="6">
        <v>1410811740</v>
      </c>
      <c r="J2643" s="6">
        <v>1409341863</v>
      </c>
      <c r="K2643" s="6" t="b">
        <v>0</v>
      </c>
      <c r="L2643" s="6">
        <v>1</v>
      </c>
      <c r="M2643" s="6" t="b">
        <v>0</v>
      </c>
      <c r="N2643" s="6" t="s">
        <v>8300</v>
      </c>
      <c r="O2643" s="5">
        <f t="shared" si="246"/>
        <v>0.01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41880.618784722217</v>
      </c>
      <c r="T2643" s="11">
        <f t="shared" si="251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14">
        <v>500000</v>
      </c>
      <c r="E2644" s="14">
        <v>0</v>
      </c>
      <c r="F2644" s="6" t="s">
        <v>8220</v>
      </c>
      <c r="G2644" s="6" t="s">
        <v>8235</v>
      </c>
      <c r="H2644" s="6" t="s">
        <v>8248</v>
      </c>
      <c r="I2644" s="6">
        <v>1468565820</v>
      </c>
      <c r="J2644" s="6">
        <v>1465970108</v>
      </c>
      <c r="K2644" s="6" t="b">
        <v>0</v>
      </c>
      <c r="L2644" s="6">
        <v>0</v>
      </c>
      <c r="M2644" s="6" t="b">
        <v>0</v>
      </c>
      <c r="N2644" s="6" t="s">
        <v>8300</v>
      </c>
      <c r="O2644" s="5">
        <f t="shared" si="246"/>
        <v>0</v>
      </c>
      <c r="P2644" s="7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42536.03828703703</v>
      </c>
      <c r="T2644" s="11">
        <f t="shared" si="251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14">
        <v>1000000</v>
      </c>
      <c r="E2645" s="14">
        <v>335597.31</v>
      </c>
      <c r="F2645" s="6" t="s">
        <v>8306</v>
      </c>
      <c r="G2645" s="6" t="s">
        <v>8223</v>
      </c>
      <c r="H2645" s="6" t="s">
        <v>8245</v>
      </c>
      <c r="I2645" s="6">
        <v>1482307140</v>
      </c>
      <c r="J2645" s="6">
        <v>1479218315</v>
      </c>
      <c r="K2645" s="6" t="b">
        <v>1</v>
      </c>
      <c r="L2645" s="6">
        <v>1501</v>
      </c>
      <c r="M2645" s="6" t="b">
        <v>0</v>
      </c>
      <c r="N2645" s="6" t="s">
        <v>8300</v>
      </c>
      <c r="O2645" s="5">
        <f t="shared" si="246"/>
        <v>0.33559730999999998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42689.374016203707</v>
      </c>
      <c r="T2645" s="11">
        <f t="shared" si="251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14">
        <v>100000</v>
      </c>
      <c r="E2646" s="14">
        <v>2053</v>
      </c>
      <c r="F2646" s="6" t="s">
        <v>8306</v>
      </c>
      <c r="G2646" s="6" t="s">
        <v>8223</v>
      </c>
      <c r="H2646" s="6" t="s">
        <v>8245</v>
      </c>
      <c r="I2646" s="6">
        <v>1489172435</v>
      </c>
      <c r="J2646" s="6">
        <v>1486580435</v>
      </c>
      <c r="K2646" s="6" t="b">
        <v>1</v>
      </c>
      <c r="L2646" s="6">
        <v>52</v>
      </c>
      <c r="M2646" s="6" t="b">
        <v>0</v>
      </c>
      <c r="N2646" s="6" t="s">
        <v>8300</v>
      </c>
      <c r="O2646" s="5">
        <f t="shared" si="246"/>
        <v>2.053E-2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42774.583738425928</v>
      </c>
      <c r="T2646" s="11">
        <f t="shared" si="251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14">
        <v>20000</v>
      </c>
      <c r="E2647" s="14">
        <v>2100</v>
      </c>
      <c r="F2647" s="6" t="s">
        <v>8306</v>
      </c>
      <c r="G2647" s="6" t="s">
        <v>8225</v>
      </c>
      <c r="H2647" s="6" t="s">
        <v>8247</v>
      </c>
      <c r="I2647" s="6">
        <v>1415481203</v>
      </c>
      <c r="J2647" s="6">
        <v>1412885603</v>
      </c>
      <c r="K2647" s="6" t="b">
        <v>1</v>
      </c>
      <c r="L2647" s="6">
        <v>23</v>
      </c>
      <c r="M2647" s="6" t="b">
        <v>0</v>
      </c>
      <c r="N2647" s="6" t="s">
        <v>8300</v>
      </c>
      <c r="O2647" s="5">
        <f t="shared" si="246"/>
        <v>0.105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41921.634293981479</v>
      </c>
      <c r="T2647" s="11">
        <f t="shared" si="251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14">
        <v>500000</v>
      </c>
      <c r="E2648" s="14">
        <v>42086.42</v>
      </c>
      <c r="F2648" s="6" t="s">
        <v>8306</v>
      </c>
      <c r="G2648" s="6" t="s">
        <v>8223</v>
      </c>
      <c r="H2648" s="6" t="s">
        <v>8245</v>
      </c>
      <c r="I2648" s="6">
        <v>1441783869</v>
      </c>
      <c r="J2648" s="6">
        <v>1439191869</v>
      </c>
      <c r="K2648" s="6" t="b">
        <v>1</v>
      </c>
      <c r="L2648" s="6">
        <v>535</v>
      </c>
      <c r="M2648" s="6" t="b">
        <v>0</v>
      </c>
      <c r="N2648" s="6" t="s">
        <v>8300</v>
      </c>
      <c r="O2648" s="5">
        <f t="shared" si="246"/>
        <v>8.4172839999999999E-2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42226.10496527778</v>
      </c>
      <c r="T2648" s="11">
        <f t="shared" si="251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14">
        <v>2500</v>
      </c>
      <c r="E2649" s="14">
        <v>36</v>
      </c>
      <c r="F2649" s="6" t="s">
        <v>8306</v>
      </c>
      <c r="G2649" s="6" t="s">
        <v>8228</v>
      </c>
      <c r="H2649" s="6" t="s">
        <v>8250</v>
      </c>
      <c r="I2649" s="6">
        <v>1439533019</v>
      </c>
      <c r="J2649" s="6">
        <v>1436941019</v>
      </c>
      <c r="K2649" s="6" t="b">
        <v>0</v>
      </c>
      <c r="L2649" s="6">
        <v>3</v>
      </c>
      <c r="M2649" s="6" t="b">
        <v>0</v>
      </c>
      <c r="N2649" s="6" t="s">
        <v>8300</v>
      </c>
      <c r="O2649" s="5">
        <f t="shared" si="246"/>
        <v>1.44E-2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42200.053460648145</v>
      </c>
      <c r="T2649" s="11">
        <f t="shared" si="251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14">
        <v>12000</v>
      </c>
      <c r="E2650" s="14">
        <v>106</v>
      </c>
      <c r="F2650" s="6" t="s">
        <v>8306</v>
      </c>
      <c r="G2650" s="6" t="s">
        <v>8223</v>
      </c>
      <c r="H2650" s="6" t="s">
        <v>8245</v>
      </c>
      <c r="I2650" s="6">
        <v>1457543360</v>
      </c>
      <c r="J2650" s="6">
        <v>1454951360</v>
      </c>
      <c r="K2650" s="6" t="b">
        <v>0</v>
      </c>
      <c r="L2650" s="6">
        <v>6</v>
      </c>
      <c r="M2650" s="6" t="b">
        <v>0</v>
      </c>
      <c r="N2650" s="6" t="s">
        <v>8300</v>
      </c>
      <c r="O2650" s="5">
        <f t="shared" si="246"/>
        <v>8.8333333333333337E-3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42408.506481481476</v>
      </c>
      <c r="T2650" s="11">
        <f t="shared" si="251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14">
        <v>125000</v>
      </c>
      <c r="E2651" s="14">
        <v>124</v>
      </c>
      <c r="F2651" s="6" t="s">
        <v>8306</v>
      </c>
      <c r="G2651" s="6" t="s">
        <v>8223</v>
      </c>
      <c r="H2651" s="6" t="s">
        <v>8245</v>
      </c>
      <c r="I2651" s="6">
        <v>1454370941</v>
      </c>
      <c r="J2651" s="6">
        <v>1449186941</v>
      </c>
      <c r="K2651" s="6" t="b">
        <v>0</v>
      </c>
      <c r="L2651" s="6">
        <v>3</v>
      </c>
      <c r="M2651" s="6" t="b">
        <v>0</v>
      </c>
      <c r="N2651" s="6" t="s">
        <v>8300</v>
      </c>
      <c r="O2651" s="5">
        <f t="shared" si="246"/>
        <v>9.9200000000000004E-4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42341.788668981484</v>
      </c>
      <c r="T2651" s="11">
        <f t="shared" si="251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14">
        <v>60000</v>
      </c>
      <c r="E2652" s="14">
        <v>358</v>
      </c>
      <c r="F2652" s="6" t="s">
        <v>8306</v>
      </c>
      <c r="G2652" s="6" t="s">
        <v>8223</v>
      </c>
      <c r="H2652" s="6" t="s">
        <v>8245</v>
      </c>
      <c r="I2652" s="6">
        <v>1482332343</v>
      </c>
      <c r="J2652" s="6">
        <v>1479740343</v>
      </c>
      <c r="K2652" s="6" t="b">
        <v>0</v>
      </c>
      <c r="L2652" s="6">
        <v>5</v>
      </c>
      <c r="M2652" s="6" t="b">
        <v>0</v>
      </c>
      <c r="N2652" s="6" t="s">
        <v>8300</v>
      </c>
      <c r="O2652" s="5">
        <f t="shared" si="246"/>
        <v>5.966666666666667E-3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42695.416006944441</v>
      </c>
      <c r="T2652" s="11">
        <f t="shared" si="251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14">
        <v>280000</v>
      </c>
      <c r="E2653" s="14">
        <v>5233</v>
      </c>
      <c r="F2653" s="6" t="s">
        <v>8306</v>
      </c>
      <c r="G2653" s="6" t="s">
        <v>8223</v>
      </c>
      <c r="H2653" s="6" t="s">
        <v>8245</v>
      </c>
      <c r="I2653" s="6">
        <v>1450380009</v>
      </c>
      <c r="J2653" s="6">
        <v>1447960809</v>
      </c>
      <c r="K2653" s="6" t="b">
        <v>0</v>
      </c>
      <c r="L2653" s="6">
        <v>17</v>
      </c>
      <c r="M2653" s="6" t="b">
        <v>0</v>
      </c>
      <c r="N2653" s="6" t="s">
        <v>8300</v>
      </c>
      <c r="O2653" s="5">
        <f t="shared" si="246"/>
        <v>1.8689285714285714E-2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42327.597326388888</v>
      </c>
      <c r="T2653" s="11">
        <f t="shared" si="251"/>
        <v>42355.597326388888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14">
        <v>100000</v>
      </c>
      <c r="E2654" s="14">
        <v>885</v>
      </c>
      <c r="F2654" s="6" t="s">
        <v>8306</v>
      </c>
      <c r="G2654" s="6" t="s">
        <v>8225</v>
      </c>
      <c r="H2654" s="6" t="s">
        <v>8247</v>
      </c>
      <c r="I2654" s="6">
        <v>1418183325</v>
      </c>
      <c r="J2654" s="6">
        <v>1415591325</v>
      </c>
      <c r="K2654" s="6" t="b">
        <v>0</v>
      </c>
      <c r="L2654" s="6">
        <v>11</v>
      </c>
      <c r="M2654" s="6" t="b">
        <v>0</v>
      </c>
      <c r="N2654" s="6" t="s">
        <v>8300</v>
      </c>
      <c r="O2654" s="5">
        <f t="shared" si="246"/>
        <v>8.8500000000000002E-3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41952.950520833336</v>
      </c>
      <c r="T2654" s="11">
        <f t="shared" si="251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14">
        <v>51000</v>
      </c>
      <c r="E2655" s="14">
        <v>5876</v>
      </c>
      <c r="F2655" s="6" t="s">
        <v>8306</v>
      </c>
      <c r="G2655" s="6" t="s">
        <v>8223</v>
      </c>
      <c r="H2655" s="6" t="s">
        <v>8245</v>
      </c>
      <c r="I2655" s="6">
        <v>1402632000</v>
      </c>
      <c r="J2655" s="6">
        <v>1399909127</v>
      </c>
      <c r="K2655" s="6" t="b">
        <v>0</v>
      </c>
      <c r="L2655" s="6">
        <v>70</v>
      </c>
      <c r="M2655" s="6" t="b">
        <v>0</v>
      </c>
      <c r="N2655" s="6" t="s">
        <v>8300</v>
      </c>
      <c r="O2655" s="5">
        <f t="shared" si="246"/>
        <v>0.1152156862745098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41771.443599537037</v>
      </c>
      <c r="T2655" s="11">
        <f t="shared" si="251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14">
        <v>100000</v>
      </c>
      <c r="E2656" s="14">
        <v>51</v>
      </c>
      <c r="F2656" s="6" t="s">
        <v>8306</v>
      </c>
      <c r="G2656" s="6" t="s">
        <v>8223</v>
      </c>
      <c r="H2656" s="6" t="s">
        <v>8245</v>
      </c>
      <c r="I2656" s="6">
        <v>1429622726</v>
      </c>
      <c r="J2656" s="6">
        <v>1424442326</v>
      </c>
      <c r="K2656" s="6" t="b">
        <v>0</v>
      </c>
      <c r="L2656" s="6">
        <v>6</v>
      </c>
      <c r="M2656" s="6" t="b">
        <v>0</v>
      </c>
      <c r="N2656" s="6" t="s">
        <v>8300</v>
      </c>
      <c r="O2656" s="5">
        <f t="shared" si="246"/>
        <v>5.1000000000000004E-4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42055.392662037033</v>
      </c>
      <c r="T2656" s="11">
        <f t="shared" si="251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14">
        <v>15000</v>
      </c>
      <c r="E2657" s="14">
        <v>3155</v>
      </c>
      <c r="F2657" s="6" t="s">
        <v>8306</v>
      </c>
      <c r="G2657" s="6" t="s">
        <v>8223</v>
      </c>
      <c r="H2657" s="6" t="s">
        <v>8245</v>
      </c>
      <c r="I2657" s="6">
        <v>1455048000</v>
      </c>
      <c r="J2657" s="6">
        <v>1452631647</v>
      </c>
      <c r="K2657" s="6" t="b">
        <v>0</v>
      </c>
      <c r="L2657" s="6">
        <v>43</v>
      </c>
      <c r="M2657" s="6" t="b">
        <v>0</v>
      </c>
      <c r="N2657" s="6" t="s">
        <v>8300</v>
      </c>
      <c r="O2657" s="5">
        <f t="shared" si="246"/>
        <v>0.21033333333333334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42381.657951388886</v>
      </c>
      <c r="T2657" s="11">
        <f t="shared" si="251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14">
        <v>150000</v>
      </c>
      <c r="E2658" s="14">
        <v>17155</v>
      </c>
      <c r="F2658" s="6" t="s">
        <v>8306</v>
      </c>
      <c r="G2658" s="6" t="s">
        <v>8223</v>
      </c>
      <c r="H2658" s="6" t="s">
        <v>8245</v>
      </c>
      <c r="I2658" s="6">
        <v>1489345200</v>
      </c>
      <c r="J2658" s="6">
        <v>1485966688</v>
      </c>
      <c r="K2658" s="6" t="b">
        <v>0</v>
      </c>
      <c r="L2658" s="6">
        <v>152</v>
      </c>
      <c r="M2658" s="6" t="b">
        <v>0</v>
      </c>
      <c r="N2658" s="6" t="s">
        <v>8300</v>
      </c>
      <c r="O2658" s="5">
        <f t="shared" si="246"/>
        <v>0.11436666666666667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42767.480185185188</v>
      </c>
      <c r="T2658" s="11">
        <f t="shared" si="251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14">
        <v>30000</v>
      </c>
      <c r="E2659" s="14">
        <v>5621.38</v>
      </c>
      <c r="F2659" s="6" t="s">
        <v>8306</v>
      </c>
      <c r="G2659" s="6" t="s">
        <v>8223</v>
      </c>
      <c r="H2659" s="6" t="s">
        <v>8245</v>
      </c>
      <c r="I2659" s="6">
        <v>1470187800</v>
      </c>
      <c r="J2659" s="6">
        <v>1467325053</v>
      </c>
      <c r="K2659" s="6" t="b">
        <v>0</v>
      </c>
      <c r="L2659" s="6">
        <v>59</v>
      </c>
      <c r="M2659" s="6" t="b">
        <v>0</v>
      </c>
      <c r="N2659" s="6" t="s">
        <v>8300</v>
      </c>
      <c r="O2659" s="5">
        <f t="shared" si="246"/>
        <v>0.18737933333333334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42551.720520833333</v>
      </c>
      <c r="T2659" s="11">
        <f t="shared" si="251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14">
        <v>98000</v>
      </c>
      <c r="E2660" s="14">
        <v>91</v>
      </c>
      <c r="F2660" s="6" t="s">
        <v>8306</v>
      </c>
      <c r="G2660" s="6" t="s">
        <v>8223</v>
      </c>
      <c r="H2660" s="6" t="s">
        <v>8245</v>
      </c>
      <c r="I2660" s="6">
        <v>1469913194</v>
      </c>
      <c r="J2660" s="6">
        <v>1467321194</v>
      </c>
      <c r="K2660" s="6" t="b">
        <v>0</v>
      </c>
      <c r="L2660" s="6">
        <v>4</v>
      </c>
      <c r="M2660" s="6" t="b">
        <v>0</v>
      </c>
      <c r="N2660" s="6" t="s">
        <v>8300</v>
      </c>
      <c r="O2660" s="5">
        <f t="shared" si="246"/>
        <v>9.2857142857142856E-4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42551.675856481474</v>
      </c>
      <c r="T2660" s="11">
        <f t="shared" si="251"/>
        <v>42581.675856481474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14">
        <v>49000</v>
      </c>
      <c r="E2661" s="14">
        <v>1333</v>
      </c>
      <c r="F2661" s="6" t="s">
        <v>8306</v>
      </c>
      <c r="G2661" s="6" t="s">
        <v>8223</v>
      </c>
      <c r="H2661" s="6" t="s">
        <v>8245</v>
      </c>
      <c r="I2661" s="6">
        <v>1429321210</v>
      </c>
      <c r="J2661" s="6">
        <v>1426729210</v>
      </c>
      <c r="K2661" s="6" t="b">
        <v>0</v>
      </c>
      <c r="L2661" s="6">
        <v>10</v>
      </c>
      <c r="M2661" s="6" t="b">
        <v>0</v>
      </c>
      <c r="N2661" s="6" t="s">
        <v>8300</v>
      </c>
      <c r="O2661" s="5">
        <f t="shared" si="246"/>
        <v>2.720408163265306E-2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42081.861226851848</v>
      </c>
      <c r="T2661" s="11">
        <f t="shared" si="251"/>
        <v>42111.861226851848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14">
        <v>20000</v>
      </c>
      <c r="E2662" s="14">
        <v>19</v>
      </c>
      <c r="F2662" s="6" t="s">
        <v>8306</v>
      </c>
      <c r="G2662" s="6" t="s">
        <v>8223</v>
      </c>
      <c r="H2662" s="6" t="s">
        <v>8245</v>
      </c>
      <c r="I2662" s="6">
        <v>1448388418</v>
      </c>
      <c r="J2662" s="6">
        <v>1443200818</v>
      </c>
      <c r="K2662" s="6" t="b">
        <v>0</v>
      </c>
      <c r="L2662" s="6">
        <v>5</v>
      </c>
      <c r="M2662" s="6" t="b">
        <v>0</v>
      </c>
      <c r="N2662" s="6" t="s">
        <v>8300</v>
      </c>
      <c r="O2662" s="5">
        <f t="shared" si="246"/>
        <v>9.5E-4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42272.504837962959</v>
      </c>
      <c r="T2662" s="11">
        <f t="shared" si="251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14">
        <v>5000</v>
      </c>
      <c r="E2663" s="14">
        <v>5145</v>
      </c>
      <c r="F2663" s="6" t="s">
        <v>8219</v>
      </c>
      <c r="G2663" s="6" t="s">
        <v>8223</v>
      </c>
      <c r="H2663" s="6" t="s">
        <v>8245</v>
      </c>
      <c r="I2663" s="6">
        <v>1382742010</v>
      </c>
      <c r="J2663" s="6">
        <v>1380150010</v>
      </c>
      <c r="K2663" s="6" t="b">
        <v>0</v>
      </c>
      <c r="L2663" s="6">
        <v>60</v>
      </c>
      <c r="M2663" s="6" t="b">
        <v>1</v>
      </c>
      <c r="N2663" s="6" t="s">
        <v>8301</v>
      </c>
      <c r="O2663" s="5">
        <f t="shared" si="246"/>
        <v>1.0289999999999999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41542.750115740739</v>
      </c>
      <c r="T2663" s="11">
        <f t="shared" si="251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14">
        <v>20000</v>
      </c>
      <c r="E2664" s="14">
        <v>21360</v>
      </c>
      <c r="F2664" s="6" t="s">
        <v>8219</v>
      </c>
      <c r="G2664" s="6" t="s">
        <v>8223</v>
      </c>
      <c r="H2664" s="6" t="s">
        <v>8245</v>
      </c>
      <c r="I2664" s="6">
        <v>1440179713</v>
      </c>
      <c r="J2664" s="6">
        <v>1437587713</v>
      </c>
      <c r="K2664" s="6" t="b">
        <v>0</v>
      </c>
      <c r="L2664" s="6">
        <v>80</v>
      </c>
      <c r="M2664" s="6" t="b">
        <v>1</v>
      </c>
      <c r="N2664" s="6" t="s">
        <v>8301</v>
      </c>
      <c r="O2664" s="5">
        <f t="shared" si="246"/>
        <v>1.0680000000000001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42207.538344907407</v>
      </c>
      <c r="T2664" s="11">
        <f t="shared" si="251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14">
        <v>20000</v>
      </c>
      <c r="E2665" s="14">
        <v>20919.25</v>
      </c>
      <c r="F2665" s="6" t="s">
        <v>8219</v>
      </c>
      <c r="G2665" s="6" t="s">
        <v>8228</v>
      </c>
      <c r="H2665" s="6" t="s">
        <v>8250</v>
      </c>
      <c r="I2665" s="6">
        <v>1441378800</v>
      </c>
      <c r="J2665" s="6">
        <v>1438873007</v>
      </c>
      <c r="K2665" s="6" t="b">
        <v>0</v>
      </c>
      <c r="L2665" s="6">
        <v>56</v>
      </c>
      <c r="M2665" s="6" t="b">
        <v>1</v>
      </c>
      <c r="N2665" s="6" t="s">
        <v>8301</v>
      </c>
      <c r="O2665" s="5">
        <f t="shared" si="246"/>
        <v>1.0459624999999999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42222.41443287037</v>
      </c>
      <c r="T2665" s="11">
        <f t="shared" si="251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14">
        <v>17500</v>
      </c>
      <c r="E2666" s="14">
        <v>18100</v>
      </c>
      <c r="F2666" s="6" t="s">
        <v>8219</v>
      </c>
      <c r="G2666" s="6" t="s">
        <v>8223</v>
      </c>
      <c r="H2666" s="6" t="s">
        <v>8245</v>
      </c>
      <c r="I2666" s="6">
        <v>1449644340</v>
      </c>
      <c r="J2666" s="6">
        <v>1446683797</v>
      </c>
      <c r="K2666" s="6" t="b">
        <v>0</v>
      </c>
      <c r="L2666" s="6">
        <v>104</v>
      </c>
      <c r="M2666" s="6" t="b">
        <v>1</v>
      </c>
      <c r="N2666" s="6" t="s">
        <v>8301</v>
      </c>
      <c r="O2666" s="5">
        <f t="shared" si="246"/>
        <v>1.0342857142857143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42312.817094907405</v>
      </c>
      <c r="T2666" s="11">
        <f t="shared" si="251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14">
        <v>3500</v>
      </c>
      <c r="E2667" s="14">
        <v>4310</v>
      </c>
      <c r="F2667" s="6" t="s">
        <v>8219</v>
      </c>
      <c r="G2667" s="6" t="s">
        <v>8223</v>
      </c>
      <c r="H2667" s="6" t="s">
        <v>8245</v>
      </c>
      <c r="I2667" s="6">
        <v>1430774974</v>
      </c>
      <c r="J2667" s="6">
        <v>1426886974</v>
      </c>
      <c r="K2667" s="6" t="b">
        <v>0</v>
      </c>
      <c r="L2667" s="6">
        <v>46</v>
      </c>
      <c r="M2667" s="6" t="b">
        <v>1</v>
      </c>
      <c r="N2667" s="6" t="s">
        <v>8301</v>
      </c>
      <c r="O2667" s="5">
        <f t="shared" si="246"/>
        <v>1.2314285714285715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42083.687199074069</v>
      </c>
      <c r="T2667" s="11">
        <f t="shared" si="251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14">
        <v>10000</v>
      </c>
      <c r="E2668" s="14">
        <v>15929.51</v>
      </c>
      <c r="F2668" s="6" t="s">
        <v>8219</v>
      </c>
      <c r="G2668" s="6" t="s">
        <v>8223</v>
      </c>
      <c r="H2668" s="6" t="s">
        <v>8245</v>
      </c>
      <c r="I2668" s="6">
        <v>1443214800</v>
      </c>
      <c r="J2668" s="6">
        <v>1440008439</v>
      </c>
      <c r="K2668" s="6" t="b">
        <v>0</v>
      </c>
      <c r="L2668" s="6">
        <v>206</v>
      </c>
      <c r="M2668" s="6" t="b">
        <v>1</v>
      </c>
      <c r="N2668" s="6" t="s">
        <v>8301</v>
      </c>
      <c r="O2668" s="5">
        <f t="shared" si="246"/>
        <v>1.592951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42235.55600694444</v>
      </c>
      <c r="T2668" s="11">
        <f t="shared" si="251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14">
        <v>1500</v>
      </c>
      <c r="E2669" s="14">
        <v>1660</v>
      </c>
      <c r="F2669" s="6" t="s">
        <v>8219</v>
      </c>
      <c r="G2669" s="6" t="s">
        <v>8223</v>
      </c>
      <c r="H2669" s="6" t="s">
        <v>8245</v>
      </c>
      <c r="I2669" s="6">
        <v>1455142416</v>
      </c>
      <c r="J2669" s="6">
        <v>1452550416</v>
      </c>
      <c r="K2669" s="6" t="b">
        <v>0</v>
      </c>
      <c r="L2669" s="6">
        <v>18</v>
      </c>
      <c r="M2669" s="6" t="b">
        <v>1</v>
      </c>
      <c r="N2669" s="6" t="s">
        <v>8301</v>
      </c>
      <c r="O2669" s="5">
        <f t="shared" si="246"/>
        <v>1.1066666666666667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42380.717777777776</v>
      </c>
      <c r="T2669" s="11">
        <f t="shared" si="251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14">
        <v>1000</v>
      </c>
      <c r="E2670" s="14">
        <v>1707</v>
      </c>
      <c r="F2670" s="6" t="s">
        <v>8219</v>
      </c>
      <c r="G2670" s="6" t="s">
        <v>8228</v>
      </c>
      <c r="H2670" s="6" t="s">
        <v>8250</v>
      </c>
      <c r="I2670" s="6">
        <v>1447079520</v>
      </c>
      <c r="J2670" s="6">
        <v>1443449265</v>
      </c>
      <c r="K2670" s="6" t="b">
        <v>0</v>
      </c>
      <c r="L2670" s="6">
        <v>28</v>
      </c>
      <c r="M2670" s="6" t="b">
        <v>1</v>
      </c>
      <c r="N2670" s="6" t="s">
        <v>8301</v>
      </c>
      <c r="O2670" s="5">
        <f t="shared" si="246"/>
        <v>1.7070000000000001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42275.380381944444</v>
      </c>
      <c r="T2670" s="11">
        <f t="shared" si="251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14">
        <v>800</v>
      </c>
      <c r="E2671" s="14">
        <v>1001</v>
      </c>
      <c r="F2671" s="6" t="s">
        <v>8219</v>
      </c>
      <c r="G2671" s="6" t="s">
        <v>8223</v>
      </c>
      <c r="H2671" s="6" t="s">
        <v>8245</v>
      </c>
      <c r="I2671" s="6">
        <v>1452387096</v>
      </c>
      <c r="J2671" s="6">
        <v>1447203096</v>
      </c>
      <c r="K2671" s="6" t="b">
        <v>0</v>
      </c>
      <c r="L2671" s="6">
        <v>11</v>
      </c>
      <c r="M2671" s="6" t="b">
        <v>1</v>
      </c>
      <c r="N2671" s="6" t="s">
        <v>8301</v>
      </c>
      <c r="O2671" s="5">
        <f t="shared" si="246"/>
        <v>1.25125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42318.827499999992</v>
      </c>
      <c r="T2671" s="11">
        <f t="shared" si="251"/>
        <v>42378.827499999992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14">
        <v>38888</v>
      </c>
      <c r="E2672" s="14">
        <v>2495</v>
      </c>
      <c r="F2672" s="6" t="s">
        <v>8220</v>
      </c>
      <c r="G2672" s="6" t="s">
        <v>8225</v>
      </c>
      <c r="H2672" s="6" t="s">
        <v>8247</v>
      </c>
      <c r="I2672" s="6">
        <v>1406593780</v>
      </c>
      <c r="J2672" s="6">
        <v>1404174580</v>
      </c>
      <c r="K2672" s="6" t="b">
        <v>1</v>
      </c>
      <c r="L2672" s="6">
        <v>60</v>
      </c>
      <c r="M2672" s="6" t="b">
        <v>0</v>
      </c>
      <c r="N2672" s="6" t="s">
        <v>8301</v>
      </c>
      <c r="O2672" s="5">
        <f t="shared" si="246"/>
        <v>6.4158609339642042E-2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41820.812268518515</v>
      </c>
      <c r="T2672" s="11">
        <f t="shared" si="251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14">
        <v>25000</v>
      </c>
      <c r="E2673" s="14">
        <v>2836</v>
      </c>
      <c r="F2673" s="6" t="s">
        <v>8220</v>
      </c>
      <c r="G2673" s="6" t="s">
        <v>8223</v>
      </c>
      <c r="H2673" s="6" t="s">
        <v>8245</v>
      </c>
      <c r="I2673" s="6">
        <v>1419017880</v>
      </c>
      <c r="J2673" s="6">
        <v>1416419916</v>
      </c>
      <c r="K2673" s="6" t="b">
        <v>1</v>
      </c>
      <c r="L2673" s="6">
        <v>84</v>
      </c>
      <c r="M2673" s="6" t="b">
        <v>0</v>
      </c>
      <c r="N2673" s="6" t="s">
        <v>8301</v>
      </c>
      <c r="O2673" s="5">
        <f t="shared" si="246"/>
        <v>0.11344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41962.54069444444</v>
      </c>
      <c r="T2673" s="11">
        <f t="shared" si="251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14">
        <v>10000</v>
      </c>
      <c r="E2674" s="14">
        <v>3319</v>
      </c>
      <c r="F2674" s="6" t="s">
        <v>8220</v>
      </c>
      <c r="G2674" s="6" t="s">
        <v>8223</v>
      </c>
      <c r="H2674" s="6" t="s">
        <v>8245</v>
      </c>
      <c r="I2674" s="6">
        <v>1451282400</v>
      </c>
      <c r="J2674" s="6">
        <v>1449436390</v>
      </c>
      <c r="K2674" s="6" t="b">
        <v>1</v>
      </c>
      <c r="L2674" s="6">
        <v>47</v>
      </c>
      <c r="M2674" s="6" t="b">
        <v>0</v>
      </c>
      <c r="N2674" s="6" t="s">
        <v>8301</v>
      </c>
      <c r="O2674" s="5">
        <f t="shared" si="246"/>
        <v>0.33189999999999997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42344.675810185181</v>
      </c>
      <c r="T2674" s="11">
        <f t="shared" si="251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14">
        <v>40000</v>
      </c>
      <c r="E2675" s="14">
        <v>11032</v>
      </c>
      <c r="F2675" s="6" t="s">
        <v>8220</v>
      </c>
      <c r="G2675" s="6" t="s">
        <v>8223</v>
      </c>
      <c r="H2675" s="6" t="s">
        <v>8245</v>
      </c>
      <c r="I2675" s="6">
        <v>1414622700</v>
      </c>
      <c r="J2675" s="6">
        <v>1412081999</v>
      </c>
      <c r="K2675" s="6" t="b">
        <v>1</v>
      </c>
      <c r="L2675" s="6">
        <v>66</v>
      </c>
      <c r="M2675" s="6" t="b">
        <v>0</v>
      </c>
      <c r="N2675" s="6" t="s">
        <v>8301</v>
      </c>
      <c r="O2675" s="5">
        <f t="shared" si="246"/>
        <v>0.27579999999999999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41912.333321759259</v>
      </c>
      <c r="T2675" s="11">
        <f t="shared" si="251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14">
        <v>35000</v>
      </c>
      <c r="E2676" s="14">
        <v>21994</v>
      </c>
      <c r="F2676" s="6" t="s">
        <v>8220</v>
      </c>
      <c r="G2676" s="6" t="s">
        <v>8223</v>
      </c>
      <c r="H2676" s="6" t="s">
        <v>8245</v>
      </c>
      <c r="I2676" s="6">
        <v>1467694740</v>
      </c>
      <c r="J2676" s="6">
        <v>1465398670</v>
      </c>
      <c r="K2676" s="6" t="b">
        <v>1</v>
      </c>
      <c r="L2676" s="6">
        <v>171</v>
      </c>
      <c r="M2676" s="6" t="b">
        <v>0</v>
      </c>
      <c r="N2676" s="6" t="s">
        <v>8301</v>
      </c>
      <c r="O2676" s="5">
        <f t="shared" si="246"/>
        <v>0.62839999999999996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42529.424421296295</v>
      </c>
      <c r="T2676" s="11">
        <f t="shared" si="251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14">
        <v>25000</v>
      </c>
      <c r="E2677" s="14">
        <v>1897</v>
      </c>
      <c r="F2677" s="6" t="s">
        <v>8220</v>
      </c>
      <c r="G2677" s="6" t="s">
        <v>8223</v>
      </c>
      <c r="H2677" s="6" t="s">
        <v>8245</v>
      </c>
      <c r="I2677" s="6">
        <v>1415655289</v>
      </c>
      <c r="J2677" s="6">
        <v>1413059689</v>
      </c>
      <c r="K2677" s="6" t="b">
        <v>1</v>
      </c>
      <c r="L2677" s="6">
        <v>29</v>
      </c>
      <c r="M2677" s="6" t="b">
        <v>0</v>
      </c>
      <c r="N2677" s="6" t="s">
        <v>8301</v>
      </c>
      <c r="O2677" s="5">
        <f t="shared" si="246"/>
        <v>7.5880000000000003E-2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41923.649178240739</v>
      </c>
      <c r="T2677" s="11">
        <f t="shared" si="251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14">
        <v>2100</v>
      </c>
      <c r="E2678" s="14">
        <v>1058</v>
      </c>
      <c r="F2678" s="6" t="s">
        <v>8220</v>
      </c>
      <c r="G2678" s="6" t="s">
        <v>8228</v>
      </c>
      <c r="H2678" s="6" t="s">
        <v>8250</v>
      </c>
      <c r="I2678" s="6">
        <v>1463929174</v>
      </c>
      <c r="J2678" s="6">
        <v>1461337174</v>
      </c>
      <c r="K2678" s="6" t="b">
        <v>0</v>
      </c>
      <c r="L2678" s="6">
        <v>9</v>
      </c>
      <c r="M2678" s="6" t="b">
        <v>0</v>
      </c>
      <c r="N2678" s="6" t="s">
        <v>8301</v>
      </c>
      <c r="O2678" s="5">
        <f t="shared" si="246"/>
        <v>0.50380952380952382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42482.416365740741</v>
      </c>
      <c r="T2678" s="11">
        <f t="shared" si="251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14">
        <v>19500</v>
      </c>
      <c r="E2679" s="14">
        <v>3415</v>
      </c>
      <c r="F2679" s="6" t="s">
        <v>8220</v>
      </c>
      <c r="G2679" s="6" t="s">
        <v>8223</v>
      </c>
      <c r="H2679" s="6" t="s">
        <v>8245</v>
      </c>
      <c r="I2679" s="6">
        <v>1404348143</v>
      </c>
      <c r="J2679" s="6">
        <v>1401756143</v>
      </c>
      <c r="K2679" s="6" t="b">
        <v>0</v>
      </c>
      <c r="L2679" s="6">
        <v>27</v>
      </c>
      <c r="M2679" s="6" t="b">
        <v>0</v>
      </c>
      <c r="N2679" s="6" t="s">
        <v>8301</v>
      </c>
      <c r="O2679" s="5">
        <f t="shared" si="246"/>
        <v>0.17512820512820512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41792.821099537039</v>
      </c>
      <c r="T2679" s="11">
        <f t="shared" si="251"/>
        <v>41822.821099537039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14">
        <v>8000000</v>
      </c>
      <c r="E2680" s="14">
        <v>1100</v>
      </c>
      <c r="F2680" s="6" t="s">
        <v>8220</v>
      </c>
      <c r="G2680" s="6" t="s">
        <v>8226</v>
      </c>
      <c r="H2680" s="6" t="s">
        <v>8248</v>
      </c>
      <c r="I2680" s="6">
        <v>1443121765</v>
      </c>
      <c r="J2680" s="6">
        <v>1440529765</v>
      </c>
      <c r="K2680" s="6" t="b">
        <v>0</v>
      </c>
      <c r="L2680" s="6">
        <v>2</v>
      </c>
      <c r="M2680" s="6" t="b">
        <v>0</v>
      </c>
      <c r="N2680" s="6" t="s">
        <v>8301</v>
      </c>
      <c r="O2680" s="5">
        <f t="shared" si="246"/>
        <v>1.3750000000000001E-4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42241.589872685181</v>
      </c>
      <c r="T2680" s="11">
        <f t="shared" si="251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14">
        <v>40000</v>
      </c>
      <c r="E2681" s="14">
        <v>132</v>
      </c>
      <c r="F2681" s="6" t="s">
        <v>8220</v>
      </c>
      <c r="G2681" s="6" t="s">
        <v>8223</v>
      </c>
      <c r="H2681" s="6" t="s">
        <v>8245</v>
      </c>
      <c r="I2681" s="6">
        <v>1425081694</v>
      </c>
      <c r="J2681" s="6">
        <v>1422489694</v>
      </c>
      <c r="K2681" s="6" t="b">
        <v>0</v>
      </c>
      <c r="L2681" s="6">
        <v>3</v>
      </c>
      <c r="M2681" s="6" t="b">
        <v>0</v>
      </c>
      <c r="N2681" s="6" t="s">
        <v>8301</v>
      </c>
      <c r="O2681" s="5">
        <f t="shared" si="246"/>
        <v>3.3E-3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42032.792754629627</v>
      </c>
      <c r="T2681" s="11">
        <f t="shared" si="251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14">
        <v>32000</v>
      </c>
      <c r="E2682" s="14">
        <v>276</v>
      </c>
      <c r="F2682" s="6" t="s">
        <v>8220</v>
      </c>
      <c r="G2682" s="6" t="s">
        <v>8226</v>
      </c>
      <c r="H2682" s="6" t="s">
        <v>8248</v>
      </c>
      <c r="I2682" s="6">
        <v>1459915491</v>
      </c>
      <c r="J2682" s="6">
        <v>1457327091</v>
      </c>
      <c r="K2682" s="6" t="b">
        <v>0</v>
      </c>
      <c r="L2682" s="6">
        <v>4</v>
      </c>
      <c r="M2682" s="6" t="b">
        <v>0</v>
      </c>
      <c r="N2682" s="6" t="s">
        <v>8301</v>
      </c>
      <c r="O2682" s="5">
        <f t="shared" si="246"/>
        <v>8.6250000000000007E-3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42436.003368055557</v>
      </c>
      <c r="T2682" s="11">
        <f t="shared" si="251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14">
        <v>8000</v>
      </c>
      <c r="E2683" s="14">
        <v>55</v>
      </c>
      <c r="F2683" s="6" t="s">
        <v>8220</v>
      </c>
      <c r="G2683" s="6" t="s">
        <v>8223</v>
      </c>
      <c r="H2683" s="6" t="s">
        <v>8245</v>
      </c>
      <c r="I2683" s="6">
        <v>1405027750</v>
      </c>
      <c r="J2683" s="6">
        <v>1402867750</v>
      </c>
      <c r="K2683" s="6" t="b">
        <v>0</v>
      </c>
      <c r="L2683" s="6">
        <v>2</v>
      </c>
      <c r="M2683" s="6" t="b">
        <v>0</v>
      </c>
      <c r="N2683" s="6" t="s">
        <v>8283</v>
      </c>
      <c r="O2683" s="5">
        <f t="shared" si="246"/>
        <v>6.875E-3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41805.686921296292</v>
      </c>
      <c r="T2683" s="11">
        <f t="shared" si="251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14">
        <v>6000</v>
      </c>
      <c r="E2684" s="14">
        <v>1698</v>
      </c>
      <c r="F2684" s="6" t="s">
        <v>8220</v>
      </c>
      <c r="G2684" s="6" t="s">
        <v>8223</v>
      </c>
      <c r="H2684" s="6" t="s">
        <v>8245</v>
      </c>
      <c r="I2684" s="6">
        <v>1416635940</v>
      </c>
      <c r="J2684" s="6">
        <v>1413838540</v>
      </c>
      <c r="K2684" s="6" t="b">
        <v>0</v>
      </c>
      <c r="L2684" s="6">
        <v>20</v>
      </c>
      <c r="M2684" s="6" t="b">
        <v>0</v>
      </c>
      <c r="N2684" s="6" t="s">
        <v>8283</v>
      </c>
      <c r="O2684" s="5">
        <f t="shared" si="246"/>
        <v>0.28299999999999997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41932.663657407407</v>
      </c>
      <c r="T2684" s="11">
        <f t="shared" si="251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14">
        <v>15000</v>
      </c>
      <c r="E2685" s="14">
        <v>36</v>
      </c>
      <c r="F2685" s="6" t="s">
        <v>8220</v>
      </c>
      <c r="G2685" s="6" t="s">
        <v>8223</v>
      </c>
      <c r="H2685" s="6" t="s">
        <v>8245</v>
      </c>
      <c r="I2685" s="6">
        <v>1425233240</v>
      </c>
      <c r="J2685" s="6">
        <v>1422641240</v>
      </c>
      <c r="K2685" s="6" t="b">
        <v>0</v>
      </c>
      <c r="L2685" s="6">
        <v>3</v>
      </c>
      <c r="M2685" s="6" t="b">
        <v>0</v>
      </c>
      <c r="N2685" s="6" t="s">
        <v>8283</v>
      </c>
      <c r="O2685" s="5">
        <f t="shared" si="246"/>
        <v>2.3999999999999998E-3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42034.546759259254</v>
      </c>
      <c r="T2685" s="11">
        <f t="shared" si="251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14">
        <v>70000</v>
      </c>
      <c r="E2686" s="14">
        <v>800</v>
      </c>
      <c r="F2686" s="6" t="s">
        <v>8220</v>
      </c>
      <c r="G2686" s="6" t="s">
        <v>8223</v>
      </c>
      <c r="H2686" s="6" t="s">
        <v>8245</v>
      </c>
      <c r="I2686" s="6">
        <v>1407621425</v>
      </c>
      <c r="J2686" s="6">
        <v>1404165425</v>
      </c>
      <c r="K2686" s="6" t="b">
        <v>0</v>
      </c>
      <c r="L2686" s="6">
        <v>4</v>
      </c>
      <c r="M2686" s="6" t="b">
        <v>0</v>
      </c>
      <c r="N2686" s="6" t="s">
        <v>8283</v>
      </c>
      <c r="O2686" s="5">
        <f t="shared" si="246"/>
        <v>1.1428571428571429E-2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41820.706307870372</v>
      </c>
      <c r="T2686" s="11">
        <f t="shared" si="251"/>
        <v>41860.706307870372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14">
        <v>50000</v>
      </c>
      <c r="E2687" s="14">
        <v>10</v>
      </c>
      <c r="F2687" s="6" t="s">
        <v>8220</v>
      </c>
      <c r="G2687" s="6" t="s">
        <v>8223</v>
      </c>
      <c r="H2687" s="6" t="s">
        <v>8245</v>
      </c>
      <c r="I2687" s="6">
        <v>1430149330</v>
      </c>
      <c r="J2687" s="6">
        <v>1424968930</v>
      </c>
      <c r="K2687" s="6" t="b">
        <v>0</v>
      </c>
      <c r="L2687" s="6">
        <v>1</v>
      </c>
      <c r="M2687" s="6" t="b">
        <v>0</v>
      </c>
      <c r="N2687" s="6" t="s">
        <v>8283</v>
      </c>
      <c r="O2687" s="5">
        <f t="shared" si="246"/>
        <v>2.0000000000000001E-4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42061.487615740734</v>
      </c>
      <c r="T2687" s="11">
        <f t="shared" si="251"/>
        <v>42121.44594907407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14">
        <v>30000</v>
      </c>
      <c r="E2688" s="14">
        <v>0</v>
      </c>
      <c r="F2688" s="6" t="s">
        <v>8220</v>
      </c>
      <c r="G2688" s="6" t="s">
        <v>8223</v>
      </c>
      <c r="H2688" s="6" t="s">
        <v>8245</v>
      </c>
      <c r="I2688" s="6">
        <v>1412119423</v>
      </c>
      <c r="J2688" s="6">
        <v>1410391423</v>
      </c>
      <c r="K2688" s="6" t="b">
        <v>0</v>
      </c>
      <c r="L2688" s="6">
        <v>0</v>
      </c>
      <c r="M2688" s="6" t="b">
        <v>0</v>
      </c>
      <c r="N2688" s="6" t="s">
        <v>8283</v>
      </c>
      <c r="O2688" s="5">
        <f t="shared" si="246"/>
        <v>0</v>
      </c>
      <c r="P2688" s="7">
        <f t="shared" si="247"/>
        <v>0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41892.766469907401</v>
      </c>
      <c r="T2688" s="11">
        <f t="shared" si="251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14">
        <v>15000</v>
      </c>
      <c r="E2689" s="14">
        <v>0</v>
      </c>
      <c r="F2689" s="6" t="s">
        <v>8220</v>
      </c>
      <c r="G2689" s="6" t="s">
        <v>8223</v>
      </c>
      <c r="H2689" s="6" t="s">
        <v>8245</v>
      </c>
      <c r="I2689" s="6">
        <v>1435591318</v>
      </c>
      <c r="J2689" s="6">
        <v>1432999318</v>
      </c>
      <c r="K2689" s="6" t="b">
        <v>0</v>
      </c>
      <c r="L2689" s="6">
        <v>0</v>
      </c>
      <c r="M2689" s="6" t="b">
        <v>0</v>
      </c>
      <c r="N2689" s="6" t="s">
        <v>8283</v>
      </c>
      <c r="O2689" s="5">
        <f t="shared" si="246"/>
        <v>0</v>
      </c>
      <c r="P2689" s="7">
        <f t="shared" si="247"/>
        <v>0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42154.431921296295</v>
      </c>
      <c r="T2689" s="11">
        <f t="shared" si="251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14">
        <v>50000</v>
      </c>
      <c r="E2690" s="14">
        <v>74</v>
      </c>
      <c r="F2690" s="6" t="s">
        <v>8220</v>
      </c>
      <c r="G2690" s="6" t="s">
        <v>8223</v>
      </c>
      <c r="H2690" s="6" t="s">
        <v>8245</v>
      </c>
      <c r="I2690" s="6">
        <v>1424746800</v>
      </c>
      <c r="J2690" s="6">
        <v>1422067870</v>
      </c>
      <c r="K2690" s="6" t="b">
        <v>0</v>
      </c>
      <c r="L2690" s="6">
        <v>14</v>
      </c>
      <c r="M2690" s="6" t="b">
        <v>0</v>
      </c>
      <c r="N2690" s="6" t="s">
        <v>8283</v>
      </c>
      <c r="O2690" s="5">
        <f t="shared" si="246"/>
        <v>1.48E-3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42027.910532407404</v>
      </c>
      <c r="T2690" s="11">
        <f t="shared" si="251"/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14">
        <v>35000</v>
      </c>
      <c r="E2691" s="14">
        <v>1</v>
      </c>
      <c r="F2691" s="6" t="s">
        <v>8220</v>
      </c>
      <c r="G2691" s="6" t="s">
        <v>8223</v>
      </c>
      <c r="H2691" s="6" t="s">
        <v>8245</v>
      </c>
      <c r="I2691" s="6">
        <v>1469919890</v>
      </c>
      <c r="J2691" s="6">
        <v>1467327890</v>
      </c>
      <c r="K2691" s="6" t="b">
        <v>0</v>
      </c>
      <c r="L2691" s="6">
        <v>1</v>
      </c>
      <c r="M2691" s="6" t="b">
        <v>0</v>
      </c>
      <c r="N2691" s="6" t="s">
        <v>8283</v>
      </c>
      <c r="O2691" s="5">
        <f t="shared" ref="O2691:O2754" si="252">E2691/D2691</f>
        <v>2.8571428571428571E-5</v>
      </c>
      <c r="P2691" s="7">
        <f t="shared" ref="P2691:P2754" si="253">IFERROR(E2691/L2691,0)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1">
        <f t="shared" ref="S2691:S2754" si="256">(J2691/86400)+25569+(-5/24)</f>
        <v>42551.75335648148</v>
      </c>
      <c r="T2691" s="11">
        <f t="shared" ref="T2691:T2754" si="257">(I2691/86400)+25569+(-5/24)</f>
        <v>42581.75335648148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14">
        <v>80000</v>
      </c>
      <c r="E2692" s="14">
        <v>8586</v>
      </c>
      <c r="F2692" s="6" t="s">
        <v>8220</v>
      </c>
      <c r="G2692" s="6" t="s">
        <v>8223</v>
      </c>
      <c r="H2692" s="6" t="s">
        <v>8245</v>
      </c>
      <c r="I2692" s="6">
        <v>1433298676</v>
      </c>
      <c r="J2692" s="6">
        <v>1429410676</v>
      </c>
      <c r="K2692" s="6" t="b">
        <v>0</v>
      </c>
      <c r="L2692" s="6">
        <v>118</v>
      </c>
      <c r="M2692" s="6" t="b">
        <v>0</v>
      </c>
      <c r="N2692" s="6" t="s">
        <v>8283</v>
      </c>
      <c r="O2692" s="5">
        <f t="shared" si="252"/>
        <v>0.107325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42112.89671296296</v>
      </c>
      <c r="T2692" s="11">
        <f t="shared" si="257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14">
        <v>65000</v>
      </c>
      <c r="E2693" s="14">
        <v>35</v>
      </c>
      <c r="F2693" s="6" t="s">
        <v>8220</v>
      </c>
      <c r="G2693" s="6" t="s">
        <v>8228</v>
      </c>
      <c r="H2693" s="6" t="s">
        <v>8250</v>
      </c>
      <c r="I2693" s="6">
        <v>1431278557</v>
      </c>
      <c r="J2693" s="6">
        <v>1427390557</v>
      </c>
      <c r="K2693" s="6" t="b">
        <v>0</v>
      </c>
      <c r="L2693" s="6">
        <v>2</v>
      </c>
      <c r="M2693" s="6" t="b">
        <v>0</v>
      </c>
      <c r="N2693" s="6" t="s">
        <v>8283</v>
      </c>
      <c r="O2693" s="5">
        <f t="shared" si="252"/>
        <v>5.3846153846153844E-4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42089.515706018516</v>
      </c>
      <c r="T2693" s="11">
        <f t="shared" si="257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14">
        <v>3500</v>
      </c>
      <c r="E2694" s="14">
        <v>25</v>
      </c>
      <c r="F2694" s="6" t="s">
        <v>8220</v>
      </c>
      <c r="G2694" s="6" t="s">
        <v>8223</v>
      </c>
      <c r="H2694" s="6" t="s">
        <v>8245</v>
      </c>
      <c r="I2694" s="6">
        <v>1427266860</v>
      </c>
      <c r="J2694" s="6">
        <v>1424678460</v>
      </c>
      <c r="K2694" s="6" t="b">
        <v>0</v>
      </c>
      <c r="L2694" s="6">
        <v>1</v>
      </c>
      <c r="M2694" s="6" t="b">
        <v>0</v>
      </c>
      <c r="N2694" s="6" t="s">
        <v>8283</v>
      </c>
      <c r="O2694" s="5">
        <f t="shared" si="252"/>
        <v>7.1428571428571426E-3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42058.125694444439</v>
      </c>
      <c r="T2694" s="11">
        <f t="shared" si="257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14">
        <v>5000</v>
      </c>
      <c r="E2695" s="14">
        <v>40</v>
      </c>
      <c r="F2695" s="6" t="s">
        <v>8220</v>
      </c>
      <c r="G2695" s="6" t="s">
        <v>8223</v>
      </c>
      <c r="H2695" s="6" t="s">
        <v>8245</v>
      </c>
      <c r="I2695" s="6">
        <v>1407899966</v>
      </c>
      <c r="J2695" s="6">
        <v>1405307966</v>
      </c>
      <c r="K2695" s="6" t="b">
        <v>0</v>
      </c>
      <c r="L2695" s="6">
        <v>3</v>
      </c>
      <c r="M2695" s="6" t="b">
        <v>0</v>
      </c>
      <c r="N2695" s="6" t="s">
        <v>8283</v>
      </c>
      <c r="O2695" s="5">
        <f t="shared" si="252"/>
        <v>8.0000000000000002E-3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41833.930162037032</v>
      </c>
      <c r="T2695" s="11">
        <f t="shared" si="257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14">
        <v>30000</v>
      </c>
      <c r="E2696" s="14">
        <v>1</v>
      </c>
      <c r="F2696" s="6" t="s">
        <v>8220</v>
      </c>
      <c r="G2696" s="6" t="s">
        <v>8223</v>
      </c>
      <c r="H2696" s="6" t="s">
        <v>8245</v>
      </c>
      <c r="I2696" s="6">
        <v>1411701739</v>
      </c>
      <c r="J2696" s="6">
        <v>1409109739</v>
      </c>
      <c r="K2696" s="6" t="b">
        <v>0</v>
      </c>
      <c r="L2696" s="6">
        <v>1</v>
      </c>
      <c r="M2696" s="6" t="b">
        <v>0</v>
      </c>
      <c r="N2696" s="6" t="s">
        <v>8283</v>
      </c>
      <c r="O2696" s="5">
        <f t="shared" si="252"/>
        <v>3.3333333333333335E-5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41877.932164351849</v>
      </c>
      <c r="T2696" s="11">
        <f t="shared" si="257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14">
        <v>15000</v>
      </c>
      <c r="E2697" s="14">
        <v>71</v>
      </c>
      <c r="F2697" s="6" t="s">
        <v>8220</v>
      </c>
      <c r="G2697" s="6" t="s">
        <v>8223</v>
      </c>
      <c r="H2697" s="6" t="s">
        <v>8245</v>
      </c>
      <c r="I2697" s="6">
        <v>1428981718</v>
      </c>
      <c r="J2697" s="6">
        <v>1423801318</v>
      </c>
      <c r="K2697" s="6" t="b">
        <v>0</v>
      </c>
      <c r="L2697" s="6">
        <v>3</v>
      </c>
      <c r="M2697" s="6" t="b">
        <v>0</v>
      </c>
      <c r="N2697" s="6" t="s">
        <v>8283</v>
      </c>
      <c r="O2697" s="5">
        <f t="shared" si="252"/>
        <v>4.7333333333333333E-3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42047.973587962959</v>
      </c>
      <c r="T2697" s="11">
        <f t="shared" si="257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14">
        <v>60000</v>
      </c>
      <c r="E2698" s="14">
        <v>3390</v>
      </c>
      <c r="F2698" s="6" t="s">
        <v>8220</v>
      </c>
      <c r="G2698" s="6" t="s">
        <v>8223</v>
      </c>
      <c r="H2698" s="6" t="s">
        <v>8245</v>
      </c>
      <c r="I2698" s="6">
        <v>1419538560</v>
      </c>
      <c r="J2698" s="6">
        <v>1416600960</v>
      </c>
      <c r="K2698" s="6" t="b">
        <v>0</v>
      </c>
      <c r="L2698" s="6">
        <v>38</v>
      </c>
      <c r="M2698" s="6" t="b">
        <v>0</v>
      </c>
      <c r="N2698" s="6" t="s">
        <v>8283</v>
      </c>
      <c r="O2698" s="5">
        <f t="shared" si="252"/>
        <v>5.6500000000000002E-2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41964.636111111111</v>
      </c>
      <c r="T2698" s="11">
        <f t="shared" si="257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14">
        <v>23000</v>
      </c>
      <c r="E2699" s="14">
        <v>6061</v>
      </c>
      <c r="F2699" s="6" t="s">
        <v>8220</v>
      </c>
      <c r="G2699" s="6" t="s">
        <v>8223</v>
      </c>
      <c r="H2699" s="6" t="s">
        <v>8245</v>
      </c>
      <c r="I2699" s="6">
        <v>1438552800</v>
      </c>
      <c r="J2699" s="6">
        <v>1435876423</v>
      </c>
      <c r="K2699" s="6" t="b">
        <v>0</v>
      </c>
      <c r="L2699" s="6">
        <v>52</v>
      </c>
      <c r="M2699" s="6" t="b">
        <v>0</v>
      </c>
      <c r="N2699" s="6" t="s">
        <v>8283</v>
      </c>
      <c r="O2699" s="5">
        <f t="shared" si="252"/>
        <v>0.26352173913043481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42187.731747685182</v>
      </c>
      <c r="T2699" s="11">
        <f t="shared" si="257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14">
        <v>8000</v>
      </c>
      <c r="E2700" s="14">
        <v>26.01</v>
      </c>
      <c r="F2700" s="6" t="s">
        <v>8220</v>
      </c>
      <c r="G2700" s="6" t="s">
        <v>8223</v>
      </c>
      <c r="H2700" s="6" t="s">
        <v>8245</v>
      </c>
      <c r="I2700" s="6">
        <v>1403904808</v>
      </c>
      <c r="J2700" s="6">
        <v>1401312808</v>
      </c>
      <c r="K2700" s="6" t="b">
        <v>0</v>
      </c>
      <c r="L2700" s="6">
        <v>2</v>
      </c>
      <c r="M2700" s="6" t="b">
        <v>0</v>
      </c>
      <c r="N2700" s="6" t="s">
        <v>8283</v>
      </c>
      <c r="O2700" s="5">
        <f t="shared" si="252"/>
        <v>3.2512500000000002E-3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41787.689907407403</v>
      </c>
      <c r="T2700" s="11">
        <f t="shared" si="257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14">
        <v>2</v>
      </c>
      <c r="E2701" s="14">
        <v>0</v>
      </c>
      <c r="F2701" s="6" t="s">
        <v>8220</v>
      </c>
      <c r="G2701" s="6" t="s">
        <v>8228</v>
      </c>
      <c r="H2701" s="6" t="s">
        <v>8250</v>
      </c>
      <c r="I2701" s="6">
        <v>1407533463</v>
      </c>
      <c r="J2701" s="6">
        <v>1404941463</v>
      </c>
      <c r="K2701" s="6" t="b">
        <v>0</v>
      </c>
      <c r="L2701" s="6">
        <v>0</v>
      </c>
      <c r="M2701" s="6" t="b">
        <v>0</v>
      </c>
      <c r="N2701" s="6" t="s">
        <v>8283</v>
      </c>
      <c r="O2701" s="5">
        <f t="shared" si="252"/>
        <v>0</v>
      </c>
      <c r="P2701" s="7">
        <f t="shared" si="253"/>
        <v>0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41829.688229166662</v>
      </c>
      <c r="T2701" s="11">
        <f t="shared" si="257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14">
        <v>9999</v>
      </c>
      <c r="E2702" s="14">
        <v>70</v>
      </c>
      <c r="F2702" s="6" t="s">
        <v>8220</v>
      </c>
      <c r="G2702" s="6" t="s">
        <v>8223</v>
      </c>
      <c r="H2702" s="6" t="s">
        <v>8245</v>
      </c>
      <c r="I2702" s="6">
        <v>1411073972</v>
      </c>
      <c r="J2702" s="6">
        <v>1408481972</v>
      </c>
      <c r="K2702" s="6" t="b">
        <v>0</v>
      </c>
      <c r="L2702" s="6">
        <v>4</v>
      </c>
      <c r="M2702" s="6" t="b">
        <v>0</v>
      </c>
      <c r="N2702" s="6" t="s">
        <v>8283</v>
      </c>
      <c r="O2702" s="5">
        <f t="shared" si="252"/>
        <v>7.0007000700070005E-3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41870.666342592587</v>
      </c>
      <c r="T2702" s="11">
        <f t="shared" si="257"/>
        <v>41900.666342592587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14">
        <v>3400</v>
      </c>
      <c r="E2703" s="14">
        <v>1570</v>
      </c>
      <c r="F2703" s="6" t="s">
        <v>8221</v>
      </c>
      <c r="G2703" s="6" t="s">
        <v>8240</v>
      </c>
      <c r="H2703" s="6" t="s">
        <v>8248</v>
      </c>
      <c r="I2703" s="6">
        <v>1491586534</v>
      </c>
      <c r="J2703" s="6">
        <v>1488911734</v>
      </c>
      <c r="K2703" s="6" t="b">
        <v>0</v>
      </c>
      <c r="L2703" s="6">
        <v>46</v>
      </c>
      <c r="M2703" s="6" t="b">
        <v>0</v>
      </c>
      <c r="N2703" s="6" t="s">
        <v>8302</v>
      </c>
      <c r="O2703" s="5">
        <f t="shared" si="252"/>
        <v>0.46176470588235297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42801.566365740735</v>
      </c>
      <c r="T2703" s="11">
        <f t="shared" si="257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14">
        <v>10000</v>
      </c>
      <c r="E2704" s="14">
        <v>3441</v>
      </c>
      <c r="F2704" s="6" t="s">
        <v>8221</v>
      </c>
      <c r="G2704" s="6" t="s">
        <v>8223</v>
      </c>
      <c r="H2704" s="6" t="s">
        <v>8245</v>
      </c>
      <c r="I2704" s="6">
        <v>1491416077</v>
      </c>
      <c r="J2704" s="6">
        <v>1488827677</v>
      </c>
      <c r="K2704" s="6" t="b">
        <v>1</v>
      </c>
      <c r="L2704" s="6">
        <v>26</v>
      </c>
      <c r="M2704" s="6" t="b">
        <v>0</v>
      </c>
      <c r="N2704" s="6" t="s">
        <v>8302</v>
      </c>
      <c r="O2704" s="5">
        <f t="shared" si="252"/>
        <v>0.34410000000000002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42800.593483796292</v>
      </c>
      <c r="T2704" s="11">
        <f t="shared" si="257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14">
        <v>40000</v>
      </c>
      <c r="E2705" s="14">
        <v>41500</v>
      </c>
      <c r="F2705" s="6" t="s">
        <v>8221</v>
      </c>
      <c r="G2705" s="6" t="s">
        <v>8237</v>
      </c>
      <c r="H2705" s="6" t="s">
        <v>8255</v>
      </c>
      <c r="I2705" s="6">
        <v>1490196830</v>
      </c>
      <c r="J2705" s="6">
        <v>1485016430</v>
      </c>
      <c r="K2705" s="6" t="b">
        <v>0</v>
      </c>
      <c r="L2705" s="6">
        <v>45</v>
      </c>
      <c r="M2705" s="6" t="b">
        <v>0</v>
      </c>
      <c r="N2705" s="6" t="s">
        <v>8302</v>
      </c>
      <c r="O2705" s="5">
        <f t="shared" si="252"/>
        <v>1.0375000000000001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42756.481828703698</v>
      </c>
      <c r="T2705" s="11">
        <f t="shared" si="257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14">
        <v>19000</v>
      </c>
      <c r="E2706" s="14">
        <v>1145</v>
      </c>
      <c r="F2706" s="6" t="s">
        <v>8221</v>
      </c>
      <c r="G2706" s="6" t="s">
        <v>8223</v>
      </c>
      <c r="H2706" s="6" t="s">
        <v>8245</v>
      </c>
      <c r="I2706" s="6">
        <v>1491421314</v>
      </c>
      <c r="J2706" s="6">
        <v>1487709714</v>
      </c>
      <c r="K2706" s="6" t="b">
        <v>0</v>
      </c>
      <c r="L2706" s="6">
        <v>7</v>
      </c>
      <c r="M2706" s="6" t="b">
        <v>0</v>
      </c>
      <c r="N2706" s="6" t="s">
        <v>8302</v>
      </c>
      <c r="O2706" s="5">
        <f t="shared" si="252"/>
        <v>6.0263157894736845E-2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42787.654097222221</v>
      </c>
      <c r="T2706" s="11">
        <f t="shared" si="257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14">
        <v>16500</v>
      </c>
      <c r="E2707" s="14">
        <v>1739</v>
      </c>
      <c r="F2707" s="6" t="s">
        <v>8221</v>
      </c>
      <c r="G2707" s="6" t="s">
        <v>8223</v>
      </c>
      <c r="H2707" s="6" t="s">
        <v>8245</v>
      </c>
      <c r="I2707" s="6">
        <v>1490389158</v>
      </c>
      <c r="J2707" s="6">
        <v>1486504758</v>
      </c>
      <c r="K2707" s="6" t="b">
        <v>0</v>
      </c>
      <c r="L2707" s="6">
        <v>8</v>
      </c>
      <c r="M2707" s="6" t="b">
        <v>0</v>
      </c>
      <c r="N2707" s="6" t="s">
        <v>8302</v>
      </c>
      <c r="O2707" s="5">
        <f t="shared" si="252"/>
        <v>0.10539393939393939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42773.70784722222</v>
      </c>
      <c r="T2707" s="11">
        <f t="shared" si="257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14">
        <v>35000</v>
      </c>
      <c r="E2708" s="14">
        <v>39304</v>
      </c>
      <c r="F2708" s="6" t="s">
        <v>8219</v>
      </c>
      <c r="G2708" s="6" t="s">
        <v>8223</v>
      </c>
      <c r="H2708" s="6" t="s">
        <v>8245</v>
      </c>
      <c r="I2708" s="6">
        <v>1413442740</v>
      </c>
      <c r="J2708" s="6">
        <v>1410937483</v>
      </c>
      <c r="K2708" s="6" t="b">
        <v>1</v>
      </c>
      <c r="L2708" s="6">
        <v>263</v>
      </c>
      <c r="M2708" s="6" t="b">
        <v>1</v>
      </c>
      <c r="N2708" s="6" t="s">
        <v>8302</v>
      </c>
      <c r="O2708" s="5">
        <f t="shared" si="252"/>
        <v>1.1229714285714285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41899.086608796293</v>
      </c>
      <c r="T2708" s="11">
        <f t="shared" si="257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14">
        <v>8000</v>
      </c>
      <c r="E2709" s="14">
        <v>28067.57</v>
      </c>
      <c r="F2709" s="6" t="s">
        <v>8219</v>
      </c>
      <c r="G2709" s="6" t="s">
        <v>8223</v>
      </c>
      <c r="H2709" s="6" t="s">
        <v>8245</v>
      </c>
      <c r="I2709" s="6">
        <v>1369637940</v>
      </c>
      <c r="J2709" s="6">
        <v>1367088443</v>
      </c>
      <c r="K2709" s="6" t="b">
        <v>1</v>
      </c>
      <c r="L2709" s="6">
        <v>394</v>
      </c>
      <c r="M2709" s="6" t="b">
        <v>1</v>
      </c>
      <c r="N2709" s="6" t="s">
        <v>8302</v>
      </c>
      <c r="O2709" s="5">
        <f t="shared" si="252"/>
        <v>3.50844625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41391.574571759258</v>
      </c>
      <c r="T2709" s="11">
        <f t="shared" si="257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14">
        <v>20000</v>
      </c>
      <c r="E2710" s="14">
        <v>46643.07</v>
      </c>
      <c r="F2710" s="6" t="s">
        <v>8219</v>
      </c>
      <c r="G2710" s="6" t="s">
        <v>8224</v>
      </c>
      <c r="H2710" s="6" t="s">
        <v>8246</v>
      </c>
      <c r="I2710" s="6">
        <v>1469119526</v>
      </c>
      <c r="J2710" s="6">
        <v>1463935526</v>
      </c>
      <c r="K2710" s="6" t="b">
        <v>1</v>
      </c>
      <c r="L2710" s="6">
        <v>1049</v>
      </c>
      <c r="M2710" s="6" t="b">
        <v>1</v>
      </c>
      <c r="N2710" s="6" t="s">
        <v>8302</v>
      </c>
      <c r="O2710" s="5">
        <f t="shared" si="252"/>
        <v>2.3321535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42512.489884259259</v>
      </c>
      <c r="T2710" s="11">
        <f t="shared" si="257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14">
        <v>50000</v>
      </c>
      <c r="E2711" s="14">
        <v>50803</v>
      </c>
      <c r="F2711" s="6" t="s">
        <v>8219</v>
      </c>
      <c r="G2711" s="6" t="s">
        <v>8223</v>
      </c>
      <c r="H2711" s="6" t="s">
        <v>8245</v>
      </c>
      <c r="I2711" s="6">
        <v>1475553540</v>
      </c>
      <c r="J2711" s="6">
        <v>1472528141</v>
      </c>
      <c r="K2711" s="6" t="b">
        <v>1</v>
      </c>
      <c r="L2711" s="6">
        <v>308</v>
      </c>
      <c r="M2711" s="6" t="b">
        <v>1</v>
      </c>
      <c r="N2711" s="6" t="s">
        <v>8302</v>
      </c>
      <c r="O2711" s="5">
        <f t="shared" si="252"/>
        <v>1.01606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42611.941446759258</v>
      </c>
      <c r="T2711" s="11">
        <f t="shared" si="257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14">
        <v>60000</v>
      </c>
      <c r="E2712" s="14">
        <v>92340.21</v>
      </c>
      <c r="F2712" s="6" t="s">
        <v>8219</v>
      </c>
      <c r="G2712" s="6" t="s">
        <v>8223</v>
      </c>
      <c r="H2712" s="6" t="s">
        <v>8245</v>
      </c>
      <c r="I2712" s="6">
        <v>1407549600</v>
      </c>
      <c r="J2712" s="6">
        <v>1404797428</v>
      </c>
      <c r="K2712" s="6" t="b">
        <v>1</v>
      </c>
      <c r="L2712" s="6">
        <v>1088</v>
      </c>
      <c r="M2712" s="6" t="b">
        <v>1</v>
      </c>
      <c r="N2712" s="6" t="s">
        <v>8302</v>
      </c>
      <c r="O2712" s="5">
        <f t="shared" si="252"/>
        <v>1.5390035000000002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41828.021157407406</v>
      </c>
      <c r="T2712" s="11">
        <f t="shared" si="257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14">
        <v>3910</v>
      </c>
      <c r="E2713" s="14">
        <v>3938</v>
      </c>
      <c r="F2713" s="6" t="s">
        <v>8219</v>
      </c>
      <c r="G2713" s="6" t="s">
        <v>8224</v>
      </c>
      <c r="H2713" s="6" t="s">
        <v>8246</v>
      </c>
      <c r="I2713" s="6">
        <v>1403301660</v>
      </c>
      <c r="J2713" s="6">
        <v>1400694790</v>
      </c>
      <c r="K2713" s="6" t="b">
        <v>1</v>
      </c>
      <c r="L2713" s="6">
        <v>73</v>
      </c>
      <c r="M2713" s="6" t="b">
        <v>1</v>
      </c>
      <c r="N2713" s="6" t="s">
        <v>8302</v>
      </c>
      <c r="O2713" s="5">
        <f t="shared" si="252"/>
        <v>1.007161125319693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41780.536921296291</v>
      </c>
      <c r="T2713" s="11">
        <f t="shared" si="257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14">
        <v>5500</v>
      </c>
      <c r="E2714" s="14">
        <v>7226</v>
      </c>
      <c r="F2714" s="6" t="s">
        <v>8219</v>
      </c>
      <c r="G2714" s="6" t="s">
        <v>8223</v>
      </c>
      <c r="H2714" s="6" t="s">
        <v>8245</v>
      </c>
      <c r="I2714" s="6">
        <v>1373738400</v>
      </c>
      <c r="J2714" s="6">
        <v>1370568560</v>
      </c>
      <c r="K2714" s="6" t="b">
        <v>1</v>
      </c>
      <c r="L2714" s="6">
        <v>143</v>
      </c>
      <c r="M2714" s="6" t="b">
        <v>1</v>
      </c>
      <c r="N2714" s="6" t="s">
        <v>8302</v>
      </c>
      <c r="O2714" s="5">
        <f t="shared" si="252"/>
        <v>1.3138181818181818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41431.853703703702</v>
      </c>
      <c r="T2714" s="11">
        <f t="shared" si="257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14">
        <v>150000</v>
      </c>
      <c r="E2715" s="14">
        <v>153362</v>
      </c>
      <c r="F2715" s="6" t="s">
        <v>8219</v>
      </c>
      <c r="G2715" s="6" t="s">
        <v>8223</v>
      </c>
      <c r="H2715" s="6" t="s">
        <v>8245</v>
      </c>
      <c r="I2715" s="6">
        <v>1450971684</v>
      </c>
      <c r="J2715" s="6">
        <v>1447515684</v>
      </c>
      <c r="K2715" s="6" t="b">
        <v>1</v>
      </c>
      <c r="L2715" s="6">
        <v>1420</v>
      </c>
      <c r="M2715" s="6" t="b">
        <v>1</v>
      </c>
      <c r="N2715" s="6" t="s">
        <v>8302</v>
      </c>
      <c r="O2715" s="5">
        <f t="shared" si="252"/>
        <v>1.0224133333333334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42322.445416666662</v>
      </c>
      <c r="T2715" s="11">
        <f t="shared" si="257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14">
        <v>25000</v>
      </c>
      <c r="E2716" s="14">
        <v>29089</v>
      </c>
      <c r="F2716" s="6" t="s">
        <v>8219</v>
      </c>
      <c r="G2716" s="6" t="s">
        <v>8223</v>
      </c>
      <c r="H2716" s="6" t="s">
        <v>8245</v>
      </c>
      <c r="I2716" s="6">
        <v>1476486000</v>
      </c>
      <c r="J2716" s="6">
        <v>1474040596</v>
      </c>
      <c r="K2716" s="6" t="b">
        <v>1</v>
      </c>
      <c r="L2716" s="6">
        <v>305</v>
      </c>
      <c r="M2716" s="6" t="b">
        <v>1</v>
      </c>
      <c r="N2716" s="6" t="s">
        <v>8302</v>
      </c>
      <c r="O2716" s="5">
        <f t="shared" si="252"/>
        <v>1.1635599999999999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42629.446712962956</v>
      </c>
      <c r="T2716" s="11">
        <f t="shared" si="257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14">
        <v>12000</v>
      </c>
      <c r="E2717" s="14">
        <v>31754.69</v>
      </c>
      <c r="F2717" s="6" t="s">
        <v>8219</v>
      </c>
      <c r="G2717" s="6" t="s">
        <v>8223</v>
      </c>
      <c r="H2717" s="6" t="s">
        <v>8245</v>
      </c>
      <c r="I2717" s="6">
        <v>1456047228</v>
      </c>
      <c r="J2717" s="6">
        <v>1453109628</v>
      </c>
      <c r="K2717" s="6" t="b">
        <v>1</v>
      </c>
      <c r="L2717" s="6">
        <v>551</v>
      </c>
      <c r="M2717" s="6" t="b">
        <v>1</v>
      </c>
      <c r="N2717" s="6" t="s">
        <v>8302</v>
      </c>
      <c r="O2717" s="5">
        <f t="shared" si="252"/>
        <v>2.6462241666666664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42387.190138888887</v>
      </c>
      <c r="T2717" s="11">
        <f t="shared" si="257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14">
        <v>10000</v>
      </c>
      <c r="E2718" s="14">
        <v>11998.01</v>
      </c>
      <c r="F2718" s="6" t="s">
        <v>8219</v>
      </c>
      <c r="G2718" s="6" t="s">
        <v>8235</v>
      </c>
      <c r="H2718" s="6" t="s">
        <v>8248</v>
      </c>
      <c r="I2718" s="6">
        <v>1444291193</v>
      </c>
      <c r="J2718" s="6">
        <v>1441699193</v>
      </c>
      <c r="K2718" s="6" t="b">
        <v>1</v>
      </c>
      <c r="L2718" s="6">
        <v>187</v>
      </c>
      <c r="M2718" s="6" t="b">
        <v>1</v>
      </c>
      <c r="N2718" s="6" t="s">
        <v>8302</v>
      </c>
      <c r="O2718" s="5">
        <f t="shared" si="252"/>
        <v>1.1998010000000001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42255.124918981477</v>
      </c>
      <c r="T2718" s="11">
        <f t="shared" si="257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14">
        <v>25000</v>
      </c>
      <c r="E2719" s="14">
        <v>30026</v>
      </c>
      <c r="F2719" s="6" t="s">
        <v>8219</v>
      </c>
      <c r="G2719" s="6" t="s">
        <v>8223</v>
      </c>
      <c r="H2719" s="6" t="s">
        <v>8245</v>
      </c>
      <c r="I2719" s="6">
        <v>1417906649</v>
      </c>
      <c r="J2719" s="6">
        <v>1414015049</v>
      </c>
      <c r="K2719" s="6" t="b">
        <v>1</v>
      </c>
      <c r="L2719" s="6">
        <v>325</v>
      </c>
      <c r="M2719" s="6" t="b">
        <v>1</v>
      </c>
      <c r="N2719" s="6" t="s">
        <v>8302</v>
      </c>
      <c r="O2719" s="5">
        <f t="shared" si="252"/>
        <v>1.2010400000000001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41934.706585648142</v>
      </c>
      <c r="T2719" s="11">
        <f t="shared" si="257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14">
        <v>18000</v>
      </c>
      <c r="E2720" s="14">
        <v>18645</v>
      </c>
      <c r="F2720" s="6" t="s">
        <v>8219</v>
      </c>
      <c r="G2720" s="6" t="s">
        <v>8223</v>
      </c>
      <c r="H2720" s="6" t="s">
        <v>8245</v>
      </c>
      <c r="I2720" s="6">
        <v>1462316400</v>
      </c>
      <c r="J2720" s="6">
        <v>1459865945</v>
      </c>
      <c r="K2720" s="6" t="b">
        <v>1</v>
      </c>
      <c r="L2720" s="6">
        <v>148</v>
      </c>
      <c r="M2720" s="6" t="b">
        <v>1</v>
      </c>
      <c r="N2720" s="6" t="s">
        <v>8302</v>
      </c>
      <c r="O2720" s="5">
        <f t="shared" si="252"/>
        <v>1.0358333333333334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42465.388252314813</v>
      </c>
      <c r="T2720" s="11">
        <f t="shared" si="257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14">
        <v>6000</v>
      </c>
      <c r="E2721" s="14">
        <v>6530</v>
      </c>
      <c r="F2721" s="6" t="s">
        <v>8219</v>
      </c>
      <c r="G2721" s="6" t="s">
        <v>8223</v>
      </c>
      <c r="H2721" s="6" t="s">
        <v>8245</v>
      </c>
      <c r="I2721" s="6">
        <v>1460936694</v>
      </c>
      <c r="J2721" s="6">
        <v>1455756294</v>
      </c>
      <c r="K2721" s="6" t="b">
        <v>0</v>
      </c>
      <c r="L2721" s="6">
        <v>69</v>
      </c>
      <c r="M2721" s="6" t="b">
        <v>1</v>
      </c>
      <c r="N2721" s="6" t="s">
        <v>8302</v>
      </c>
      <c r="O2721" s="5">
        <f t="shared" si="252"/>
        <v>1.0883333333333334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42417.822847222218</v>
      </c>
      <c r="T2721" s="11">
        <f t="shared" si="257"/>
        <v>42477.781180555554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14">
        <v>25000</v>
      </c>
      <c r="E2722" s="14">
        <v>29531</v>
      </c>
      <c r="F2722" s="6" t="s">
        <v>8219</v>
      </c>
      <c r="G2722" s="6" t="s">
        <v>8223</v>
      </c>
      <c r="H2722" s="6" t="s">
        <v>8245</v>
      </c>
      <c r="I2722" s="6">
        <v>1478866253</v>
      </c>
      <c r="J2722" s="6">
        <v>1476270653</v>
      </c>
      <c r="K2722" s="6" t="b">
        <v>0</v>
      </c>
      <c r="L2722" s="6">
        <v>173</v>
      </c>
      <c r="M2722" s="6" t="b">
        <v>1</v>
      </c>
      <c r="N2722" s="6" t="s">
        <v>8302</v>
      </c>
      <c r="O2722" s="5">
        <f t="shared" si="252"/>
        <v>1.1812400000000001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42655.257557870369</v>
      </c>
      <c r="T2722" s="11">
        <f t="shared" si="257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14">
        <v>750</v>
      </c>
      <c r="E2723" s="14">
        <v>10965</v>
      </c>
      <c r="F2723" s="6" t="s">
        <v>8219</v>
      </c>
      <c r="G2723" s="6" t="s">
        <v>8224</v>
      </c>
      <c r="H2723" s="6" t="s">
        <v>8246</v>
      </c>
      <c r="I2723" s="6">
        <v>1378494000</v>
      </c>
      <c r="J2723" s="6">
        <v>1375880598</v>
      </c>
      <c r="K2723" s="6" t="b">
        <v>0</v>
      </c>
      <c r="L2723" s="6">
        <v>269</v>
      </c>
      <c r="M2723" s="6" t="b">
        <v>1</v>
      </c>
      <c r="N2723" s="6" t="s">
        <v>8294</v>
      </c>
      <c r="O2723" s="5">
        <f t="shared" si="252"/>
        <v>14.62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41493.335625</v>
      </c>
      <c r="T2723" s="11">
        <f t="shared" si="257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14">
        <v>5000</v>
      </c>
      <c r="E2724" s="14">
        <v>12627</v>
      </c>
      <c r="F2724" s="6" t="s">
        <v>8219</v>
      </c>
      <c r="G2724" s="6" t="s">
        <v>8223</v>
      </c>
      <c r="H2724" s="6" t="s">
        <v>8245</v>
      </c>
      <c r="I2724" s="6">
        <v>1485722053</v>
      </c>
      <c r="J2724" s="6">
        <v>1480538053</v>
      </c>
      <c r="K2724" s="6" t="b">
        <v>0</v>
      </c>
      <c r="L2724" s="6">
        <v>185</v>
      </c>
      <c r="M2724" s="6" t="b">
        <v>1</v>
      </c>
      <c r="N2724" s="6" t="s">
        <v>8294</v>
      </c>
      <c r="O2724" s="5">
        <f t="shared" si="252"/>
        <v>2.5253999999999999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42704.64876157407</v>
      </c>
      <c r="T2724" s="11">
        <f t="shared" si="257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14">
        <v>12000</v>
      </c>
      <c r="E2725" s="14">
        <v>16806</v>
      </c>
      <c r="F2725" s="6" t="s">
        <v>8219</v>
      </c>
      <c r="G2725" s="6" t="s">
        <v>8223</v>
      </c>
      <c r="H2725" s="6" t="s">
        <v>8245</v>
      </c>
      <c r="I2725" s="6">
        <v>1420060088</v>
      </c>
      <c r="J2725" s="6">
        <v>1414872488</v>
      </c>
      <c r="K2725" s="6" t="b">
        <v>0</v>
      </c>
      <c r="L2725" s="6">
        <v>176</v>
      </c>
      <c r="M2725" s="6" t="b">
        <v>1</v>
      </c>
      <c r="N2725" s="6" t="s">
        <v>8294</v>
      </c>
      <c r="O2725" s="5">
        <f t="shared" si="252"/>
        <v>1.4005000000000001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41944.630648148144</v>
      </c>
      <c r="T2725" s="11">
        <f t="shared" si="257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14">
        <v>2468</v>
      </c>
      <c r="E2726" s="14">
        <v>7326.88</v>
      </c>
      <c r="F2726" s="6" t="s">
        <v>8219</v>
      </c>
      <c r="G2726" s="6" t="s">
        <v>8224</v>
      </c>
      <c r="H2726" s="6" t="s">
        <v>8246</v>
      </c>
      <c r="I2726" s="6">
        <v>1439625059</v>
      </c>
      <c r="J2726" s="6">
        <v>1436860259</v>
      </c>
      <c r="K2726" s="6" t="b">
        <v>0</v>
      </c>
      <c r="L2726" s="6">
        <v>1019</v>
      </c>
      <c r="M2726" s="6" t="b">
        <v>1</v>
      </c>
      <c r="N2726" s="6" t="s">
        <v>8294</v>
      </c>
      <c r="O2726" s="5">
        <f t="shared" si="252"/>
        <v>2.9687520259319289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42199.118738425925</v>
      </c>
      <c r="T2726" s="11">
        <f t="shared" si="257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14">
        <v>40000</v>
      </c>
      <c r="E2727" s="14">
        <v>57817</v>
      </c>
      <c r="F2727" s="6" t="s">
        <v>8219</v>
      </c>
      <c r="G2727" s="6" t="s">
        <v>8228</v>
      </c>
      <c r="H2727" s="6" t="s">
        <v>8250</v>
      </c>
      <c r="I2727" s="6">
        <v>1488390735</v>
      </c>
      <c r="J2727" s="6">
        <v>1484070735</v>
      </c>
      <c r="K2727" s="6" t="b">
        <v>0</v>
      </c>
      <c r="L2727" s="6">
        <v>113</v>
      </c>
      <c r="M2727" s="6" t="b">
        <v>1</v>
      </c>
      <c r="N2727" s="6" t="s">
        <v>8294</v>
      </c>
      <c r="O2727" s="5">
        <f t="shared" si="252"/>
        <v>1.445425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42745.53628472222</v>
      </c>
      <c r="T2727" s="11">
        <f t="shared" si="257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14">
        <v>100000</v>
      </c>
      <c r="E2728" s="14">
        <v>105745</v>
      </c>
      <c r="F2728" s="6" t="s">
        <v>8219</v>
      </c>
      <c r="G2728" s="6" t="s">
        <v>8223</v>
      </c>
      <c r="H2728" s="6" t="s">
        <v>8245</v>
      </c>
      <c r="I2728" s="6">
        <v>1461333311</v>
      </c>
      <c r="J2728" s="6">
        <v>1458741311</v>
      </c>
      <c r="K2728" s="6" t="b">
        <v>0</v>
      </c>
      <c r="L2728" s="6">
        <v>404</v>
      </c>
      <c r="M2728" s="6" t="b">
        <v>1</v>
      </c>
      <c r="N2728" s="6" t="s">
        <v>8294</v>
      </c>
      <c r="O2728" s="5">
        <f t="shared" si="252"/>
        <v>1.05745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42452.371655092589</v>
      </c>
      <c r="T2728" s="11">
        <f t="shared" si="257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14">
        <v>10000</v>
      </c>
      <c r="E2729" s="14">
        <v>49321</v>
      </c>
      <c r="F2729" s="6" t="s">
        <v>8219</v>
      </c>
      <c r="G2729" s="6" t="s">
        <v>8223</v>
      </c>
      <c r="H2729" s="6" t="s">
        <v>8245</v>
      </c>
      <c r="I2729" s="6">
        <v>1438964063</v>
      </c>
      <c r="J2729" s="6">
        <v>1436804063</v>
      </c>
      <c r="K2729" s="6" t="b">
        <v>0</v>
      </c>
      <c r="L2729" s="6">
        <v>707</v>
      </c>
      <c r="M2729" s="6" t="b">
        <v>1</v>
      </c>
      <c r="N2729" s="6" t="s">
        <v>8294</v>
      </c>
      <c r="O2729" s="5">
        <f t="shared" si="252"/>
        <v>4.9321000000000002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42198.468321759261</v>
      </c>
      <c r="T2729" s="11">
        <f t="shared" si="257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14">
        <v>15000</v>
      </c>
      <c r="E2730" s="14">
        <v>30274</v>
      </c>
      <c r="F2730" s="6" t="s">
        <v>8219</v>
      </c>
      <c r="G2730" s="6" t="s">
        <v>8223</v>
      </c>
      <c r="H2730" s="6" t="s">
        <v>8245</v>
      </c>
      <c r="I2730" s="6">
        <v>1451485434</v>
      </c>
      <c r="J2730" s="6">
        <v>1448461434</v>
      </c>
      <c r="K2730" s="6" t="b">
        <v>0</v>
      </c>
      <c r="L2730" s="6">
        <v>392</v>
      </c>
      <c r="M2730" s="6" t="b">
        <v>1</v>
      </c>
      <c r="N2730" s="6" t="s">
        <v>8294</v>
      </c>
      <c r="O2730" s="5">
        <f t="shared" si="252"/>
        <v>2.0182666666666669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42333.391597222224</v>
      </c>
      <c r="T2730" s="11">
        <f t="shared" si="257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14">
        <v>7500</v>
      </c>
      <c r="E2731" s="14">
        <v>7833</v>
      </c>
      <c r="F2731" s="6" t="s">
        <v>8219</v>
      </c>
      <c r="G2731" s="6" t="s">
        <v>8223</v>
      </c>
      <c r="H2731" s="6" t="s">
        <v>8245</v>
      </c>
      <c r="I2731" s="6">
        <v>1430459197</v>
      </c>
      <c r="J2731" s="6">
        <v>1427867197</v>
      </c>
      <c r="K2731" s="6" t="b">
        <v>0</v>
      </c>
      <c r="L2731" s="6">
        <v>23</v>
      </c>
      <c r="M2731" s="6" t="b">
        <v>1</v>
      </c>
      <c r="N2731" s="6" t="s">
        <v>8294</v>
      </c>
      <c r="O2731" s="5">
        <f t="shared" si="252"/>
        <v>1.0444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42095.032372685186</v>
      </c>
      <c r="T2731" s="11">
        <f t="shared" si="257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14">
        <v>27000</v>
      </c>
      <c r="E2732" s="14">
        <v>45979.01</v>
      </c>
      <c r="F2732" s="6" t="s">
        <v>8219</v>
      </c>
      <c r="G2732" s="6" t="s">
        <v>8223</v>
      </c>
      <c r="H2732" s="6" t="s">
        <v>8245</v>
      </c>
      <c r="I2732" s="6">
        <v>1366635575</v>
      </c>
      <c r="J2732" s="6">
        <v>1363611575</v>
      </c>
      <c r="K2732" s="6" t="b">
        <v>0</v>
      </c>
      <c r="L2732" s="6">
        <v>682</v>
      </c>
      <c r="M2732" s="6" t="b">
        <v>1</v>
      </c>
      <c r="N2732" s="6" t="s">
        <v>8294</v>
      </c>
      <c r="O2732" s="5">
        <f t="shared" si="252"/>
        <v>1.7029262962962963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41351.333043981482</v>
      </c>
      <c r="T2732" s="11">
        <f t="shared" si="257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14">
        <v>30000</v>
      </c>
      <c r="E2733" s="14">
        <v>31291</v>
      </c>
      <c r="F2733" s="6" t="s">
        <v>8219</v>
      </c>
      <c r="G2733" s="6" t="s">
        <v>8223</v>
      </c>
      <c r="H2733" s="6" t="s">
        <v>8245</v>
      </c>
      <c r="I2733" s="6">
        <v>1413604800</v>
      </c>
      <c r="J2733" s="6">
        <v>1408624622</v>
      </c>
      <c r="K2733" s="6" t="b">
        <v>0</v>
      </c>
      <c r="L2733" s="6">
        <v>37</v>
      </c>
      <c r="M2733" s="6" t="b">
        <v>1</v>
      </c>
      <c r="N2733" s="6" t="s">
        <v>8294</v>
      </c>
      <c r="O2733" s="5">
        <f t="shared" si="252"/>
        <v>1.0430333333333333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41872.317384259259</v>
      </c>
      <c r="T2733" s="11">
        <f t="shared" si="257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14">
        <v>12000</v>
      </c>
      <c r="E2734" s="14">
        <v>14190</v>
      </c>
      <c r="F2734" s="6" t="s">
        <v>8219</v>
      </c>
      <c r="G2734" s="6" t="s">
        <v>8223</v>
      </c>
      <c r="H2734" s="6" t="s">
        <v>8245</v>
      </c>
      <c r="I2734" s="6">
        <v>1369699200</v>
      </c>
      <c r="J2734" s="6">
        <v>1366917828</v>
      </c>
      <c r="K2734" s="6" t="b">
        <v>0</v>
      </c>
      <c r="L2734" s="6">
        <v>146</v>
      </c>
      <c r="M2734" s="6" t="b">
        <v>1</v>
      </c>
      <c r="N2734" s="6" t="s">
        <v>8294</v>
      </c>
      <c r="O2734" s="5">
        <f t="shared" si="252"/>
        <v>1.1825000000000001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41389.599861111106</v>
      </c>
      <c r="T2734" s="11">
        <f t="shared" si="257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14">
        <v>50000</v>
      </c>
      <c r="E2735" s="14">
        <v>53769</v>
      </c>
      <c r="F2735" s="6" t="s">
        <v>8219</v>
      </c>
      <c r="G2735" s="6" t="s">
        <v>8223</v>
      </c>
      <c r="H2735" s="6" t="s">
        <v>8245</v>
      </c>
      <c r="I2735" s="6">
        <v>1428643974</v>
      </c>
      <c r="J2735" s="6">
        <v>1423463574</v>
      </c>
      <c r="K2735" s="6" t="b">
        <v>0</v>
      </c>
      <c r="L2735" s="6">
        <v>119</v>
      </c>
      <c r="M2735" s="6" t="b">
        <v>1</v>
      </c>
      <c r="N2735" s="6" t="s">
        <v>8294</v>
      </c>
      <c r="O2735" s="5">
        <f t="shared" si="252"/>
        <v>1.07538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42044.064513888887</v>
      </c>
      <c r="T2735" s="11">
        <f t="shared" si="257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14">
        <v>1</v>
      </c>
      <c r="E2736" s="14">
        <v>22603</v>
      </c>
      <c r="F2736" s="6" t="s">
        <v>8219</v>
      </c>
      <c r="G2736" s="6" t="s">
        <v>8223</v>
      </c>
      <c r="H2736" s="6" t="s">
        <v>8245</v>
      </c>
      <c r="I2736" s="6">
        <v>1476395940</v>
      </c>
      <c r="J2736" s="6">
        <v>1473782592</v>
      </c>
      <c r="K2736" s="6" t="b">
        <v>0</v>
      </c>
      <c r="L2736" s="6">
        <v>163</v>
      </c>
      <c r="M2736" s="6" t="b">
        <v>1</v>
      </c>
      <c r="N2736" s="6" t="s">
        <v>8294</v>
      </c>
      <c r="O2736" s="5">
        <f t="shared" si="252"/>
        <v>22603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42626.460555555554</v>
      </c>
      <c r="T2736" s="11">
        <f t="shared" si="257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14">
        <v>750</v>
      </c>
      <c r="E2737" s="14">
        <v>7336.01</v>
      </c>
      <c r="F2737" s="6" t="s">
        <v>8219</v>
      </c>
      <c r="G2737" s="6" t="s">
        <v>8224</v>
      </c>
      <c r="H2737" s="6" t="s">
        <v>8246</v>
      </c>
      <c r="I2737" s="6">
        <v>1363204800</v>
      </c>
      <c r="J2737" s="6">
        <v>1360551250</v>
      </c>
      <c r="K2737" s="6" t="b">
        <v>0</v>
      </c>
      <c r="L2737" s="6">
        <v>339</v>
      </c>
      <c r="M2737" s="6" t="b">
        <v>1</v>
      </c>
      <c r="N2737" s="6" t="s">
        <v>8294</v>
      </c>
      <c r="O2737" s="5">
        <f t="shared" si="252"/>
        <v>9.7813466666666677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41315.912615740737</v>
      </c>
      <c r="T2737" s="11">
        <f t="shared" si="257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14">
        <v>8000</v>
      </c>
      <c r="E2738" s="14">
        <v>9832</v>
      </c>
      <c r="F2738" s="6" t="s">
        <v>8219</v>
      </c>
      <c r="G2738" s="6" t="s">
        <v>8228</v>
      </c>
      <c r="H2738" s="6" t="s">
        <v>8250</v>
      </c>
      <c r="I2738" s="6">
        <v>1398268773</v>
      </c>
      <c r="J2738" s="6">
        <v>1395676773</v>
      </c>
      <c r="K2738" s="6" t="b">
        <v>0</v>
      </c>
      <c r="L2738" s="6">
        <v>58</v>
      </c>
      <c r="M2738" s="6" t="b">
        <v>1</v>
      </c>
      <c r="N2738" s="6" t="s">
        <v>8294</v>
      </c>
      <c r="O2738" s="5">
        <f t="shared" si="252"/>
        <v>1.2290000000000001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41722.458020833328</v>
      </c>
      <c r="T2738" s="11">
        <f t="shared" si="257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14">
        <v>30000</v>
      </c>
      <c r="E2739" s="14">
        <v>73818.240000000005</v>
      </c>
      <c r="F2739" s="6" t="s">
        <v>8219</v>
      </c>
      <c r="G2739" s="6" t="s">
        <v>8223</v>
      </c>
      <c r="H2739" s="6" t="s">
        <v>8245</v>
      </c>
      <c r="I2739" s="6">
        <v>1389812400</v>
      </c>
      <c r="J2739" s="6">
        <v>1386108087</v>
      </c>
      <c r="K2739" s="6" t="b">
        <v>0</v>
      </c>
      <c r="L2739" s="6">
        <v>456</v>
      </c>
      <c r="M2739" s="6" t="b">
        <v>1</v>
      </c>
      <c r="N2739" s="6" t="s">
        <v>8294</v>
      </c>
      <c r="O2739" s="5">
        <f t="shared" si="252"/>
        <v>2.4606080000000001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41611.709340277775</v>
      </c>
      <c r="T2739" s="11">
        <f t="shared" si="257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14">
        <v>5000</v>
      </c>
      <c r="E2740" s="14">
        <v>7397</v>
      </c>
      <c r="F2740" s="6" t="s">
        <v>8219</v>
      </c>
      <c r="G2740" s="6" t="s">
        <v>8223</v>
      </c>
      <c r="H2740" s="6" t="s">
        <v>8245</v>
      </c>
      <c r="I2740" s="6">
        <v>1478402804</v>
      </c>
      <c r="J2740" s="6">
        <v>1473218804</v>
      </c>
      <c r="K2740" s="6" t="b">
        <v>0</v>
      </c>
      <c r="L2740" s="6">
        <v>15</v>
      </c>
      <c r="M2740" s="6" t="b">
        <v>1</v>
      </c>
      <c r="N2740" s="6" t="s">
        <v>8294</v>
      </c>
      <c r="O2740" s="5">
        <f t="shared" si="252"/>
        <v>1.4794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42619.935231481482</v>
      </c>
      <c r="T2740" s="11">
        <f t="shared" si="257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14">
        <v>1100</v>
      </c>
      <c r="E2741" s="14">
        <v>4225</v>
      </c>
      <c r="F2741" s="6" t="s">
        <v>8219</v>
      </c>
      <c r="G2741" s="6" t="s">
        <v>8224</v>
      </c>
      <c r="H2741" s="6" t="s">
        <v>8246</v>
      </c>
      <c r="I2741" s="6">
        <v>1399324717</v>
      </c>
      <c r="J2741" s="6">
        <v>1395436717</v>
      </c>
      <c r="K2741" s="6" t="b">
        <v>0</v>
      </c>
      <c r="L2741" s="6">
        <v>191</v>
      </c>
      <c r="M2741" s="6" t="b">
        <v>1</v>
      </c>
      <c r="N2741" s="6" t="s">
        <v>8294</v>
      </c>
      <c r="O2741" s="5">
        <f t="shared" si="252"/>
        <v>3.8409090909090908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41719.679594907408</v>
      </c>
      <c r="T2741" s="11">
        <f t="shared" si="257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14">
        <v>300</v>
      </c>
      <c r="E2742" s="14">
        <v>310</v>
      </c>
      <c r="F2742" s="6" t="s">
        <v>8219</v>
      </c>
      <c r="G2742" s="6" t="s">
        <v>8223</v>
      </c>
      <c r="H2742" s="6" t="s">
        <v>8245</v>
      </c>
      <c r="I2742" s="6">
        <v>1426117552</v>
      </c>
      <c r="J2742" s="6">
        <v>1423529152</v>
      </c>
      <c r="K2742" s="6" t="b">
        <v>0</v>
      </c>
      <c r="L2742" s="6">
        <v>17</v>
      </c>
      <c r="M2742" s="6" t="b">
        <v>1</v>
      </c>
      <c r="N2742" s="6" t="s">
        <v>8294</v>
      </c>
      <c r="O2742" s="5">
        <f t="shared" si="252"/>
        <v>1.0333333333333334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42044.823518518511</v>
      </c>
      <c r="T2742" s="11">
        <f t="shared" si="257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14">
        <v>8000</v>
      </c>
      <c r="E2743" s="14">
        <v>35</v>
      </c>
      <c r="F2743" s="6" t="s">
        <v>8220</v>
      </c>
      <c r="G2743" s="6" t="s">
        <v>8223</v>
      </c>
      <c r="H2743" s="6" t="s">
        <v>8245</v>
      </c>
      <c r="I2743" s="6">
        <v>1413770820</v>
      </c>
      <c r="J2743" s="6">
        <v>1412005602</v>
      </c>
      <c r="K2743" s="6" t="b">
        <v>0</v>
      </c>
      <c r="L2743" s="6">
        <v>4</v>
      </c>
      <c r="M2743" s="6" t="b">
        <v>0</v>
      </c>
      <c r="N2743" s="6" t="s">
        <v>8303</v>
      </c>
      <c r="O2743" s="5">
        <f t="shared" si="252"/>
        <v>4.3750000000000004E-3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41911.449097222219</v>
      </c>
      <c r="T2743" s="11">
        <f t="shared" si="257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14">
        <v>2500</v>
      </c>
      <c r="E2744" s="14">
        <v>731</v>
      </c>
      <c r="F2744" s="6" t="s">
        <v>8220</v>
      </c>
      <c r="G2744" s="6" t="s">
        <v>8223</v>
      </c>
      <c r="H2744" s="6" t="s">
        <v>8245</v>
      </c>
      <c r="I2744" s="6">
        <v>1337102187</v>
      </c>
      <c r="J2744" s="6">
        <v>1335892587</v>
      </c>
      <c r="K2744" s="6" t="b">
        <v>0</v>
      </c>
      <c r="L2744" s="6">
        <v>18</v>
      </c>
      <c r="M2744" s="6" t="b">
        <v>0</v>
      </c>
      <c r="N2744" s="6" t="s">
        <v>8303</v>
      </c>
      <c r="O2744" s="5">
        <f t="shared" si="252"/>
        <v>0.29239999999999999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41030.511423611111</v>
      </c>
      <c r="T2744" s="11">
        <f t="shared" si="257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14">
        <v>5999</v>
      </c>
      <c r="E2745" s="14">
        <v>0</v>
      </c>
      <c r="F2745" s="6" t="s">
        <v>8220</v>
      </c>
      <c r="G2745" s="6" t="s">
        <v>8223</v>
      </c>
      <c r="H2745" s="6" t="s">
        <v>8245</v>
      </c>
      <c r="I2745" s="6">
        <v>1476863607</v>
      </c>
      <c r="J2745" s="6">
        <v>1474271607</v>
      </c>
      <c r="K2745" s="6" t="b">
        <v>0</v>
      </c>
      <c r="L2745" s="6">
        <v>0</v>
      </c>
      <c r="M2745" s="6" t="b">
        <v>0</v>
      </c>
      <c r="N2745" s="6" t="s">
        <v>8303</v>
      </c>
      <c r="O2745" s="5">
        <f t="shared" si="252"/>
        <v>0</v>
      </c>
      <c r="P2745" s="7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42632.120451388888</v>
      </c>
      <c r="T2745" s="11">
        <f t="shared" si="257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14">
        <v>16000</v>
      </c>
      <c r="E2746" s="14">
        <v>835</v>
      </c>
      <c r="F2746" s="6" t="s">
        <v>8220</v>
      </c>
      <c r="G2746" s="6" t="s">
        <v>8223</v>
      </c>
      <c r="H2746" s="6" t="s">
        <v>8245</v>
      </c>
      <c r="I2746" s="6">
        <v>1330478998</v>
      </c>
      <c r="J2746" s="6">
        <v>1327886998</v>
      </c>
      <c r="K2746" s="6" t="b">
        <v>0</v>
      </c>
      <c r="L2746" s="6">
        <v>22</v>
      </c>
      <c r="M2746" s="6" t="b">
        <v>0</v>
      </c>
      <c r="N2746" s="6" t="s">
        <v>8303</v>
      </c>
      <c r="O2746" s="5">
        <f t="shared" si="252"/>
        <v>5.2187499999999998E-2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40937.854143518518</v>
      </c>
      <c r="T2746" s="11">
        <f t="shared" si="257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14">
        <v>8000</v>
      </c>
      <c r="E2747" s="14">
        <v>1751</v>
      </c>
      <c r="F2747" s="6" t="s">
        <v>8220</v>
      </c>
      <c r="G2747" s="6" t="s">
        <v>8223</v>
      </c>
      <c r="H2747" s="6" t="s">
        <v>8245</v>
      </c>
      <c r="I2747" s="6">
        <v>1342309368</v>
      </c>
      <c r="J2747" s="6">
        <v>1337125368</v>
      </c>
      <c r="K2747" s="6" t="b">
        <v>0</v>
      </c>
      <c r="L2747" s="6">
        <v>49</v>
      </c>
      <c r="M2747" s="6" t="b">
        <v>0</v>
      </c>
      <c r="N2747" s="6" t="s">
        <v>8303</v>
      </c>
      <c r="O2747" s="5">
        <f t="shared" si="252"/>
        <v>0.21887499999999999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41044.779722222222</v>
      </c>
      <c r="T2747" s="11">
        <f t="shared" si="257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14">
        <v>3000</v>
      </c>
      <c r="E2748" s="14">
        <v>801</v>
      </c>
      <c r="F2748" s="6" t="s">
        <v>8220</v>
      </c>
      <c r="G2748" s="6" t="s">
        <v>8223</v>
      </c>
      <c r="H2748" s="6" t="s">
        <v>8245</v>
      </c>
      <c r="I2748" s="6">
        <v>1409337911</v>
      </c>
      <c r="J2748" s="6">
        <v>1406745911</v>
      </c>
      <c r="K2748" s="6" t="b">
        <v>0</v>
      </c>
      <c r="L2748" s="6">
        <v>19</v>
      </c>
      <c r="M2748" s="6" t="b">
        <v>0</v>
      </c>
      <c r="N2748" s="6" t="s">
        <v>8303</v>
      </c>
      <c r="O2748" s="5">
        <f t="shared" si="252"/>
        <v>0.26700000000000002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41850.57304398148</v>
      </c>
      <c r="T2748" s="11">
        <f t="shared" si="257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14">
        <v>500</v>
      </c>
      <c r="E2749" s="14">
        <v>140</v>
      </c>
      <c r="F2749" s="6" t="s">
        <v>8220</v>
      </c>
      <c r="G2749" s="6" t="s">
        <v>8223</v>
      </c>
      <c r="H2749" s="6" t="s">
        <v>8245</v>
      </c>
      <c r="I2749" s="6">
        <v>1339816200</v>
      </c>
      <c r="J2749" s="6">
        <v>1337095997</v>
      </c>
      <c r="K2749" s="6" t="b">
        <v>0</v>
      </c>
      <c r="L2749" s="6">
        <v>4</v>
      </c>
      <c r="M2749" s="6" t="b">
        <v>0</v>
      </c>
      <c r="N2749" s="6" t="s">
        <v>8303</v>
      </c>
      <c r="O2749" s="5">
        <f t="shared" si="252"/>
        <v>0.28000000000000003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41044.439780092587</v>
      </c>
      <c r="T2749" s="11">
        <f t="shared" si="257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14">
        <v>5000</v>
      </c>
      <c r="E2750" s="14">
        <v>53</v>
      </c>
      <c r="F2750" s="6" t="s">
        <v>8220</v>
      </c>
      <c r="G2750" s="6" t="s">
        <v>8223</v>
      </c>
      <c r="H2750" s="6" t="s">
        <v>8245</v>
      </c>
      <c r="I2750" s="6">
        <v>1472835802</v>
      </c>
      <c r="J2750" s="6">
        <v>1470243802</v>
      </c>
      <c r="K2750" s="6" t="b">
        <v>0</v>
      </c>
      <c r="L2750" s="6">
        <v>4</v>
      </c>
      <c r="M2750" s="6" t="b">
        <v>0</v>
      </c>
      <c r="N2750" s="6" t="s">
        <v>8303</v>
      </c>
      <c r="O2750" s="5">
        <f t="shared" si="252"/>
        <v>1.06E-2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42585.502337962964</v>
      </c>
      <c r="T2750" s="11">
        <f t="shared" si="257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14">
        <v>10000</v>
      </c>
      <c r="E2751" s="14">
        <v>110</v>
      </c>
      <c r="F2751" s="6" t="s">
        <v>8220</v>
      </c>
      <c r="G2751" s="6" t="s">
        <v>8223</v>
      </c>
      <c r="H2751" s="6" t="s">
        <v>8245</v>
      </c>
      <c r="I2751" s="6">
        <v>1428171037</v>
      </c>
      <c r="J2751" s="6">
        <v>1425582637</v>
      </c>
      <c r="K2751" s="6" t="b">
        <v>0</v>
      </c>
      <c r="L2751" s="6">
        <v>2</v>
      </c>
      <c r="M2751" s="6" t="b">
        <v>0</v>
      </c>
      <c r="N2751" s="6" t="s">
        <v>8303</v>
      </c>
      <c r="O2751" s="5">
        <f t="shared" si="252"/>
        <v>1.0999999999999999E-2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42068.59070601852</v>
      </c>
      <c r="T2751" s="11">
        <f t="shared" si="257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14">
        <v>1999</v>
      </c>
      <c r="E2752" s="14">
        <v>0</v>
      </c>
      <c r="F2752" s="6" t="s">
        <v>8220</v>
      </c>
      <c r="G2752" s="6" t="s">
        <v>8223</v>
      </c>
      <c r="H2752" s="6" t="s">
        <v>8245</v>
      </c>
      <c r="I2752" s="6">
        <v>1341086400</v>
      </c>
      <c r="J2752" s="6">
        <v>1340055345</v>
      </c>
      <c r="K2752" s="6" t="b">
        <v>0</v>
      </c>
      <c r="L2752" s="6">
        <v>0</v>
      </c>
      <c r="M2752" s="6" t="b">
        <v>0</v>
      </c>
      <c r="N2752" s="6" t="s">
        <v>8303</v>
      </c>
      <c r="O2752" s="5">
        <f t="shared" si="252"/>
        <v>0</v>
      </c>
      <c r="P2752" s="7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41078.691493055558</v>
      </c>
      <c r="T2752" s="11">
        <f t="shared" si="257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14">
        <v>3274</v>
      </c>
      <c r="E2753" s="14">
        <v>0</v>
      </c>
      <c r="F2753" s="6" t="s">
        <v>8220</v>
      </c>
      <c r="G2753" s="6" t="s">
        <v>8223</v>
      </c>
      <c r="H2753" s="6" t="s">
        <v>8245</v>
      </c>
      <c r="I2753" s="6">
        <v>1403039842</v>
      </c>
      <c r="J2753" s="6">
        <v>1397855842</v>
      </c>
      <c r="K2753" s="6" t="b">
        <v>0</v>
      </c>
      <c r="L2753" s="6">
        <v>0</v>
      </c>
      <c r="M2753" s="6" t="b">
        <v>0</v>
      </c>
      <c r="N2753" s="6" t="s">
        <v>8303</v>
      </c>
      <c r="O2753" s="5">
        <f t="shared" si="252"/>
        <v>0</v>
      </c>
      <c r="P2753" s="7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41747.678726851846</v>
      </c>
      <c r="T2753" s="11">
        <f t="shared" si="257"/>
        <v>41807.678726851846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14">
        <v>4800</v>
      </c>
      <c r="E2754" s="14">
        <v>550</v>
      </c>
      <c r="F2754" s="6" t="s">
        <v>8220</v>
      </c>
      <c r="G2754" s="6" t="s">
        <v>8223</v>
      </c>
      <c r="H2754" s="6" t="s">
        <v>8245</v>
      </c>
      <c r="I2754" s="6">
        <v>1324232504</v>
      </c>
      <c r="J2754" s="6">
        <v>1320776504</v>
      </c>
      <c r="K2754" s="6" t="b">
        <v>0</v>
      </c>
      <c r="L2754" s="6">
        <v>14</v>
      </c>
      <c r="M2754" s="6" t="b">
        <v>0</v>
      </c>
      <c r="N2754" s="6" t="s">
        <v>8303</v>
      </c>
      <c r="O2754" s="5">
        <f t="shared" si="252"/>
        <v>0.11458333333333333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40855.556759259256</v>
      </c>
      <c r="T2754" s="11">
        <f t="shared" si="257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14">
        <v>2000</v>
      </c>
      <c r="E2755" s="14">
        <v>380</v>
      </c>
      <c r="F2755" s="6" t="s">
        <v>8220</v>
      </c>
      <c r="G2755" s="6" t="s">
        <v>8223</v>
      </c>
      <c r="H2755" s="6" t="s">
        <v>8245</v>
      </c>
      <c r="I2755" s="6">
        <v>1346017023</v>
      </c>
      <c r="J2755" s="6">
        <v>1343425023</v>
      </c>
      <c r="K2755" s="6" t="b">
        <v>0</v>
      </c>
      <c r="L2755" s="6">
        <v>8</v>
      </c>
      <c r="M2755" s="6" t="b">
        <v>0</v>
      </c>
      <c r="N2755" s="6" t="s">
        <v>8303</v>
      </c>
      <c r="O2755" s="5">
        <f t="shared" ref="O2755:O2818" si="258">E2755/D2755</f>
        <v>0.19</v>
      </c>
      <c r="P2755" s="7">
        <f t="shared" ref="P2755:P2818" si="259">IFERROR(E2755/L2755,0)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1">
        <f t="shared" ref="S2755:S2818" si="262">(J2755/86400)+25569+(-5/24)</f>
        <v>41117.692395833328</v>
      </c>
      <c r="T2755" s="11">
        <f t="shared" ref="T2755:T2818" si="263">(I2755/86400)+25569+(-5/24)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14">
        <v>10000</v>
      </c>
      <c r="E2756" s="14">
        <v>0</v>
      </c>
      <c r="F2756" s="6" t="s">
        <v>8220</v>
      </c>
      <c r="G2756" s="6" t="s">
        <v>8223</v>
      </c>
      <c r="H2756" s="6" t="s">
        <v>8245</v>
      </c>
      <c r="I2756" s="6">
        <v>1410448551</v>
      </c>
      <c r="J2756" s="6">
        <v>1407856551</v>
      </c>
      <c r="K2756" s="6" t="b">
        <v>0</v>
      </c>
      <c r="L2756" s="6">
        <v>0</v>
      </c>
      <c r="M2756" s="6" t="b">
        <v>0</v>
      </c>
      <c r="N2756" s="6" t="s">
        <v>8303</v>
      </c>
      <c r="O2756" s="5">
        <f t="shared" si="258"/>
        <v>0</v>
      </c>
      <c r="P2756" s="7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41863.427673611106</v>
      </c>
      <c r="T2756" s="11">
        <f t="shared" si="263"/>
        <v>41893.427673611106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14">
        <v>500</v>
      </c>
      <c r="E2757" s="14">
        <v>260</v>
      </c>
      <c r="F2757" s="6" t="s">
        <v>8220</v>
      </c>
      <c r="G2757" s="6" t="s">
        <v>8240</v>
      </c>
      <c r="H2757" s="6" t="s">
        <v>8248</v>
      </c>
      <c r="I2757" s="6">
        <v>1428519527</v>
      </c>
      <c r="J2757" s="6">
        <v>1425927527</v>
      </c>
      <c r="K2757" s="6" t="b">
        <v>0</v>
      </c>
      <c r="L2757" s="6">
        <v>15</v>
      </c>
      <c r="M2757" s="6" t="b">
        <v>0</v>
      </c>
      <c r="N2757" s="6" t="s">
        <v>8303</v>
      </c>
      <c r="O2757" s="5">
        <f t="shared" si="258"/>
        <v>0.52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42072.582488425927</v>
      </c>
      <c r="T2757" s="11">
        <f t="shared" si="263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14">
        <v>10000</v>
      </c>
      <c r="E2758" s="14">
        <v>1048</v>
      </c>
      <c r="F2758" s="6" t="s">
        <v>8220</v>
      </c>
      <c r="G2758" s="6" t="s">
        <v>8223</v>
      </c>
      <c r="H2758" s="6" t="s">
        <v>8245</v>
      </c>
      <c r="I2758" s="6">
        <v>1389476201</v>
      </c>
      <c r="J2758" s="6">
        <v>1386884201</v>
      </c>
      <c r="K2758" s="6" t="b">
        <v>0</v>
      </c>
      <c r="L2758" s="6">
        <v>33</v>
      </c>
      <c r="M2758" s="6" t="b">
        <v>0</v>
      </c>
      <c r="N2758" s="6" t="s">
        <v>8303</v>
      </c>
      <c r="O2758" s="5">
        <f t="shared" si="258"/>
        <v>0.1048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41620.692141203697</v>
      </c>
      <c r="T2758" s="11">
        <f t="shared" si="263"/>
        <v>41650.692141203697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14">
        <v>1500</v>
      </c>
      <c r="E2759" s="14">
        <v>10</v>
      </c>
      <c r="F2759" s="6" t="s">
        <v>8220</v>
      </c>
      <c r="G2759" s="6" t="s">
        <v>8223</v>
      </c>
      <c r="H2759" s="6" t="s">
        <v>8245</v>
      </c>
      <c r="I2759" s="6">
        <v>1470498332</v>
      </c>
      <c r="J2759" s="6">
        <v>1469202332</v>
      </c>
      <c r="K2759" s="6" t="b">
        <v>0</v>
      </c>
      <c r="L2759" s="6">
        <v>2</v>
      </c>
      <c r="M2759" s="6" t="b">
        <v>0</v>
      </c>
      <c r="N2759" s="6" t="s">
        <v>8303</v>
      </c>
      <c r="O2759" s="5">
        <f t="shared" si="258"/>
        <v>6.6666666666666671E-3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42573.448287037034</v>
      </c>
      <c r="T2759" s="11">
        <f t="shared" si="263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14">
        <v>2000</v>
      </c>
      <c r="E2760" s="14">
        <v>234</v>
      </c>
      <c r="F2760" s="6" t="s">
        <v>8220</v>
      </c>
      <c r="G2760" s="6" t="s">
        <v>8225</v>
      </c>
      <c r="H2760" s="6" t="s">
        <v>8247</v>
      </c>
      <c r="I2760" s="6">
        <v>1476095783</v>
      </c>
      <c r="J2760" s="6">
        <v>1474886183</v>
      </c>
      <c r="K2760" s="6" t="b">
        <v>0</v>
      </c>
      <c r="L2760" s="6">
        <v>6</v>
      </c>
      <c r="M2760" s="6" t="b">
        <v>0</v>
      </c>
      <c r="N2760" s="6" t="s">
        <v>8303</v>
      </c>
      <c r="O2760" s="5">
        <f t="shared" si="258"/>
        <v>0.11700000000000001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42639.23359953703</v>
      </c>
      <c r="T2760" s="11">
        <f t="shared" si="263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14">
        <v>1000</v>
      </c>
      <c r="E2761" s="14">
        <v>105</v>
      </c>
      <c r="F2761" s="6" t="s">
        <v>8220</v>
      </c>
      <c r="G2761" s="6" t="s">
        <v>8225</v>
      </c>
      <c r="H2761" s="6" t="s">
        <v>8247</v>
      </c>
      <c r="I2761" s="6">
        <v>1468658866</v>
      </c>
      <c r="J2761" s="6">
        <v>1464943666</v>
      </c>
      <c r="K2761" s="6" t="b">
        <v>0</v>
      </c>
      <c r="L2761" s="6">
        <v>2</v>
      </c>
      <c r="M2761" s="6" t="b">
        <v>0</v>
      </c>
      <c r="N2761" s="6" t="s">
        <v>8303</v>
      </c>
      <c r="O2761" s="5">
        <f t="shared" si="258"/>
        <v>0.105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42524.158171296294</v>
      </c>
      <c r="T2761" s="11">
        <f t="shared" si="263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14">
        <v>5000</v>
      </c>
      <c r="E2762" s="14">
        <v>0</v>
      </c>
      <c r="F2762" s="6" t="s">
        <v>8220</v>
      </c>
      <c r="G2762" s="6" t="s">
        <v>8224</v>
      </c>
      <c r="H2762" s="6" t="s">
        <v>8246</v>
      </c>
      <c r="I2762" s="6">
        <v>1371726258</v>
      </c>
      <c r="J2762" s="6">
        <v>1369134258</v>
      </c>
      <c r="K2762" s="6" t="b">
        <v>0</v>
      </c>
      <c r="L2762" s="6">
        <v>0</v>
      </c>
      <c r="M2762" s="6" t="b">
        <v>0</v>
      </c>
      <c r="N2762" s="6" t="s">
        <v>8303</v>
      </c>
      <c r="O2762" s="5">
        <f t="shared" si="258"/>
        <v>0</v>
      </c>
      <c r="P2762" s="7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41415.252986111111</v>
      </c>
      <c r="T2762" s="11">
        <f t="shared" si="263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14">
        <v>5000</v>
      </c>
      <c r="E2763" s="14">
        <v>36</v>
      </c>
      <c r="F2763" s="6" t="s">
        <v>8220</v>
      </c>
      <c r="G2763" s="6" t="s">
        <v>8223</v>
      </c>
      <c r="H2763" s="6" t="s">
        <v>8245</v>
      </c>
      <c r="I2763" s="6">
        <v>1357176693</v>
      </c>
      <c r="J2763" s="6">
        <v>1354584693</v>
      </c>
      <c r="K2763" s="6" t="b">
        <v>0</v>
      </c>
      <c r="L2763" s="6">
        <v>4</v>
      </c>
      <c r="M2763" s="6" t="b">
        <v>0</v>
      </c>
      <c r="N2763" s="6" t="s">
        <v>8303</v>
      </c>
      <c r="O2763" s="5">
        <f t="shared" si="258"/>
        <v>7.1999999999999998E-3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41246.85524305555</v>
      </c>
      <c r="T2763" s="11">
        <f t="shared" si="263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14">
        <v>3250</v>
      </c>
      <c r="E2764" s="14">
        <v>25</v>
      </c>
      <c r="F2764" s="6" t="s">
        <v>8220</v>
      </c>
      <c r="G2764" s="6" t="s">
        <v>8223</v>
      </c>
      <c r="H2764" s="6" t="s">
        <v>8245</v>
      </c>
      <c r="I2764" s="6">
        <v>1332114795</v>
      </c>
      <c r="J2764" s="6">
        <v>1326934395</v>
      </c>
      <c r="K2764" s="6" t="b">
        <v>0</v>
      </c>
      <c r="L2764" s="6">
        <v>1</v>
      </c>
      <c r="M2764" s="6" t="b">
        <v>0</v>
      </c>
      <c r="N2764" s="6" t="s">
        <v>8303</v>
      </c>
      <c r="O2764" s="5">
        <f t="shared" si="258"/>
        <v>7.6923076923076927E-3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40926.828645833331</v>
      </c>
      <c r="T2764" s="11">
        <f t="shared" si="263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14">
        <v>39400</v>
      </c>
      <c r="E2765" s="14">
        <v>90</v>
      </c>
      <c r="F2765" s="6" t="s">
        <v>8220</v>
      </c>
      <c r="G2765" s="6" t="s">
        <v>8223</v>
      </c>
      <c r="H2765" s="6" t="s">
        <v>8245</v>
      </c>
      <c r="I2765" s="6">
        <v>1369403684</v>
      </c>
      <c r="J2765" s="6">
        <v>1365515684</v>
      </c>
      <c r="K2765" s="6" t="b">
        <v>0</v>
      </c>
      <c r="L2765" s="6">
        <v>3</v>
      </c>
      <c r="M2765" s="6" t="b">
        <v>0</v>
      </c>
      <c r="N2765" s="6" t="s">
        <v>8303</v>
      </c>
      <c r="O2765" s="5">
        <f t="shared" si="258"/>
        <v>2.2842639593908631E-3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41373.371342592589</v>
      </c>
      <c r="T2765" s="11">
        <f t="shared" si="263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14">
        <v>4000</v>
      </c>
      <c r="E2766" s="14">
        <v>45</v>
      </c>
      <c r="F2766" s="6" t="s">
        <v>8220</v>
      </c>
      <c r="G2766" s="6" t="s">
        <v>8223</v>
      </c>
      <c r="H2766" s="6" t="s">
        <v>8245</v>
      </c>
      <c r="I2766" s="6">
        <v>1338404400</v>
      </c>
      <c r="J2766" s="6">
        <v>1335855631</v>
      </c>
      <c r="K2766" s="6" t="b">
        <v>0</v>
      </c>
      <c r="L2766" s="6">
        <v>4</v>
      </c>
      <c r="M2766" s="6" t="b">
        <v>0</v>
      </c>
      <c r="N2766" s="6" t="s">
        <v>8303</v>
      </c>
      <c r="O2766" s="5">
        <f t="shared" si="258"/>
        <v>1.125E-2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41030.083692129629</v>
      </c>
      <c r="T2766" s="11">
        <f t="shared" si="263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14">
        <v>4000</v>
      </c>
      <c r="E2767" s="14">
        <v>0</v>
      </c>
      <c r="F2767" s="6" t="s">
        <v>8220</v>
      </c>
      <c r="G2767" s="6" t="s">
        <v>8223</v>
      </c>
      <c r="H2767" s="6" t="s">
        <v>8245</v>
      </c>
      <c r="I2767" s="6">
        <v>1351432428</v>
      </c>
      <c r="J2767" s="6">
        <v>1350050028</v>
      </c>
      <c r="K2767" s="6" t="b">
        <v>0</v>
      </c>
      <c r="L2767" s="6">
        <v>0</v>
      </c>
      <c r="M2767" s="6" t="b">
        <v>0</v>
      </c>
      <c r="N2767" s="6" t="s">
        <v>8303</v>
      </c>
      <c r="O2767" s="5">
        <f t="shared" si="258"/>
        <v>0</v>
      </c>
      <c r="P2767" s="7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41194.370694444442</v>
      </c>
      <c r="T2767" s="11">
        <f t="shared" si="263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14">
        <v>5000</v>
      </c>
      <c r="E2768" s="14">
        <v>100</v>
      </c>
      <c r="F2768" s="6" t="s">
        <v>8220</v>
      </c>
      <c r="G2768" s="6" t="s">
        <v>8223</v>
      </c>
      <c r="H2768" s="6" t="s">
        <v>8245</v>
      </c>
      <c r="I2768" s="6">
        <v>1313078518</v>
      </c>
      <c r="J2768" s="6">
        <v>1310486518</v>
      </c>
      <c r="K2768" s="6" t="b">
        <v>0</v>
      </c>
      <c r="L2768" s="6">
        <v>4</v>
      </c>
      <c r="M2768" s="6" t="b">
        <v>0</v>
      </c>
      <c r="N2768" s="6" t="s">
        <v>8303</v>
      </c>
      <c r="O2768" s="5">
        <f t="shared" si="258"/>
        <v>0.02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40736.459699074076</v>
      </c>
      <c r="T2768" s="11">
        <f t="shared" si="263"/>
        <v>40766.459699074076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14">
        <v>4000</v>
      </c>
      <c r="E2769" s="14">
        <v>34</v>
      </c>
      <c r="F2769" s="6" t="s">
        <v>8220</v>
      </c>
      <c r="G2769" s="6" t="s">
        <v>8228</v>
      </c>
      <c r="H2769" s="6" t="s">
        <v>8250</v>
      </c>
      <c r="I2769" s="6">
        <v>1439766050</v>
      </c>
      <c r="J2769" s="6">
        <v>1434582050</v>
      </c>
      <c r="K2769" s="6" t="b">
        <v>0</v>
      </c>
      <c r="L2769" s="6">
        <v>3</v>
      </c>
      <c r="M2769" s="6" t="b">
        <v>0</v>
      </c>
      <c r="N2769" s="6" t="s">
        <v>8303</v>
      </c>
      <c r="O2769" s="5">
        <f t="shared" si="258"/>
        <v>8.5000000000000006E-3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42172.750578703701</v>
      </c>
      <c r="T2769" s="11">
        <f t="shared" si="263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14">
        <v>7000</v>
      </c>
      <c r="E2770" s="14">
        <v>1002</v>
      </c>
      <c r="F2770" s="6" t="s">
        <v>8220</v>
      </c>
      <c r="G2770" s="6" t="s">
        <v>8223</v>
      </c>
      <c r="H2770" s="6" t="s">
        <v>8245</v>
      </c>
      <c r="I2770" s="6">
        <v>1333028723</v>
      </c>
      <c r="J2770" s="6">
        <v>1330440323</v>
      </c>
      <c r="K2770" s="6" t="b">
        <v>0</v>
      </c>
      <c r="L2770" s="6">
        <v>34</v>
      </c>
      <c r="M2770" s="6" t="b">
        <v>0</v>
      </c>
      <c r="N2770" s="6" t="s">
        <v>8303</v>
      </c>
      <c r="O2770" s="5">
        <f t="shared" si="258"/>
        <v>0.14314285714285716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40967.4065162037</v>
      </c>
      <c r="T2770" s="11">
        <f t="shared" si="263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14">
        <v>800</v>
      </c>
      <c r="E2771" s="14">
        <v>2</v>
      </c>
      <c r="F2771" s="6" t="s">
        <v>8220</v>
      </c>
      <c r="G2771" s="6" t="s">
        <v>8224</v>
      </c>
      <c r="H2771" s="6" t="s">
        <v>8246</v>
      </c>
      <c r="I2771" s="6">
        <v>1401997790</v>
      </c>
      <c r="J2771" s="6">
        <v>1397677790</v>
      </c>
      <c r="K2771" s="6" t="b">
        <v>0</v>
      </c>
      <c r="L2771" s="6">
        <v>2</v>
      </c>
      <c r="M2771" s="6" t="b">
        <v>0</v>
      </c>
      <c r="N2771" s="6" t="s">
        <v>8303</v>
      </c>
      <c r="O2771" s="5">
        <f t="shared" si="258"/>
        <v>2.5000000000000001E-3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41745.617939814816</v>
      </c>
      <c r="T2771" s="11">
        <f t="shared" si="263"/>
        <v>41795.617939814816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14">
        <v>20000</v>
      </c>
      <c r="E2772" s="14">
        <v>2082.25</v>
      </c>
      <c r="F2772" s="6" t="s">
        <v>8220</v>
      </c>
      <c r="G2772" s="6" t="s">
        <v>8223</v>
      </c>
      <c r="H2772" s="6" t="s">
        <v>8245</v>
      </c>
      <c r="I2772" s="6">
        <v>1395158130</v>
      </c>
      <c r="J2772" s="6">
        <v>1392569730</v>
      </c>
      <c r="K2772" s="6" t="b">
        <v>0</v>
      </c>
      <c r="L2772" s="6">
        <v>33</v>
      </c>
      <c r="M2772" s="6" t="b">
        <v>0</v>
      </c>
      <c r="N2772" s="6" t="s">
        <v>8303</v>
      </c>
      <c r="O2772" s="5">
        <f t="shared" si="258"/>
        <v>0.1041125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41686.496874999997</v>
      </c>
      <c r="T2772" s="11">
        <f t="shared" si="263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14">
        <v>19980</v>
      </c>
      <c r="E2773" s="14">
        <v>0</v>
      </c>
      <c r="F2773" s="6" t="s">
        <v>8220</v>
      </c>
      <c r="G2773" s="6" t="s">
        <v>8223</v>
      </c>
      <c r="H2773" s="6" t="s">
        <v>8245</v>
      </c>
      <c r="I2773" s="6">
        <v>1359738000</v>
      </c>
      <c r="J2773" s="6">
        <v>1355489140</v>
      </c>
      <c r="K2773" s="6" t="b">
        <v>0</v>
      </c>
      <c r="L2773" s="6">
        <v>0</v>
      </c>
      <c r="M2773" s="6" t="b">
        <v>0</v>
      </c>
      <c r="N2773" s="6" t="s">
        <v>8303</v>
      </c>
      <c r="O2773" s="5">
        <f t="shared" si="258"/>
        <v>0</v>
      </c>
      <c r="P2773" s="7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41257.323379629626</v>
      </c>
      <c r="T2773" s="11">
        <f t="shared" si="263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14">
        <v>8000</v>
      </c>
      <c r="E2774" s="14">
        <v>0</v>
      </c>
      <c r="F2774" s="6" t="s">
        <v>8220</v>
      </c>
      <c r="G2774" s="6" t="s">
        <v>8223</v>
      </c>
      <c r="H2774" s="6" t="s">
        <v>8245</v>
      </c>
      <c r="I2774" s="6">
        <v>1381006294</v>
      </c>
      <c r="J2774" s="6">
        <v>1379710294</v>
      </c>
      <c r="K2774" s="6" t="b">
        <v>0</v>
      </c>
      <c r="L2774" s="6">
        <v>0</v>
      </c>
      <c r="M2774" s="6" t="b">
        <v>0</v>
      </c>
      <c r="N2774" s="6" t="s">
        <v>8303</v>
      </c>
      <c r="O2774" s="5">
        <f t="shared" si="258"/>
        <v>0</v>
      </c>
      <c r="P2774" s="7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41537.660810185182</v>
      </c>
      <c r="T2774" s="11">
        <f t="shared" si="263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14">
        <v>530</v>
      </c>
      <c r="E2775" s="14">
        <v>1</v>
      </c>
      <c r="F2775" s="6" t="s">
        <v>8220</v>
      </c>
      <c r="G2775" s="6" t="s">
        <v>8228</v>
      </c>
      <c r="H2775" s="6" t="s">
        <v>8250</v>
      </c>
      <c r="I2775" s="6">
        <v>1461530721</v>
      </c>
      <c r="J2775" s="6">
        <v>1460666721</v>
      </c>
      <c r="K2775" s="6" t="b">
        <v>0</v>
      </c>
      <c r="L2775" s="6">
        <v>1</v>
      </c>
      <c r="M2775" s="6" t="b">
        <v>0</v>
      </c>
      <c r="N2775" s="6" t="s">
        <v>8303</v>
      </c>
      <c r="O2775" s="5">
        <f t="shared" si="258"/>
        <v>1.8867924528301887E-3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42474.656493055554</v>
      </c>
      <c r="T2775" s="11">
        <f t="shared" si="263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14">
        <v>4000</v>
      </c>
      <c r="E2776" s="14">
        <v>570</v>
      </c>
      <c r="F2776" s="6" t="s">
        <v>8220</v>
      </c>
      <c r="G2776" s="6" t="s">
        <v>8223</v>
      </c>
      <c r="H2776" s="6" t="s">
        <v>8245</v>
      </c>
      <c r="I2776" s="6">
        <v>1362711728</v>
      </c>
      <c r="J2776" s="6">
        <v>1360119728</v>
      </c>
      <c r="K2776" s="6" t="b">
        <v>0</v>
      </c>
      <c r="L2776" s="6">
        <v>13</v>
      </c>
      <c r="M2776" s="6" t="b">
        <v>0</v>
      </c>
      <c r="N2776" s="6" t="s">
        <v>8303</v>
      </c>
      <c r="O2776" s="5">
        <f t="shared" si="258"/>
        <v>0.14249999999999999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41310.918148148143</v>
      </c>
      <c r="T2776" s="11">
        <f t="shared" si="263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14">
        <v>5000</v>
      </c>
      <c r="E2777" s="14">
        <v>150</v>
      </c>
      <c r="F2777" s="6" t="s">
        <v>8220</v>
      </c>
      <c r="G2777" s="6" t="s">
        <v>8223</v>
      </c>
      <c r="H2777" s="6" t="s">
        <v>8245</v>
      </c>
      <c r="I2777" s="6">
        <v>1323994754</v>
      </c>
      <c r="J2777" s="6">
        <v>1321402754</v>
      </c>
      <c r="K2777" s="6" t="b">
        <v>0</v>
      </c>
      <c r="L2777" s="6">
        <v>2</v>
      </c>
      <c r="M2777" s="6" t="b">
        <v>0</v>
      </c>
      <c r="N2777" s="6" t="s">
        <v>8303</v>
      </c>
      <c r="O2777" s="5">
        <f t="shared" si="258"/>
        <v>0.03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40862.805023148147</v>
      </c>
      <c r="T2777" s="11">
        <f t="shared" si="263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14">
        <v>21000</v>
      </c>
      <c r="E2778" s="14">
        <v>1655</v>
      </c>
      <c r="F2778" s="6" t="s">
        <v>8220</v>
      </c>
      <c r="G2778" s="6" t="s">
        <v>8223</v>
      </c>
      <c r="H2778" s="6" t="s">
        <v>8245</v>
      </c>
      <c r="I2778" s="6">
        <v>1434092876</v>
      </c>
      <c r="J2778" s="6">
        <v>1431414476</v>
      </c>
      <c r="K2778" s="6" t="b">
        <v>0</v>
      </c>
      <c r="L2778" s="6">
        <v>36</v>
      </c>
      <c r="M2778" s="6" t="b">
        <v>0</v>
      </c>
      <c r="N2778" s="6" t="s">
        <v>8303</v>
      </c>
      <c r="O2778" s="5">
        <f t="shared" si="258"/>
        <v>7.8809523809523815E-2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42136.088842592588</v>
      </c>
      <c r="T2778" s="11">
        <f t="shared" si="263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14">
        <v>3000</v>
      </c>
      <c r="E2779" s="14">
        <v>10</v>
      </c>
      <c r="F2779" s="6" t="s">
        <v>8220</v>
      </c>
      <c r="G2779" s="6" t="s">
        <v>8223</v>
      </c>
      <c r="H2779" s="6" t="s">
        <v>8245</v>
      </c>
      <c r="I2779" s="6">
        <v>1437149004</v>
      </c>
      <c r="J2779" s="6">
        <v>1434557004</v>
      </c>
      <c r="K2779" s="6" t="b">
        <v>0</v>
      </c>
      <c r="L2779" s="6">
        <v>1</v>
      </c>
      <c r="M2779" s="6" t="b">
        <v>0</v>
      </c>
      <c r="N2779" s="6" t="s">
        <v>8303</v>
      </c>
      <c r="O2779" s="5">
        <f t="shared" si="258"/>
        <v>3.3333333333333335E-3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42172.460694444446</v>
      </c>
      <c r="T2779" s="11">
        <f t="shared" si="263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14">
        <v>5500</v>
      </c>
      <c r="E2780" s="14">
        <v>1405</v>
      </c>
      <c r="F2780" s="6" t="s">
        <v>8220</v>
      </c>
      <c r="G2780" s="6" t="s">
        <v>8223</v>
      </c>
      <c r="H2780" s="6" t="s">
        <v>8245</v>
      </c>
      <c r="I2780" s="6">
        <v>1409009306</v>
      </c>
      <c r="J2780" s="6">
        <v>1406417306</v>
      </c>
      <c r="K2780" s="6" t="b">
        <v>0</v>
      </c>
      <c r="L2780" s="6">
        <v>15</v>
      </c>
      <c r="M2780" s="6" t="b">
        <v>0</v>
      </c>
      <c r="N2780" s="6" t="s">
        <v>8303</v>
      </c>
      <c r="O2780" s="5">
        <f t="shared" si="258"/>
        <v>0.25545454545454543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41846.769745370366</v>
      </c>
      <c r="T2780" s="11">
        <f t="shared" si="263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14">
        <v>2500</v>
      </c>
      <c r="E2781" s="14">
        <v>53</v>
      </c>
      <c r="F2781" s="6" t="s">
        <v>8220</v>
      </c>
      <c r="G2781" s="6" t="s">
        <v>8223</v>
      </c>
      <c r="H2781" s="6" t="s">
        <v>8245</v>
      </c>
      <c r="I2781" s="6">
        <v>1448204621</v>
      </c>
      <c r="J2781" s="6">
        <v>1445609021</v>
      </c>
      <c r="K2781" s="6" t="b">
        <v>0</v>
      </c>
      <c r="L2781" s="6">
        <v>1</v>
      </c>
      <c r="M2781" s="6" t="b">
        <v>0</v>
      </c>
      <c r="N2781" s="6" t="s">
        <v>8303</v>
      </c>
      <c r="O2781" s="5">
        <f t="shared" si="258"/>
        <v>2.12E-2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42300.377557870372</v>
      </c>
      <c r="T2781" s="11">
        <f t="shared" si="263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14">
        <v>100000</v>
      </c>
      <c r="E2782" s="14">
        <v>0</v>
      </c>
      <c r="F2782" s="6" t="s">
        <v>8220</v>
      </c>
      <c r="G2782" s="6" t="s">
        <v>8236</v>
      </c>
      <c r="H2782" s="6" t="s">
        <v>8248</v>
      </c>
      <c r="I2782" s="6">
        <v>1489142688</v>
      </c>
      <c r="J2782" s="6">
        <v>1486550688</v>
      </c>
      <c r="K2782" s="6" t="b">
        <v>0</v>
      </c>
      <c r="L2782" s="6">
        <v>0</v>
      </c>
      <c r="M2782" s="6" t="b">
        <v>0</v>
      </c>
      <c r="N2782" s="6" t="s">
        <v>8303</v>
      </c>
      <c r="O2782" s="5">
        <f t="shared" si="258"/>
        <v>0</v>
      </c>
      <c r="P2782" s="7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42774.239444444444</v>
      </c>
      <c r="T2782" s="11">
        <f t="shared" si="263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14">
        <v>1250</v>
      </c>
      <c r="E2783" s="14">
        <v>1316</v>
      </c>
      <c r="F2783" s="6" t="s">
        <v>8219</v>
      </c>
      <c r="G2783" s="6" t="s">
        <v>8223</v>
      </c>
      <c r="H2783" s="6" t="s">
        <v>8245</v>
      </c>
      <c r="I2783" s="6">
        <v>1423724400</v>
      </c>
      <c r="J2783" s="6">
        <v>1421274954</v>
      </c>
      <c r="K2783" s="6" t="b">
        <v>0</v>
      </c>
      <c r="L2783" s="6">
        <v>28</v>
      </c>
      <c r="M2783" s="6" t="b">
        <v>1</v>
      </c>
      <c r="N2783" s="6" t="s">
        <v>8270</v>
      </c>
      <c r="O2783" s="5">
        <f t="shared" si="258"/>
        <v>1.0528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42018.733263888884</v>
      </c>
      <c r="T2783" s="11">
        <f t="shared" si="263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14">
        <v>1000</v>
      </c>
      <c r="E2784" s="14">
        <v>1200</v>
      </c>
      <c r="F2784" s="6" t="s">
        <v>8219</v>
      </c>
      <c r="G2784" s="6" t="s">
        <v>8223</v>
      </c>
      <c r="H2784" s="6" t="s">
        <v>8245</v>
      </c>
      <c r="I2784" s="6">
        <v>1424149140</v>
      </c>
      <c r="J2784" s="6">
        <v>1421964718</v>
      </c>
      <c r="K2784" s="6" t="b">
        <v>0</v>
      </c>
      <c r="L2784" s="6">
        <v>18</v>
      </c>
      <c r="M2784" s="6" t="b">
        <v>1</v>
      </c>
      <c r="N2784" s="6" t="s">
        <v>8270</v>
      </c>
      <c r="O2784" s="5">
        <f t="shared" si="258"/>
        <v>1.2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42026.716643518514</v>
      </c>
      <c r="T2784" s="11">
        <f t="shared" si="263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14">
        <v>1000</v>
      </c>
      <c r="E2785" s="14">
        <v>1145</v>
      </c>
      <c r="F2785" s="6" t="s">
        <v>8219</v>
      </c>
      <c r="G2785" s="6" t="s">
        <v>8224</v>
      </c>
      <c r="H2785" s="6" t="s">
        <v>8246</v>
      </c>
      <c r="I2785" s="6">
        <v>1429793446</v>
      </c>
      <c r="J2785" s="6">
        <v>1428583846</v>
      </c>
      <c r="K2785" s="6" t="b">
        <v>0</v>
      </c>
      <c r="L2785" s="6">
        <v>61</v>
      </c>
      <c r="M2785" s="6" t="b">
        <v>1</v>
      </c>
      <c r="N2785" s="6" t="s">
        <v>8270</v>
      </c>
      <c r="O2785" s="5">
        <f t="shared" si="258"/>
        <v>1.145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42103.326921296299</v>
      </c>
      <c r="T2785" s="11">
        <f t="shared" si="263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14">
        <v>6000</v>
      </c>
      <c r="E2786" s="14">
        <v>7140</v>
      </c>
      <c r="F2786" s="6" t="s">
        <v>8219</v>
      </c>
      <c r="G2786" s="6" t="s">
        <v>8223</v>
      </c>
      <c r="H2786" s="6" t="s">
        <v>8245</v>
      </c>
      <c r="I2786" s="6">
        <v>1414608843</v>
      </c>
      <c r="J2786" s="6">
        <v>1412794443</v>
      </c>
      <c r="K2786" s="6" t="b">
        <v>0</v>
      </c>
      <c r="L2786" s="6">
        <v>108</v>
      </c>
      <c r="M2786" s="6" t="b">
        <v>1</v>
      </c>
      <c r="N2786" s="6" t="s">
        <v>8270</v>
      </c>
      <c r="O2786" s="5">
        <f t="shared" si="258"/>
        <v>1.19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41920.579201388886</v>
      </c>
      <c r="T2786" s="11">
        <f t="shared" si="263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14">
        <v>5000</v>
      </c>
      <c r="E2787" s="14">
        <v>5234</v>
      </c>
      <c r="F2787" s="6" t="s">
        <v>8219</v>
      </c>
      <c r="G2787" s="6" t="s">
        <v>8223</v>
      </c>
      <c r="H2787" s="6" t="s">
        <v>8245</v>
      </c>
      <c r="I2787" s="6">
        <v>1470430800</v>
      </c>
      <c r="J2787" s="6">
        <v>1467865967</v>
      </c>
      <c r="K2787" s="6" t="b">
        <v>0</v>
      </c>
      <c r="L2787" s="6">
        <v>142</v>
      </c>
      <c r="M2787" s="6" t="b">
        <v>1</v>
      </c>
      <c r="N2787" s="6" t="s">
        <v>8270</v>
      </c>
      <c r="O2787" s="5">
        <f t="shared" si="258"/>
        <v>1.0468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42557.981099537035</v>
      </c>
      <c r="T2787" s="11">
        <f t="shared" si="263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14">
        <v>2500</v>
      </c>
      <c r="E2788" s="14">
        <v>2946</v>
      </c>
      <c r="F2788" s="6" t="s">
        <v>8219</v>
      </c>
      <c r="G2788" s="6" t="s">
        <v>8224</v>
      </c>
      <c r="H2788" s="6" t="s">
        <v>8246</v>
      </c>
      <c r="I2788" s="6">
        <v>1404913180</v>
      </c>
      <c r="J2788" s="6">
        <v>1403703580</v>
      </c>
      <c r="K2788" s="6" t="b">
        <v>0</v>
      </c>
      <c r="L2788" s="6">
        <v>74</v>
      </c>
      <c r="M2788" s="6" t="b">
        <v>1</v>
      </c>
      <c r="N2788" s="6" t="s">
        <v>8270</v>
      </c>
      <c r="O2788" s="5">
        <f t="shared" si="258"/>
        <v>1.1783999999999999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41815.360879629625</v>
      </c>
      <c r="T2788" s="11">
        <f t="shared" si="263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14">
        <v>1000</v>
      </c>
      <c r="E2789" s="14">
        <v>1197</v>
      </c>
      <c r="F2789" s="6" t="s">
        <v>8219</v>
      </c>
      <c r="G2789" s="6" t="s">
        <v>8223</v>
      </c>
      <c r="H2789" s="6" t="s">
        <v>8245</v>
      </c>
      <c r="I2789" s="6">
        <v>1405658752</v>
      </c>
      <c r="J2789" s="6">
        <v>1403066752</v>
      </c>
      <c r="K2789" s="6" t="b">
        <v>0</v>
      </c>
      <c r="L2789" s="6">
        <v>38</v>
      </c>
      <c r="M2789" s="6" t="b">
        <v>1</v>
      </c>
      <c r="N2789" s="6" t="s">
        <v>8270</v>
      </c>
      <c r="O2789" s="5">
        <f t="shared" si="258"/>
        <v>1.1970000000000001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41807.990185185183</v>
      </c>
      <c r="T2789" s="11">
        <f t="shared" si="263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14">
        <v>2000</v>
      </c>
      <c r="E2790" s="14">
        <v>2050</v>
      </c>
      <c r="F2790" s="6" t="s">
        <v>8219</v>
      </c>
      <c r="G2790" s="6" t="s">
        <v>8223</v>
      </c>
      <c r="H2790" s="6" t="s">
        <v>8245</v>
      </c>
      <c r="I2790" s="6">
        <v>1469811043</v>
      </c>
      <c r="J2790" s="6">
        <v>1467219043</v>
      </c>
      <c r="K2790" s="6" t="b">
        <v>0</v>
      </c>
      <c r="L2790" s="6">
        <v>20</v>
      </c>
      <c r="M2790" s="6" t="b">
        <v>1</v>
      </c>
      <c r="N2790" s="6" t="s">
        <v>8270</v>
      </c>
      <c r="O2790" s="5">
        <f t="shared" si="258"/>
        <v>1.0249999999999999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42550.49355324074</v>
      </c>
      <c r="T2790" s="11">
        <f t="shared" si="263"/>
        <v>42580.49355324074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14">
        <v>3000</v>
      </c>
      <c r="E2791" s="14">
        <v>3035</v>
      </c>
      <c r="F2791" s="6" t="s">
        <v>8219</v>
      </c>
      <c r="G2791" s="6" t="s">
        <v>8223</v>
      </c>
      <c r="H2791" s="6" t="s">
        <v>8245</v>
      </c>
      <c r="I2791" s="6">
        <v>1426132800</v>
      </c>
      <c r="J2791" s="6">
        <v>1424477934</v>
      </c>
      <c r="K2791" s="6" t="b">
        <v>0</v>
      </c>
      <c r="L2791" s="6">
        <v>24</v>
      </c>
      <c r="M2791" s="6" t="b">
        <v>1</v>
      </c>
      <c r="N2791" s="6" t="s">
        <v>8270</v>
      </c>
      <c r="O2791" s="5">
        <f t="shared" si="258"/>
        <v>1.0116666666666667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42055.804791666662</v>
      </c>
      <c r="T2791" s="11">
        <f t="shared" si="263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14">
        <v>3000</v>
      </c>
      <c r="E2792" s="14">
        <v>3160</v>
      </c>
      <c r="F2792" s="6" t="s">
        <v>8219</v>
      </c>
      <c r="G2792" s="6" t="s">
        <v>8223</v>
      </c>
      <c r="H2792" s="6" t="s">
        <v>8245</v>
      </c>
      <c r="I2792" s="6">
        <v>1423693903</v>
      </c>
      <c r="J2792" s="6">
        <v>1421101903</v>
      </c>
      <c r="K2792" s="6" t="b">
        <v>0</v>
      </c>
      <c r="L2792" s="6">
        <v>66</v>
      </c>
      <c r="M2792" s="6" t="b">
        <v>1</v>
      </c>
      <c r="N2792" s="6" t="s">
        <v>8270</v>
      </c>
      <c r="O2792" s="5">
        <f t="shared" si="258"/>
        <v>1.0533333333333332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42016.730358796289</v>
      </c>
      <c r="T2792" s="11">
        <f t="shared" si="263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14">
        <v>2000</v>
      </c>
      <c r="E2793" s="14">
        <v>2050</v>
      </c>
      <c r="F2793" s="6" t="s">
        <v>8219</v>
      </c>
      <c r="G2793" s="6" t="s">
        <v>8223</v>
      </c>
      <c r="H2793" s="6" t="s">
        <v>8245</v>
      </c>
      <c r="I2793" s="6">
        <v>1473393600</v>
      </c>
      <c r="J2793" s="6">
        <v>1470778559</v>
      </c>
      <c r="K2793" s="6" t="b">
        <v>0</v>
      </c>
      <c r="L2793" s="6">
        <v>28</v>
      </c>
      <c r="M2793" s="6" t="b">
        <v>1</v>
      </c>
      <c r="N2793" s="6" t="s">
        <v>8270</v>
      </c>
      <c r="O2793" s="5">
        <f t="shared" si="258"/>
        <v>1.0249999999999999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42591.691655092589</v>
      </c>
      <c r="T2793" s="11">
        <f t="shared" si="263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14">
        <v>2000</v>
      </c>
      <c r="E2794" s="14">
        <v>2152</v>
      </c>
      <c r="F2794" s="6" t="s">
        <v>8219</v>
      </c>
      <c r="G2794" s="6" t="s">
        <v>8223</v>
      </c>
      <c r="H2794" s="6" t="s">
        <v>8245</v>
      </c>
      <c r="I2794" s="6">
        <v>1439357559</v>
      </c>
      <c r="J2794" s="6">
        <v>1435469559</v>
      </c>
      <c r="K2794" s="6" t="b">
        <v>0</v>
      </c>
      <c r="L2794" s="6">
        <v>24</v>
      </c>
      <c r="M2794" s="6" t="b">
        <v>1</v>
      </c>
      <c r="N2794" s="6" t="s">
        <v>8270</v>
      </c>
      <c r="O2794" s="5">
        <f t="shared" si="258"/>
        <v>1.0760000000000001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42183.022673611107</v>
      </c>
      <c r="T2794" s="11">
        <f t="shared" si="263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14">
        <v>10000</v>
      </c>
      <c r="E2795" s="14">
        <v>11056.75</v>
      </c>
      <c r="F2795" s="6" t="s">
        <v>8219</v>
      </c>
      <c r="G2795" s="6" t="s">
        <v>8225</v>
      </c>
      <c r="H2795" s="6" t="s">
        <v>8247</v>
      </c>
      <c r="I2795" s="6">
        <v>1437473005</v>
      </c>
      <c r="J2795" s="6">
        <v>1434881005</v>
      </c>
      <c r="K2795" s="6" t="b">
        <v>0</v>
      </c>
      <c r="L2795" s="6">
        <v>73</v>
      </c>
      <c r="M2795" s="6" t="b">
        <v>1</v>
      </c>
      <c r="N2795" s="6" t="s">
        <v>8270</v>
      </c>
      <c r="O2795" s="5">
        <f t="shared" si="258"/>
        <v>1.105675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42176.210706018515</v>
      </c>
      <c r="T2795" s="11">
        <f t="shared" si="263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14">
        <v>50</v>
      </c>
      <c r="E2796" s="14">
        <v>75</v>
      </c>
      <c r="F2796" s="6" t="s">
        <v>8219</v>
      </c>
      <c r="G2796" s="6" t="s">
        <v>8224</v>
      </c>
      <c r="H2796" s="6" t="s">
        <v>8246</v>
      </c>
      <c r="I2796" s="6">
        <v>1457031600</v>
      </c>
      <c r="J2796" s="6">
        <v>1455640559</v>
      </c>
      <c r="K2796" s="6" t="b">
        <v>0</v>
      </c>
      <c r="L2796" s="6">
        <v>3</v>
      </c>
      <c r="M2796" s="6" t="b">
        <v>1</v>
      </c>
      <c r="N2796" s="6" t="s">
        <v>8270</v>
      </c>
      <c r="O2796" s="5">
        <f t="shared" si="258"/>
        <v>1.5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42416.48332175926</v>
      </c>
      <c r="T2796" s="11">
        <f t="shared" si="263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14">
        <v>700</v>
      </c>
      <c r="E2797" s="14">
        <v>730</v>
      </c>
      <c r="F2797" s="6" t="s">
        <v>8219</v>
      </c>
      <c r="G2797" s="6" t="s">
        <v>8223</v>
      </c>
      <c r="H2797" s="6" t="s">
        <v>8245</v>
      </c>
      <c r="I2797" s="6">
        <v>1402095600</v>
      </c>
      <c r="J2797" s="6">
        <v>1400675841</v>
      </c>
      <c r="K2797" s="6" t="b">
        <v>0</v>
      </c>
      <c r="L2797" s="6">
        <v>20</v>
      </c>
      <c r="M2797" s="6" t="b">
        <v>1</v>
      </c>
      <c r="N2797" s="6" t="s">
        <v>8270</v>
      </c>
      <c r="O2797" s="5">
        <f t="shared" si="258"/>
        <v>1.0428571428571429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41780.317604166667</v>
      </c>
      <c r="T2797" s="11">
        <f t="shared" si="263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14">
        <v>800</v>
      </c>
      <c r="E2798" s="14">
        <v>924</v>
      </c>
      <c r="F2798" s="6" t="s">
        <v>8219</v>
      </c>
      <c r="G2798" s="6" t="s">
        <v>8224</v>
      </c>
      <c r="H2798" s="6" t="s">
        <v>8246</v>
      </c>
      <c r="I2798" s="6">
        <v>1404564028</v>
      </c>
      <c r="J2798" s="6">
        <v>1401972028</v>
      </c>
      <c r="K2798" s="6" t="b">
        <v>0</v>
      </c>
      <c r="L2798" s="6">
        <v>21</v>
      </c>
      <c r="M2798" s="6" t="b">
        <v>1</v>
      </c>
      <c r="N2798" s="6" t="s">
        <v>8270</v>
      </c>
      <c r="O2798" s="5">
        <f t="shared" si="258"/>
        <v>1.155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41795.319768518515</v>
      </c>
      <c r="T2798" s="11">
        <f t="shared" si="263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14">
        <v>8000</v>
      </c>
      <c r="E2799" s="14">
        <v>8211.61</v>
      </c>
      <c r="F2799" s="6" t="s">
        <v>8219</v>
      </c>
      <c r="G2799" s="6" t="s">
        <v>8224</v>
      </c>
      <c r="H2799" s="6" t="s">
        <v>8246</v>
      </c>
      <c r="I2799" s="6">
        <v>1404858840</v>
      </c>
      <c r="J2799" s="6">
        <v>1402266840</v>
      </c>
      <c r="K2799" s="6" t="b">
        <v>0</v>
      </c>
      <c r="L2799" s="6">
        <v>94</v>
      </c>
      <c r="M2799" s="6" t="b">
        <v>1</v>
      </c>
      <c r="N2799" s="6" t="s">
        <v>8270</v>
      </c>
      <c r="O2799" s="5">
        <f t="shared" si="258"/>
        <v>1.02645125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41798.731944444444</v>
      </c>
      <c r="T2799" s="11">
        <f t="shared" si="263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14">
        <v>5000</v>
      </c>
      <c r="E2800" s="14">
        <v>5070</v>
      </c>
      <c r="F2800" s="6" t="s">
        <v>8219</v>
      </c>
      <c r="G2800" s="6" t="s">
        <v>8224</v>
      </c>
      <c r="H2800" s="6" t="s">
        <v>8246</v>
      </c>
      <c r="I2800" s="6">
        <v>1438358400</v>
      </c>
      <c r="J2800" s="6">
        <v>1437063121</v>
      </c>
      <c r="K2800" s="6" t="b">
        <v>0</v>
      </c>
      <c r="L2800" s="6">
        <v>139</v>
      </c>
      <c r="M2800" s="6" t="b">
        <v>1</v>
      </c>
      <c r="N2800" s="6" t="s">
        <v>8270</v>
      </c>
      <c r="O2800" s="5">
        <f t="shared" si="258"/>
        <v>1.014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42201.466678240737</v>
      </c>
      <c r="T2800" s="11">
        <f t="shared" si="263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14">
        <v>5000</v>
      </c>
      <c r="E2801" s="14">
        <v>5831.74</v>
      </c>
      <c r="F2801" s="6" t="s">
        <v>8219</v>
      </c>
      <c r="G2801" s="6" t="s">
        <v>8224</v>
      </c>
      <c r="H2801" s="6" t="s">
        <v>8246</v>
      </c>
      <c r="I2801" s="6">
        <v>1466179200</v>
      </c>
      <c r="J2801" s="6">
        <v>1463466070</v>
      </c>
      <c r="K2801" s="6" t="b">
        <v>0</v>
      </c>
      <c r="L2801" s="6">
        <v>130</v>
      </c>
      <c r="M2801" s="6" t="b">
        <v>1</v>
      </c>
      <c r="N2801" s="6" t="s">
        <v>8270</v>
      </c>
      <c r="O2801" s="5">
        <f t="shared" si="258"/>
        <v>1.1663479999999999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42507.05636574074</v>
      </c>
      <c r="T2801" s="11">
        <f t="shared" si="263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14">
        <v>1000</v>
      </c>
      <c r="E2802" s="14">
        <v>1330</v>
      </c>
      <c r="F2802" s="6" t="s">
        <v>8219</v>
      </c>
      <c r="G2802" s="6" t="s">
        <v>8224</v>
      </c>
      <c r="H2802" s="6" t="s">
        <v>8246</v>
      </c>
      <c r="I2802" s="6">
        <v>1420377366</v>
      </c>
      <c r="J2802" s="6">
        <v>1415193366</v>
      </c>
      <c r="K2802" s="6" t="b">
        <v>0</v>
      </c>
      <c r="L2802" s="6">
        <v>31</v>
      </c>
      <c r="M2802" s="6" t="b">
        <v>1</v>
      </c>
      <c r="N2802" s="6" t="s">
        <v>8270</v>
      </c>
      <c r="O2802" s="5">
        <f t="shared" si="258"/>
        <v>1.33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41948.344513888886</v>
      </c>
      <c r="T2802" s="11">
        <f t="shared" si="263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14">
        <v>500</v>
      </c>
      <c r="E2803" s="14">
        <v>666</v>
      </c>
      <c r="F2803" s="6" t="s">
        <v>8219</v>
      </c>
      <c r="G2803" s="6" t="s">
        <v>8225</v>
      </c>
      <c r="H2803" s="6" t="s">
        <v>8247</v>
      </c>
      <c r="I2803" s="6">
        <v>1412938800</v>
      </c>
      <c r="J2803" s="6">
        <v>1411019409</v>
      </c>
      <c r="K2803" s="6" t="b">
        <v>0</v>
      </c>
      <c r="L2803" s="6">
        <v>13</v>
      </c>
      <c r="M2803" s="6" t="b">
        <v>1</v>
      </c>
      <c r="N2803" s="6" t="s">
        <v>8270</v>
      </c>
      <c r="O2803" s="5">
        <f t="shared" si="258"/>
        <v>1.3320000000000001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41900.034826388888</v>
      </c>
      <c r="T2803" s="11">
        <f t="shared" si="263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14">
        <v>3000</v>
      </c>
      <c r="E2804" s="14">
        <v>3055</v>
      </c>
      <c r="F2804" s="6" t="s">
        <v>8219</v>
      </c>
      <c r="G2804" s="6" t="s">
        <v>8224</v>
      </c>
      <c r="H2804" s="6" t="s">
        <v>8246</v>
      </c>
      <c r="I2804" s="6">
        <v>1438875107</v>
      </c>
      <c r="J2804" s="6">
        <v>1436283107</v>
      </c>
      <c r="K2804" s="6" t="b">
        <v>0</v>
      </c>
      <c r="L2804" s="6">
        <v>90</v>
      </c>
      <c r="M2804" s="6" t="b">
        <v>1</v>
      </c>
      <c r="N2804" s="6" t="s">
        <v>8270</v>
      </c>
      <c r="O2804" s="5">
        <f t="shared" si="258"/>
        <v>1.0183333333333333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42192.438738425924</v>
      </c>
      <c r="T2804" s="11">
        <f t="shared" si="263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14">
        <v>10000</v>
      </c>
      <c r="E2805" s="14">
        <v>12795</v>
      </c>
      <c r="F2805" s="6" t="s">
        <v>8219</v>
      </c>
      <c r="G2805" s="6" t="s">
        <v>8223</v>
      </c>
      <c r="H2805" s="6" t="s">
        <v>8245</v>
      </c>
      <c r="I2805" s="6">
        <v>1437004800</v>
      </c>
      <c r="J2805" s="6">
        <v>1433295276</v>
      </c>
      <c r="K2805" s="6" t="b">
        <v>0</v>
      </c>
      <c r="L2805" s="6">
        <v>141</v>
      </c>
      <c r="M2805" s="6" t="b">
        <v>1</v>
      </c>
      <c r="N2805" s="6" t="s">
        <v>8270</v>
      </c>
      <c r="O2805" s="5">
        <f t="shared" si="258"/>
        <v>1.2795000000000001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42157.857361111113</v>
      </c>
      <c r="T2805" s="11">
        <f t="shared" si="263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14">
        <v>1000</v>
      </c>
      <c r="E2806" s="14">
        <v>1150</v>
      </c>
      <c r="F2806" s="6" t="s">
        <v>8219</v>
      </c>
      <c r="G2806" s="6" t="s">
        <v>8224</v>
      </c>
      <c r="H2806" s="6" t="s">
        <v>8246</v>
      </c>
      <c r="I2806" s="6">
        <v>1411987990</v>
      </c>
      <c r="J2806" s="6">
        <v>1409395990</v>
      </c>
      <c r="K2806" s="6" t="b">
        <v>0</v>
      </c>
      <c r="L2806" s="6">
        <v>23</v>
      </c>
      <c r="M2806" s="6" t="b">
        <v>1</v>
      </c>
      <c r="N2806" s="6" t="s">
        <v>8270</v>
      </c>
      <c r="O2806" s="5">
        <f t="shared" si="258"/>
        <v>1.1499999999999999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41881.245254629626</v>
      </c>
      <c r="T2806" s="11">
        <f t="shared" si="263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14">
        <v>400</v>
      </c>
      <c r="E2807" s="14">
        <v>440</v>
      </c>
      <c r="F2807" s="6" t="s">
        <v>8219</v>
      </c>
      <c r="G2807" s="6" t="s">
        <v>8224</v>
      </c>
      <c r="H2807" s="6" t="s">
        <v>8246</v>
      </c>
      <c r="I2807" s="6">
        <v>1440245273</v>
      </c>
      <c r="J2807" s="6">
        <v>1438085273</v>
      </c>
      <c r="K2807" s="6" t="b">
        <v>0</v>
      </c>
      <c r="L2807" s="6">
        <v>18</v>
      </c>
      <c r="M2807" s="6" t="b">
        <v>1</v>
      </c>
      <c r="N2807" s="6" t="s">
        <v>8270</v>
      </c>
      <c r="O2807" s="5">
        <f t="shared" si="258"/>
        <v>1.1000000000000001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42213.2971412037</v>
      </c>
      <c r="T2807" s="11">
        <f t="shared" si="263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14">
        <v>3000</v>
      </c>
      <c r="E2808" s="14">
        <v>3363</v>
      </c>
      <c r="F2808" s="6" t="s">
        <v>8219</v>
      </c>
      <c r="G2808" s="6" t="s">
        <v>8224</v>
      </c>
      <c r="H2808" s="6" t="s">
        <v>8246</v>
      </c>
      <c r="I2808" s="6">
        <v>1438772400</v>
      </c>
      <c r="J2808" s="6">
        <v>1435645490</v>
      </c>
      <c r="K2808" s="6" t="b">
        <v>0</v>
      </c>
      <c r="L2808" s="6">
        <v>76</v>
      </c>
      <c r="M2808" s="6" t="b">
        <v>1</v>
      </c>
      <c r="N2808" s="6" t="s">
        <v>8270</v>
      </c>
      <c r="O2808" s="5">
        <f t="shared" si="258"/>
        <v>1.121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42185.058912037035</v>
      </c>
      <c r="T2808" s="11">
        <f t="shared" si="263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14">
        <v>5000</v>
      </c>
      <c r="E2809" s="14">
        <v>6300</v>
      </c>
      <c r="F2809" s="6" t="s">
        <v>8219</v>
      </c>
      <c r="G2809" s="6" t="s">
        <v>8223</v>
      </c>
      <c r="H2809" s="6" t="s">
        <v>8245</v>
      </c>
      <c r="I2809" s="6">
        <v>1435611438</v>
      </c>
      <c r="J2809" s="6">
        <v>1433019438</v>
      </c>
      <c r="K2809" s="6" t="b">
        <v>0</v>
      </c>
      <c r="L2809" s="6">
        <v>93</v>
      </c>
      <c r="M2809" s="6" t="b">
        <v>1</v>
      </c>
      <c r="N2809" s="6" t="s">
        <v>8270</v>
      </c>
      <c r="O2809" s="5">
        <f t="shared" si="258"/>
        <v>1.26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42154.664791666662</v>
      </c>
      <c r="T2809" s="11">
        <f t="shared" si="263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14">
        <v>4500</v>
      </c>
      <c r="E2810" s="14">
        <v>4511</v>
      </c>
      <c r="F2810" s="6" t="s">
        <v>8219</v>
      </c>
      <c r="G2810" s="6" t="s">
        <v>8223</v>
      </c>
      <c r="H2810" s="6" t="s">
        <v>8245</v>
      </c>
      <c r="I2810" s="6">
        <v>1440274735</v>
      </c>
      <c r="J2810" s="6">
        <v>1437682735</v>
      </c>
      <c r="K2810" s="6" t="b">
        <v>0</v>
      </c>
      <c r="L2810" s="6">
        <v>69</v>
      </c>
      <c r="M2810" s="6" t="b">
        <v>1</v>
      </c>
      <c r="N2810" s="6" t="s">
        <v>8270</v>
      </c>
      <c r="O2810" s="5">
        <f t="shared" si="258"/>
        <v>1.0024444444444445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42208.638136574074</v>
      </c>
      <c r="T2810" s="11">
        <f t="shared" si="263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14">
        <v>2500</v>
      </c>
      <c r="E2811" s="14">
        <v>2560</v>
      </c>
      <c r="F2811" s="6" t="s">
        <v>8219</v>
      </c>
      <c r="G2811" s="6" t="s">
        <v>8223</v>
      </c>
      <c r="H2811" s="6" t="s">
        <v>8245</v>
      </c>
      <c r="I2811" s="6">
        <v>1459348740</v>
      </c>
      <c r="J2811" s="6">
        <v>1458647725</v>
      </c>
      <c r="K2811" s="6" t="b">
        <v>0</v>
      </c>
      <c r="L2811" s="6">
        <v>21</v>
      </c>
      <c r="M2811" s="6" t="b">
        <v>1</v>
      </c>
      <c r="N2811" s="6" t="s">
        <v>8270</v>
      </c>
      <c r="O2811" s="5">
        <f t="shared" si="258"/>
        <v>1.024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42451.288483796299</v>
      </c>
      <c r="T2811" s="11">
        <f t="shared" si="263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14">
        <v>2500</v>
      </c>
      <c r="E2812" s="14">
        <v>2705</v>
      </c>
      <c r="F2812" s="6" t="s">
        <v>8219</v>
      </c>
      <c r="G2812" s="6" t="s">
        <v>8223</v>
      </c>
      <c r="H2812" s="6" t="s">
        <v>8245</v>
      </c>
      <c r="I2812" s="6">
        <v>1401595140</v>
      </c>
      <c r="J2812" s="6">
        <v>1398828064</v>
      </c>
      <c r="K2812" s="6" t="b">
        <v>0</v>
      </c>
      <c r="L2812" s="6">
        <v>57</v>
      </c>
      <c r="M2812" s="6" t="b">
        <v>1</v>
      </c>
      <c r="N2812" s="6" t="s">
        <v>8270</v>
      </c>
      <c r="O2812" s="5">
        <f t="shared" si="258"/>
        <v>1.0820000000000001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41758.931296296294</v>
      </c>
      <c r="T2812" s="11">
        <f t="shared" si="263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14">
        <v>10000</v>
      </c>
      <c r="E2813" s="14">
        <v>10027</v>
      </c>
      <c r="F2813" s="6" t="s">
        <v>8219</v>
      </c>
      <c r="G2813" s="6" t="s">
        <v>8224</v>
      </c>
      <c r="H2813" s="6" t="s">
        <v>8246</v>
      </c>
      <c r="I2813" s="6">
        <v>1424692503</v>
      </c>
      <c r="J2813" s="6">
        <v>1422100503</v>
      </c>
      <c r="K2813" s="6" t="b">
        <v>0</v>
      </c>
      <c r="L2813" s="6">
        <v>108</v>
      </c>
      <c r="M2813" s="6" t="b">
        <v>1</v>
      </c>
      <c r="N2813" s="6" t="s">
        <v>8270</v>
      </c>
      <c r="O2813" s="5">
        <f t="shared" si="258"/>
        <v>1.0026999999999999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42028.288229166668</v>
      </c>
      <c r="T2813" s="11">
        <f t="shared" si="263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14">
        <v>5000</v>
      </c>
      <c r="E2814" s="14">
        <v>5665</v>
      </c>
      <c r="F2814" s="6" t="s">
        <v>8219</v>
      </c>
      <c r="G2814" s="6" t="s">
        <v>8228</v>
      </c>
      <c r="H2814" s="6" t="s">
        <v>8250</v>
      </c>
      <c r="I2814" s="6">
        <v>1428292800</v>
      </c>
      <c r="J2814" s="6">
        <v>1424368298</v>
      </c>
      <c r="K2814" s="6" t="b">
        <v>0</v>
      </c>
      <c r="L2814" s="6">
        <v>83</v>
      </c>
      <c r="M2814" s="6" t="b">
        <v>1</v>
      </c>
      <c r="N2814" s="6" t="s">
        <v>8270</v>
      </c>
      <c r="O2814" s="5">
        <f t="shared" si="258"/>
        <v>1.133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42054.535856481474</v>
      </c>
      <c r="T2814" s="11">
        <f t="shared" si="263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14">
        <v>2800</v>
      </c>
      <c r="E2815" s="14">
        <v>3572.12</v>
      </c>
      <c r="F2815" s="6" t="s">
        <v>8219</v>
      </c>
      <c r="G2815" s="6" t="s">
        <v>8223</v>
      </c>
      <c r="H2815" s="6" t="s">
        <v>8245</v>
      </c>
      <c r="I2815" s="6">
        <v>1481737761</v>
      </c>
      <c r="J2815" s="6">
        <v>1479577761</v>
      </c>
      <c r="K2815" s="6" t="b">
        <v>0</v>
      </c>
      <c r="L2815" s="6">
        <v>96</v>
      </c>
      <c r="M2815" s="6" t="b">
        <v>1</v>
      </c>
      <c r="N2815" s="6" t="s">
        <v>8270</v>
      </c>
      <c r="O2815" s="5">
        <f t="shared" si="258"/>
        <v>1.2757571428571428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42693.534270833326</v>
      </c>
      <c r="T2815" s="11">
        <f t="shared" si="263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14">
        <v>1500</v>
      </c>
      <c r="E2816" s="14">
        <v>1616</v>
      </c>
      <c r="F2816" s="6" t="s">
        <v>8219</v>
      </c>
      <c r="G2816" s="6" t="s">
        <v>8224</v>
      </c>
      <c r="H2816" s="6" t="s">
        <v>8246</v>
      </c>
      <c r="I2816" s="6">
        <v>1431164115</v>
      </c>
      <c r="J2816" s="6">
        <v>1428572115</v>
      </c>
      <c r="K2816" s="6" t="b">
        <v>0</v>
      </c>
      <c r="L2816" s="6">
        <v>64</v>
      </c>
      <c r="M2816" s="6" t="b">
        <v>1</v>
      </c>
      <c r="N2816" s="6" t="s">
        <v>8270</v>
      </c>
      <c r="O2816" s="5">
        <f t="shared" si="258"/>
        <v>1.0773333333333333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42103.191145833327</v>
      </c>
      <c r="T2816" s="11">
        <f t="shared" si="263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14">
        <v>250</v>
      </c>
      <c r="E2817" s="14">
        <v>605</v>
      </c>
      <c r="F2817" s="6" t="s">
        <v>8219</v>
      </c>
      <c r="G2817" s="6" t="s">
        <v>8228</v>
      </c>
      <c r="H2817" s="6" t="s">
        <v>8250</v>
      </c>
      <c r="I2817" s="6">
        <v>1470595109</v>
      </c>
      <c r="J2817" s="6">
        <v>1468003109</v>
      </c>
      <c r="K2817" s="6" t="b">
        <v>0</v>
      </c>
      <c r="L2817" s="6">
        <v>14</v>
      </c>
      <c r="M2817" s="6" t="b">
        <v>1</v>
      </c>
      <c r="N2817" s="6" t="s">
        <v>8270</v>
      </c>
      <c r="O2817" s="5">
        <f t="shared" si="258"/>
        <v>2.42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42559.568391203698</v>
      </c>
      <c r="T2817" s="11">
        <f t="shared" si="263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14">
        <v>3000</v>
      </c>
      <c r="E2818" s="14">
        <v>4247</v>
      </c>
      <c r="F2818" s="6" t="s">
        <v>8219</v>
      </c>
      <c r="G2818" s="6" t="s">
        <v>8224</v>
      </c>
      <c r="H2818" s="6" t="s">
        <v>8246</v>
      </c>
      <c r="I2818" s="6">
        <v>1438531200</v>
      </c>
      <c r="J2818" s="6">
        <v>1435921992</v>
      </c>
      <c r="K2818" s="6" t="b">
        <v>0</v>
      </c>
      <c r="L2818" s="6">
        <v>169</v>
      </c>
      <c r="M2818" s="6" t="b">
        <v>1</v>
      </c>
      <c r="N2818" s="6" t="s">
        <v>8270</v>
      </c>
      <c r="O2818" s="5">
        <f t="shared" si="258"/>
        <v>1.4156666666666666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42188.259166666663</v>
      </c>
      <c r="T2818" s="11">
        <f t="shared" si="263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14">
        <v>600</v>
      </c>
      <c r="E2819" s="14">
        <v>780</v>
      </c>
      <c r="F2819" s="6" t="s">
        <v>8219</v>
      </c>
      <c r="G2819" s="6" t="s">
        <v>8224</v>
      </c>
      <c r="H2819" s="6" t="s">
        <v>8246</v>
      </c>
      <c r="I2819" s="6">
        <v>1425136462</v>
      </c>
      <c r="J2819" s="6">
        <v>1421680462</v>
      </c>
      <c r="K2819" s="6" t="b">
        <v>0</v>
      </c>
      <c r="L2819" s="6">
        <v>33</v>
      </c>
      <c r="M2819" s="6" t="b">
        <v>1</v>
      </c>
      <c r="N2819" s="6" t="s">
        <v>8270</v>
      </c>
      <c r="O2819" s="5">
        <f t="shared" ref="O2819:O2882" si="264">E2819/D2819</f>
        <v>1.3</v>
      </c>
      <c r="P2819" s="7">
        <f t="shared" ref="P2819:P2882" si="265">IFERROR(E2819/L2819,0)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1">
        <f t="shared" ref="S2819:S2882" si="268">(J2819/86400)+25569+(-5/24)</f>
        <v>42023.42664351852</v>
      </c>
      <c r="T2819" s="11">
        <f t="shared" ref="T2819:T2882" si="269">(I2819/86400)+25569+(-5/24)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14">
        <v>10000</v>
      </c>
      <c r="E2820" s="14">
        <v>10603</v>
      </c>
      <c r="F2820" s="6" t="s">
        <v>8219</v>
      </c>
      <c r="G2820" s="6" t="s">
        <v>8223</v>
      </c>
      <c r="H2820" s="6" t="s">
        <v>8245</v>
      </c>
      <c r="I2820" s="6">
        <v>1443018086</v>
      </c>
      <c r="J2820" s="6">
        <v>1441290086</v>
      </c>
      <c r="K2820" s="6" t="b">
        <v>0</v>
      </c>
      <c r="L2820" s="6">
        <v>102</v>
      </c>
      <c r="M2820" s="6" t="b">
        <v>1</v>
      </c>
      <c r="N2820" s="6" t="s">
        <v>8270</v>
      </c>
      <c r="O2820" s="5">
        <f t="shared" si="264"/>
        <v>1.0603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42250.389884259253</v>
      </c>
      <c r="T2820" s="11">
        <f t="shared" si="269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14">
        <v>5000</v>
      </c>
      <c r="E2821" s="14">
        <v>5240</v>
      </c>
      <c r="F2821" s="6" t="s">
        <v>8219</v>
      </c>
      <c r="G2821" s="6" t="s">
        <v>8224</v>
      </c>
      <c r="H2821" s="6" t="s">
        <v>8246</v>
      </c>
      <c r="I2821" s="6">
        <v>1434285409</v>
      </c>
      <c r="J2821" s="6">
        <v>1431693409</v>
      </c>
      <c r="K2821" s="6" t="b">
        <v>0</v>
      </c>
      <c r="L2821" s="6">
        <v>104</v>
      </c>
      <c r="M2821" s="6" t="b">
        <v>1</v>
      </c>
      <c r="N2821" s="6" t="s">
        <v>8270</v>
      </c>
      <c r="O2821" s="5">
        <f t="shared" si="264"/>
        <v>1.048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42139.317233796297</v>
      </c>
      <c r="T2821" s="11">
        <f t="shared" si="269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14">
        <v>200</v>
      </c>
      <c r="E2822" s="14">
        <v>272</v>
      </c>
      <c r="F2822" s="6" t="s">
        <v>8219</v>
      </c>
      <c r="G2822" s="6" t="s">
        <v>8224</v>
      </c>
      <c r="H2822" s="6" t="s">
        <v>8246</v>
      </c>
      <c r="I2822" s="6">
        <v>1456444800</v>
      </c>
      <c r="J2822" s="6">
        <v>1454337589</v>
      </c>
      <c r="K2822" s="6" t="b">
        <v>0</v>
      </c>
      <c r="L2822" s="6">
        <v>20</v>
      </c>
      <c r="M2822" s="6" t="b">
        <v>1</v>
      </c>
      <c r="N2822" s="6" t="s">
        <v>8270</v>
      </c>
      <c r="O2822" s="5">
        <f t="shared" si="264"/>
        <v>1.36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42401.402650462966</v>
      </c>
      <c r="T2822" s="11">
        <f t="shared" si="269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14">
        <v>1000</v>
      </c>
      <c r="E2823" s="14">
        <v>1000</v>
      </c>
      <c r="F2823" s="6" t="s">
        <v>8219</v>
      </c>
      <c r="G2823" s="6" t="s">
        <v>8224</v>
      </c>
      <c r="H2823" s="6" t="s">
        <v>8246</v>
      </c>
      <c r="I2823" s="6">
        <v>1411510135</v>
      </c>
      <c r="J2823" s="6">
        <v>1408918135</v>
      </c>
      <c r="K2823" s="6" t="b">
        <v>0</v>
      </c>
      <c r="L2823" s="6">
        <v>35</v>
      </c>
      <c r="M2823" s="6" t="b">
        <v>1</v>
      </c>
      <c r="N2823" s="6" t="s">
        <v>8270</v>
      </c>
      <c r="O2823" s="5">
        <f t="shared" si="264"/>
        <v>1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41875.714525462965</v>
      </c>
      <c r="T2823" s="11">
        <f t="shared" si="269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14">
        <v>6000</v>
      </c>
      <c r="E2824" s="14">
        <v>6000</v>
      </c>
      <c r="F2824" s="6" t="s">
        <v>8219</v>
      </c>
      <c r="G2824" s="6" t="s">
        <v>8223</v>
      </c>
      <c r="H2824" s="6" t="s">
        <v>8245</v>
      </c>
      <c r="I2824" s="6">
        <v>1427469892</v>
      </c>
      <c r="J2824" s="6">
        <v>1424881492</v>
      </c>
      <c r="K2824" s="6" t="b">
        <v>0</v>
      </c>
      <c r="L2824" s="6">
        <v>94</v>
      </c>
      <c r="M2824" s="6" t="b">
        <v>1</v>
      </c>
      <c r="N2824" s="6" t="s">
        <v>8270</v>
      </c>
      <c r="O2824" s="5">
        <f t="shared" si="264"/>
        <v>1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42060.475601851846</v>
      </c>
      <c r="T2824" s="11">
        <f t="shared" si="269"/>
        <v>42090.433935185181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14">
        <v>100</v>
      </c>
      <c r="E2825" s="14">
        <v>124</v>
      </c>
      <c r="F2825" s="6" t="s">
        <v>8219</v>
      </c>
      <c r="G2825" s="6" t="s">
        <v>8224</v>
      </c>
      <c r="H2825" s="6" t="s">
        <v>8246</v>
      </c>
      <c r="I2825" s="6">
        <v>1427842740</v>
      </c>
      <c r="J2825" s="6">
        <v>1425428206</v>
      </c>
      <c r="K2825" s="6" t="b">
        <v>0</v>
      </c>
      <c r="L2825" s="6">
        <v>14</v>
      </c>
      <c r="M2825" s="6" t="b">
        <v>1</v>
      </c>
      <c r="N2825" s="6" t="s">
        <v>8270</v>
      </c>
      <c r="O2825" s="5">
        <f t="shared" si="264"/>
        <v>1.24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42066.803310185183</v>
      </c>
      <c r="T2825" s="11">
        <f t="shared" si="269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14">
        <v>650</v>
      </c>
      <c r="E2826" s="14">
        <v>760</v>
      </c>
      <c r="F2826" s="6" t="s">
        <v>8219</v>
      </c>
      <c r="G2826" s="6" t="s">
        <v>8223</v>
      </c>
      <c r="H2826" s="6" t="s">
        <v>8245</v>
      </c>
      <c r="I2826" s="6">
        <v>1434159780</v>
      </c>
      <c r="J2826" s="6">
        <v>1431412196</v>
      </c>
      <c r="K2826" s="6" t="b">
        <v>0</v>
      </c>
      <c r="L2826" s="6">
        <v>15</v>
      </c>
      <c r="M2826" s="6" t="b">
        <v>1</v>
      </c>
      <c r="N2826" s="6" t="s">
        <v>8270</v>
      </c>
      <c r="O2826" s="5">
        <f t="shared" si="264"/>
        <v>1.1692307692307693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42136.0624537037</v>
      </c>
      <c r="T2826" s="11">
        <f t="shared" si="269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14">
        <v>3000</v>
      </c>
      <c r="E2827" s="14">
        <v>3100</v>
      </c>
      <c r="F2827" s="6" t="s">
        <v>8219</v>
      </c>
      <c r="G2827" s="6" t="s">
        <v>8224</v>
      </c>
      <c r="H2827" s="6" t="s">
        <v>8246</v>
      </c>
      <c r="I2827" s="6">
        <v>1449255686</v>
      </c>
      <c r="J2827" s="6">
        <v>1446663686</v>
      </c>
      <c r="K2827" s="6" t="b">
        <v>0</v>
      </c>
      <c r="L2827" s="6">
        <v>51</v>
      </c>
      <c r="M2827" s="6" t="b">
        <v>1</v>
      </c>
      <c r="N2827" s="6" t="s">
        <v>8270</v>
      </c>
      <c r="O2827" s="5">
        <f t="shared" si="264"/>
        <v>1.0333333333333334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42312.584328703706</v>
      </c>
      <c r="T2827" s="11">
        <f t="shared" si="269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14">
        <v>2000</v>
      </c>
      <c r="E2828" s="14">
        <v>2155</v>
      </c>
      <c r="F2828" s="6" t="s">
        <v>8219</v>
      </c>
      <c r="G2828" s="6" t="s">
        <v>8223</v>
      </c>
      <c r="H2828" s="6" t="s">
        <v>8245</v>
      </c>
      <c r="I2828" s="6">
        <v>1436511600</v>
      </c>
      <c r="J2828" s="6">
        <v>1434415812</v>
      </c>
      <c r="K2828" s="6" t="b">
        <v>0</v>
      </c>
      <c r="L2828" s="6">
        <v>19</v>
      </c>
      <c r="M2828" s="6" t="b">
        <v>1</v>
      </c>
      <c r="N2828" s="6" t="s">
        <v>8270</v>
      </c>
      <c r="O2828" s="5">
        <f t="shared" si="264"/>
        <v>1.0774999999999999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42170.826527777775</v>
      </c>
      <c r="T2828" s="11">
        <f t="shared" si="269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14">
        <v>2000</v>
      </c>
      <c r="E2829" s="14">
        <v>2405</v>
      </c>
      <c r="F2829" s="6" t="s">
        <v>8219</v>
      </c>
      <c r="G2829" s="6" t="s">
        <v>8223</v>
      </c>
      <c r="H2829" s="6" t="s">
        <v>8245</v>
      </c>
      <c r="I2829" s="6">
        <v>1464971400</v>
      </c>
      <c r="J2829" s="6">
        <v>1462379066</v>
      </c>
      <c r="K2829" s="6" t="b">
        <v>0</v>
      </c>
      <c r="L2829" s="6">
        <v>23</v>
      </c>
      <c r="M2829" s="6" t="b">
        <v>1</v>
      </c>
      <c r="N2829" s="6" t="s">
        <v>8270</v>
      </c>
      <c r="O2829" s="5">
        <f t="shared" si="264"/>
        <v>1.2024999999999999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42494.475300925922</v>
      </c>
      <c r="T2829" s="11">
        <f t="shared" si="269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14">
        <v>9500</v>
      </c>
      <c r="E2830" s="14">
        <v>9536</v>
      </c>
      <c r="F2830" s="6" t="s">
        <v>8219</v>
      </c>
      <c r="G2830" s="6" t="s">
        <v>8224</v>
      </c>
      <c r="H2830" s="6" t="s">
        <v>8246</v>
      </c>
      <c r="I2830" s="6">
        <v>1443826800</v>
      </c>
      <c r="J2830" s="6">
        <v>1441606869</v>
      </c>
      <c r="K2830" s="6" t="b">
        <v>0</v>
      </c>
      <c r="L2830" s="6">
        <v>97</v>
      </c>
      <c r="M2830" s="6" t="b">
        <v>1</v>
      </c>
      <c r="N2830" s="6" t="s">
        <v>8270</v>
      </c>
      <c r="O2830" s="5">
        <f t="shared" si="264"/>
        <v>1.0037894736842106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42254.056354166663</v>
      </c>
      <c r="T2830" s="11">
        <f t="shared" si="269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14">
        <v>2500</v>
      </c>
      <c r="E2831" s="14">
        <v>2663</v>
      </c>
      <c r="F2831" s="6" t="s">
        <v>8219</v>
      </c>
      <c r="G2831" s="6" t="s">
        <v>8224</v>
      </c>
      <c r="H2831" s="6" t="s">
        <v>8246</v>
      </c>
      <c r="I2831" s="6">
        <v>1464863118</v>
      </c>
      <c r="J2831" s="6">
        <v>1462443918</v>
      </c>
      <c r="K2831" s="6" t="b">
        <v>0</v>
      </c>
      <c r="L2831" s="6">
        <v>76</v>
      </c>
      <c r="M2831" s="6" t="b">
        <v>1</v>
      </c>
      <c r="N2831" s="6" t="s">
        <v>8270</v>
      </c>
      <c r="O2831" s="5">
        <f t="shared" si="264"/>
        <v>1.0651999999999999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42495.225902777776</v>
      </c>
      <c r="T2831" s="11">
        <f t="shared" si="269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14">
        <v>3000</v>
      </c>
      <c r="E2832" s="14">
        <v>3000</v>
      </c>
      <c r="F2832" s="6" t="s">
        <v>8219</v>
      </c>
      <c r="G2832" s="6" t="s">
        <v>8223</v>
      </c>
      <c r="H2832" s="6" t="s">
        <v>8245</v>
      </c>
      <c r="I2832" s="6">
        <v>1399867140</v>
      </c>
      <c r="J2832" s="6">
        <v>1398802148</v>
      </c>
      <c r="K2832" s="6" t="b">
        <v>0</v>
      </c>
      <c r="L2832" s="6">
        <v>11</v>
      </c>
      <c r="M2832" s="6" t="b">
        <v>1</v>
      </c>
      <c r="N2832" s="6" t="s">
        <v>8270</v>
      </c>
      <c r="O2832" s="5">
        <f t="shared" si="264"/>
        <v>1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41758.631342592591</v>
      </c>
      <c r="T2832" s="11">
        <f t="shared" si="269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14">
        <v>3000</v>
      </c>
      <c r="E2833" s="14">
        <v>3320</v>
      </c>
      <c r="F2833" s="6" t="s">
        <v>8219</v>
      </c>
      <c r="G2833" s="6" t="s">
        <v>8223</v>
      </c>
      <c r="H2833" s="6" t="s">
        <v>8245</v>
      </c>
      <c r="I2833" s="6">
        <v>1437076070</v>
      </c>
      <c r="J2833" s="6">
        <v>1434484070</v>
      </c>
      <c r="K2833" s="6" t="b">
        <v>0</v>
      </c>
      <c r="L2833" s="6">
        <v>52</v>
      </c>
      <c r="M2833" s="6" t="b">
        <v>1</v>
      </c>
      <c r="N2833" s="6" t="s">
        <v>8270</v>
      </c>
      <c r="O2833" s="5">
        <f t="shared" si="264"/>
        <v>1.1066666666666667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42171.616550925923</v>
      </c>
      <c r="T2833" s="11">
        <f t="shared" si="269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14">
        <v>2500</v>
      </c>
      <c r="E2834" s="14">
        <v>2867.99</v>
      </c>
      <c r="F2834" s="6" t="s">
        <v>8219</v>
      </c>
      <c r="G2834" s="6" t="s">
        <v>8224</v>
      </c>
      <c r="H2834" s="6" t="s">
        <v>8246</v>
      </c>
      <c r="I2834" s="6">
        <v>1416780000</v>
      </c>
      <c r="J2834" s="6">
        <v>1414342894</v>
      </c>
      <c r="K2834" s="6" t="b">
        <v>0</v>
      </c>
      <c r="L2834" s="6">
        <v>95</v>
      </c>
      <c r="M2834" s="6" t="b">
        <v>1</v>
      </c>
      <c r="N2834" s="6" t="s">
        <v>8270</v>
      </c>
      <c r="O2834" s="5">
        <f t="shared" si="264"/>
        <v>1.1471959999999999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41938.501087962963</v>
      </c>
      <c r="T2834" s="11">
        <f t="shared" si="269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14">
        <v>2700</v>
      </c>
      <c r="E2835" s="14">
        <v>2923</v>
      </c>
      <c r="F2835" s="6" t="s">
        <v>8219</v>
      </c>
      <c r="G2835" s="6" t="s">
        <v>8223</v>
      </c>
      <c r="H2835" s="6" t="s">
        <v>8245</v>
      </c>
      <c r="I2835" s="6">
        <v>1444528800</v>
      </c>
      <c r="J2835" s="6">
        <v>1442804633</v>
      </c>
      <c r="K2835" s="6" t="b">
        <v>0</v>
      </c>
      <c r="L2835" s="6">
        <v>35</v>
      </c>
      <c r="M2835" s="6" t="b">
        <v>1</v>
      </c>
      <c r="N2835" s="6" t="s">
        <v>8270</v>
      </c>
      <c r="O2835" s="5">
        <f t="shared" si="264"/>
        <v>1.0825925925925926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42267.919363425921</v>
      </c>
      <c r="T2835" s="11">
        <f t="shared" si="269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14">
        <v>800</v>
      </c>
      <c r="E2836" s="14">
        <v>1360</v>
      </c>
      <c r="F2836" s="6" t="s">
        <v>8219</v>
      </c>
      <c r="G2836" s="6" t="s">
        <v>8224</v>
      </c>
      <c r="H2836" s="6" t="s">
        <v>8246</v>
      </c>
      <c r="I2836" s="6">
        <v>1422658930</v>
      </c>
      <c r="J2836" s="6">
        <v>1421362930</v>
      </c>
      <c r="K2836" s="6" t="b">
        <v>0</v>
      </c>
      <c r="L2836" s="6">
        <v>21</v>
      </c>
      <c r="M2836" s="6" t="b">
        <v>1</v>
      </c>
      <c r="N2836" s="6" t="s">
        <v>8270</v>
      </c>
      <c r="O2836" s="5">
        <f t="shared" si="264"/>
        <v>1.7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42019.751504629625</v>
      </c>
      <c r="T2836" s="11">
        <f t="shared" si="269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14">
        <v>1000</v>
      </c>
      <c r="E2837" s="14">
        <v>1870.99</v>
      </c>
      <c r="F2837" s="6" t="s">
        <v>8219</v>
      </c>
      <c r="G2837" s="6" t="s">
        <v>8224</v>
      </c>
      <c r="H2837" s="6" t="s">
        <v>8246</v>
      </c>
      <c r="I2837" s="6">
        <v>1449273600</v>
      </c>
      <c r="J2837" s="6">
        <v>1446742417</v>
      </c>
      <c r="K2837" s="6" t="b">
        <v>0</v>
      </c>
      <c r="L2837" s="6">
        <v>93</v>
      </c>
      <c r="M2837" s="6" t="b">
        <v>1</v>
      </c>
      <c r="N2837" s="6" t="s">
        <v>8270</v>
      </c>
      <c r="O2837" s="5">
        <f t="shared" si="264"/>
        <v>1.8709899999999999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42313.495567129627</v>
      </c>
      <c r="T2837" s="11">
        <f t="shared" si="269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14">
        <v>450</v>
      </c>
      <c r="E2838" s="14">
        <v>485</v>
      </c>
      <c r="F2838" s="6" t="s">
        <v>8219</v>
      </c>
      <c r="G2838" s="6" t="s">
        <v>8223</v>
      </c>
      <c r="H2838" s="6" t="s">
        <v>8245</v>
      </c>
      <c r="I2838" s="6">
        <v>1487393940</v>
      </c>
      <c r="J2838" s="6">
        <v>1484115418</v>
      </c>
      <c r="K2838" s="6" t="b">
        <v>0</v>
      </c>
      <c r="L2838" s="6">
        <v>11</v>
      </c>
      <c r="M2838" s="6" t="b">
        <v>1</v>
      </c>
      <c r="N2838" s="6" t="s">
        <v>8270</v>
      </c>
      <c r="O2838" s="5">
        <f t="shared" si="264"/>
        <v>1.0777777777777777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42746.053449074076</v>
      </c>
      <c r="T2838" s="11">
        <f t="shared" si="269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14">
        <v>850</v>
      </c>
      <c r="E2839" s="14">
        <v>850</v>
      </c>
      <c r="F2839" s="6" t="s">
        <v>8219</v>
      </c>
      <c r="G2839" s="6" t="s">
        <v>8228</v>
      </c>
      <c r="H2839" s="6" t="s">
        <v>8250</v>
      </c>
      <c r="I2839" s="6">
        <v>1449701284</v>
      </c>
      <c r="J2839" s="6">
        <v>1446241684</v>
      </c>
      <c r="K2839" s="6" t="b">
        <v>0</v>
      </c>
      <c r="L2839" s="6">
        <v>21</v>
      </c>
      <c r="M2839" s="6" t="b">
        <v>1</v>
      </c>
      <c r="N2839" s="6" t="s">
        <v>8270</v>
      </c>
      <c r="O2839" s="5">
        <f t="shared" si="264"/>
        <v>1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42307.700046296297</v>
      </c>
      <c r="T2839" s="11">
        <f t="shared" si="269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14">
        <v>2000</v>
      </c>
      <c r="E2840" s="14">
        <v>2405</v>
      </c>
      <c r="F2840" s="6" t="s">
        <v>8219</v>
      </c>
      <c r="G2840" s="6" t="s">
        <v>8223</v>
      </c>
      <c r="H2840" s="6" t="s">
        <v>8245</v>
      </c>
      <c r="I2840" s="6">
        <v>1407967200</v>
      </c>
      <c r="J2840" s="6">
        <v>1406039696</v>
      </c>
      <c r="K2840" s="6" t="b">
        <v>0</v>
      </c>
      <c r="L2840" s="6">
        <v>54</v>
      </c>
      <c r="M2840" s="6" t="b">
        <v>1</v>
      </c>
      <c r="N2840" s="6" t="s">
        <v>8270</v>
      </c>
      <c r="O2840" s="5">
        <f t="shared" si="264"/>
        <v>1.2024999999999999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41842.399259259255</v>
      </c>
      <c r="T2840" s="11">
        <f t="shared" si="269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14">
        <v>3500</v>
      </c>
      <c r="E2841" s="14">
        <v>3900</v>
      </c>
      <c r="F2841" s="6" t="s">
        <v>8219</v>
      </c>
      <c r="G2841" s="6" t="s">
        <v>8223</v>
      </c>
      <c r="H2841" s="6" t="s">
        <v>8245</v>
      </c>
      <c r="I2841" s="6">
        <v>1408942740</v>
      </c>
      <c r="J2841" s="6">
        <v>1406958354</v>
      </c>
      <c r="K2841" s="6" t="b">
        <v>0</v>
      </c>
      <c r="L2841" s="6">
        <v>31</v>
      </c>
      <c r="M2841" s="6" t="b">
        <v>1</v>
      </c>
      <c r="N2841" s="6" t="s">
        <v>8270</v>
      </c>
      <c r="O2841" s="5">
        <f t="shared" si="264"/>
        <v>1.1142857142857143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41853.031874999993</v>
      </c>
      <c r="T2841" s="11">
        <f t="shared" si="269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14">
        <v>2500</v>
      </c>
      <c r="E2842" s="14">
        <v>2600</v>
      </c>
      <c r="F2842" s="6" t="s">
        <v>8219</v>
      </c>
      <c r="G2842" s="6" t="s">
        <v>8224</v>
      </c>
      <c r="H2842" s="6" t="s">
        <v>8246</v>
      </c>
      <c r="I2842" s="6">
        <v>1426698000</v>
      </c>
      <c r="J2842" s="6">
        <v>1424825479</v>
      </c>
      <c r="K2842" s="6" t="b">
        <v>0</v>
      </c>
      <c r="L2842" s="6">
        <v>132</v>
      </c>
      <c r="M2842" s="6" t="b">
        <v>1</v>
      </c>
      <c r="N2842" s="6" t="s">
        <v>8270</v>
      </c>
      <c r="O2842" s="5">
        <f t="shared" si="264"/>
        <v>1.04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42059.827303240738</v>
      </c>
      <c r="T2842" s="11">
        <f t="shared" si="269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14">
        <v>1000</v>
      </c>
      <c r="E2843" s="14">
        <v>10</v>
      </c>
      <c r="F2843" s="6" t="s">
        <v>8220</v>
      </c>
      <c r="G2843" s="6" t="s">
        <v>8224</v>
      </c>
      <c r="H2843" s="6" t="s">
        <v>8246</v>
      </c>
      <c r="I2843" s="6">
        <v>1450032297</v>
      </c>
      <c r="J2843" s="6">
        <v>1444844697</v>
      </c>
      <c r="K2843" s="6" t="b">
        <v>0</v>
      </c>
      <c r="L2843" s="6">
        <v>1</v>
      </c>
      <c r="M2843" s="6" t="b">
        <v>0</v>
      </c>
      <c r="N2843" s="6" t="s">
        <v>8270</v>
      </c>
      <c r="O2843" s="5">
        <f t="shared" si="264"/>
        <v>0.01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42291.531215277777</v>
      </c>
      <c r="T2843" s="11">
        <f t="shared" si="269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14">
        <v>1500</v>
      </c>
      <c r="E2844" s="14">
        <v>0</v>
      </c>
      <c r="F2844" s="6" t="s">
        <v>8220</v>
      </c>
      <c r="G2844" s="6" t="s">
        <v>8224</v>
      </c>
      <c r="H2844" s="6" t="s">
        <v>8246</v>
      </c>
      <c r="I2844" s="6">
        <v>1403348400</v>
      </c>
      <c r="J2844" s="6">
        <v>1401058295</v>
      </c>
      <c r="K2844" s="6" t="b">
        <v>0</v>
      </c>
      <c r="L2844" s="6">
        <v>0</v>
      </c>
      <c r="M2844" s="6" t="b">
        <v>0</v>
      </c>
      <c r="N2844" s="6" t="s">
        <v>8270</v>
      </c>
      <c r="O2844" s="5">
        <f t="shared" si="264"/>
        <v>0</v>
      </c>
      <c r="P2844" s="7">
        <f t="shared" si="265"/>
        <v>0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41784.744155092594</v>
      </c>
      <c r="T2844" s="11">
        <f t="shared" si="269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14">
        <v>1200</v>
      </c>
      <c r="E2845" s="14">
        <v>0</v>
      </c>
      <c r="F2845" s="6" t="s">
        <v>8220</v>
      </c>
      <c r="G2845" s="6" t="s">
        <v>8223</v>
      </c>
      <c r="H2845" s="6" t="s">
        <v>8245</v>
      </c>
      <c r="I2845" s="6">
        <v>1465790400</v>
      </c>
      <c r="J2845" s="6">
        <v>1462210950</v>
      </c>
      <c r="K2845" s="6" t="b">
        <v>0</v>
      </c>
      <c r="L2845" s="6">
        <v>0</v>
      </c>
      <c r="M2845" s="6" t="b">
        <v>0</v>
      </c>
      <c r="N2845" s="6" t="s">
        <v>8270</v>
      </c>
      <c r="O2845" s="5">
        <f t="shared" si="264"/>
        <v>0</v>
      </c>
      <c r="P2845" s="7">
        <f t="shared" si="265"/>
        <v>0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42492.529513888883</v>
      </c>
      <c r="T2845" s="11">
        <f t="shared" si="269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14">
        <v>550</v>
      </c>
      <c r="E2846" s="14">
        <v>30</v>
      </c>
      <c r="F2846" s="6" t="s">
        <v>8220</v>
      </c>
      <c r="G2846" s="6" t="s">
        <v>8238</v>
      </c>
      <c r="H2846" s="6" t="s">
        <v>8248</v>
      </c>
      <c r="I2846" s="6">
        <v>1483535180</v>
      </c>
      <c r="J2846" s="6">
        <v>1480943180</v>
      </c>
      <c r="K2846" s="6" t="b">
        <v>0</v>
      </c>
      <c r="L2846" s="6">
        <v>1</v>
      </c>
      <c r="M2846" s="6" t="b">
        <v>0</v>
      </c>
      <c r="N2846" s="6" t="s">
        <v>8270</v>
      </c>
      <c r="O2846" s="5">
        <f t="shared" si="264"/>
        <v>5.4545454545454543E-2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42709.337731481479</v>
      </c>
      <c r="T2846" s="11">
        <f t="shared" si="269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14">
        <v>7500</v>
      </c>
      <c r="E2847" s="14">
        <v>2366</v>
      </c>
      <c r="F2847" s="6" t="s">
        <v>8220</v>
      </c>
      <c r="G2847" s="6" t="s">
        <v>8223</v>
      </c>
      <c r="H2847" s="6" t="s">
        <v>8245</v>
      </c>
      <c r="I2847" s="6">
        <v>1433723033</v>
      </c>
      <c r="J2847" s="6">
        <v>1428539033</v>
      </c>
      <c r="K2847" s="6" t="b">
        <v>0</v>
      </c>
      <c r="L2847" s="6">
        <v>39</v>
      </c>
      <c r="M2847" s="6" t="b">
        <v>0</v>
      </c>
      <c r="N2847" s="6" t="s">
        <v>8270</v>
      </c>
      <c r="O2847" s="5">
        <f t="shared" si="264"/>
        <v>0.31546666666666667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42102.808252314811</v>
      </c>
      <c r="T2847" s="11">
        <f t="shared" si="269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14">
        <v>8000</v>
      </c>
      <c r="E2848" s="14">
        <v>0</v>
      </c>
      <c r="F2848" s="6" t="s">
        <v>8220</v>
      </c>
      <c r="G2848" s="6" t="s">
        <v>8223</v>
      </c>
      <c r="H2848" s="6" t="s">
        <v>8245</v>
      </c>
      <c r="I2848" s="6">
        <v>1432917394</v>
      </c>
      <c r="J2848" s="6">
        <v>1429029394</v>
      </c>
      <c r="K2848" s="6" t="b">
        <v>0</v>
      </c>
      <c r="L2848" s="6">
        <v>0</v>
      </c>
      <c r="M2848" s="6" t="b">
        <v>0</v>
      </c>
      <c r="N2848" s="6" t="s">
        <v>8270</v>
      </c>
      <c r="O2848" s="5">
        <f t="shared" si="264"/>
        <v>0</v>
      </c>
      <c r="P2848" s="7">
        <f t="shared" si="265"/>
        <v>0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42108.483726851853</v>
      </c>
      <c r="T2848" s="11">
        <f t="shared" si="269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14">
        <v>2000</v>
      </c>
      <c r="E2849" s="14">
        <v>0</v>
      </c>
      <c r="F2849" s="6" t="s">
        <v>8220</v>
      </c>
      <c r="G2849" s="6" t="s">
        <v>8223</v>
      </c>
      <c r="H2849" s="6" t="s">
        <v>8245</v>
      </c>
      <c r="I2849" s="6">
        <v>1464031265</v>
      </c>
      <c r="J2849" s="6">
        <v>1458847265</v>
      </c>
      <c r="K2849" s="6" t="b">
        <v>0</v>
      </c>
      <c r="L2849" s="6">
        <v>0</v>
      </c>
      <c r="M2849" s="6" t="b">
        <v>0</v>
      </c>
      <c r="N2849" s="6" t="s">
        <v>8270</v>
      </c>
      <c r="O2849" s="5">
        <f t="shared" si="264"/>
        <v>0</v>
      </c>
      <c r="P2849" s="7">
        <f t="shared" si="265"/>
        <v>0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42453.597974537035</v>
      </c>
      <c r="T2849" s="11">
        <f t="shared" si="269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14">
        <v>35000</v>
      </c>
      <c r="E2850" s="14">
        <v>70</v>
      </c>
      <c r="F2850" s="6" t="s">
        <v>8220</v>
      </c>
      <c r="G2850" s="6" t="s">
        <v>8223</v>
      </c>
      <c r="H2850" s="6" t="s">
        <v>8245</v>
      </c>
      <c r="I2850" s="6">
        <v>1432913659</v>
      </c>
      <c r="J2850" s="6">
        <v>1430321659</v>
      </c>
      <c r="K2850" s="6" t="b">
        <v>0</v>
      </c>
      <c r="L2850" s="6">
        <v>3</v>
      </c>
      <c r="M2850" s="6" t="b">
        <v>0</v>
      </c>
      <c r="N2850" s="6" t="s">
        <v>8270</v>
      </c>
      <c r="O2850" s="5">
        <f t="shared" si="264"/>
        <v>2E-3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42123.440497685187</v>
      </c>
      <c r="T2850" s="11">
        <f t="shared" si="269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14">
        <v>500</v>
      </c>
      <c r="E2851" s="14">
        <v>5</v>
      </c>
      <c r="F2851" s="6" t="s">
        <v>8220</v>
      </c>
      <c r="G2851" s="6" t="s">
        <v>8224</v>
      </c>
      <c r="H2851" s="6" t="s">
        <v>8246</v>
      </c>
      <c r="I2851" s="6">
        <v>1461406600</v>
      </c>
      <c r="J2851" s="6">
        <v>1458814600</v>
      </c>
      <c r="K2851" s="6" t="b">
        <v>0</v>
      </c>
      <c r="L2851" s="6">
        <v>1</v>
      </c>
      <c r="M2851" s="6" t="b">
        <v>0</v>
      </c>
      <c r="N2851" s="6" t="s">
        <v>8270</v>
      </c>
      <c r="O2851" s="5">
        <f t="shared" si="264"/>
        <v>0.01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42453.219907407409</v>
      </c>
      <c r="T2851" s="11">
        <f t="shared" si="269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14">
        <v>8000</v>
      </c>
      <c r="E2852" s="14">
        <v>311</v>
      </c>
      <c r="F2852" s="6" t="s">
        <v>8220</v>
      </c>
      <c r="G2852" s="6" t="s">
        <v>8223</v>
      </c>
      <c r="H2852" s="6" t="s">
        <v>8245</v>
      </c>
      <c r="I2852" s="6">
        <v>1409962211</v>
      </c>
      <c r="J2852" s="6">
        <v>1407370211</v>
      </c>
      <c r="K2852" s="6" t="b">
        <v>0</v>
      </c>
      <c r="L2852" s="6">
        <v>13</v>
      </c>
      <c r="M2852" s="6" t="b">
        <v>0</v>
      </c>
      <c r="N2852" s="6" t="s">
        <v>8270</v>
      </c>
      <c r="O2852" s="5">
        <f t="shared" si="264"/>
        <v>3.8875E-2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41857.798738425925</v>
      </c>
      <c r="T2852" s="11">
        <f t="shared" si="269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14">
        <v>4500</v>
      </c>
      <c r="E2853" s="14">
        <v>0</v>
      </c>
      <c r="F2853" s="6" t="s">
        <v>8220</v>
      </c>
      <c r="G2853" s="6" t="s">
        <v>8240</v>
      </c>
      <c r="H2853" s="6" t="s">
        <v>8248</v>
      </c>
      <c r="I2853" s="6">
        <v>1454109420</v>
      </c>
      <c r="J2853" s="6">
        <v>1453334629</v>
      </c>
      <c r="K2853" s="6" t="b">
        <v>0</v>
      </c>
      <c r="L2853" s="6">
        <v>0</v>
      </c>
      <c r="M2853" s="6" t="b">
        <v>0</v>
      </c>
      <c r="N2853" s="6" t="s">
        <v>8270</v>
      </c>
      <c r="O2853" s="5">
        <f t="shared" si="264"/>
        <v>0</v>
      </c>
      <c r="P2853" s="7">
        <f t="shared" si="265"/>
        <v>0</v>
      </c>
      <c r="Q2853" t="str">
        <f t="shared" si="266"/>
        <v>theater</v>
      </c>
      <c r="R2853" t="str">
        <f t="shared" si="267"/>
        <v>plays</v>
      </c>
      <c r="S2853" s="11">
        <f t="shared" si="268"/>
        <v>42389.794317129628</v>
      </c>
      <c r="T2853" s="11">
        <f t="shared" si="269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14">
        <v>5000</v>
      </c>
      <c r="E2854" s="14">
        <v>95</v>
      </c>
      <c r="F2854" s="6" t="s">
        <v>8220</v>
      </c>
      <c r="G2854" s="6" t="s">
        <v>8223</v>
      </c>
      <c r="H2854" s="6" t="s">
        <v>8245</v>
      </c>
      <c r="I2854" s="6">
        <v>1403312703</v>
      </c>
      <c r="J2854" s="6">
        <v>1400720703</v>
      </c>
      <c r="K2854" s="6" t="b">
        <v>0</v>
      </c>
      <c r="L2854" s="6">
        <v>6</v>
      </c>
      <c r="M2854" s="6" t="b">
        <v>0</v>
      </c>
      <c r="N2854" s="6" t="s">
        <v>8270</v>
      </c>
      <c r="O2854" s="5">
        <f t="shared" si="264"/>
        <v>1.9E-2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41780.836840277778</v>
      </c>
      <c r="T2854" s="11">
        <f t="shared" si="269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14">
        <v>9500</v>
      </c>
      <c r="E2855" s="14">
        <v>0</v>
      </c>
      <c r="F2855" s="6" t="s">
        <v>8220</v>
      </c>
      <c r="G2855" s="6" t="s">
        <v>8228</v>
      </c>
      <c r="H2855" s="6" t="s">
        <v>8250</v>
      </c>
      <c r="I2855" s="6">
        <v>1410669297</v>
      </c>
      <c r="J2855" s="6">
        <v>1405485297</v>
      </c>
      <c r="K2855" s="6" t="b">
        <v>0</v>
      </c>
      <c r="L2855" s="6">
        <v>0</v>
      </c>
      <c r="M2855" s="6" t="b">
        <v>0</v>
      </c>
      <c r="N2855" s="6" t="s">
        <v>8270</v>
      </c>
      <c r="O2855" s="5">
        <f t="shared" si="264"/>
        <v>0</v>
      </c>
      <c r="P2855" s="7">
        <f t="shared" si="265"/>
        <v>0</v>
      </c>
      <c r="Q2855" t="str">
        <f t="shared" si="266"/>
        <v>theater</v>
      </c>
      <c r="R2855" t="str">
        <f t="shared" si="267"/>
        <v>plays</v>
      </c>
      <c r="S2855" s="11">
        <f t="shared" si="268"/>
        <v>41835.98260416666</v>
      </c>
      <c r="T2855" s="11">
        <f t="shared" si="269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14">
        <v>1000</v>
      </c>
      <c r="E2856" s="14">
        <v>417</v>
      </c>
      <c r="F2856" s="6" t="s">
        <v>8220</v>
      </c>
      <c r="G2856" s="6" t="s">
        <v>8224</v>
      </c>
      <c r="H2856" s="6" t="s">
        <v>8246</v>
      </c>
      <c r="I2856" s="6">
        <v>1431018719</v>
      </c>
      <c r="J2856" s="6">
        <v>1429290719</v>
      </c>
      <c r="K2856" s="6" t="b">
        <v>0</v>
      </c>
      <c r="L2856" s="6">
        <v>14</v>
      </c>
      <c r="M2856" s="6" t="b">
        <v>0</v>
      </c>
      <c r="N2856" s="6" t="s">
        <v>8270</v>
      </c>
      <c r="O2856" s="5">
        <f t="shared" si="264"/>
        <v>0.41699999999999998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42111.508321759255</v>
      </c>
      <c r="T2856" s="11">
        <f t="shared" si="269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14">
        <v>600</v>
      </c>
      <c r="E2857" s="14">
        <v>300</v>
      </c>
      <c r="F2857" s="6" t="s">
        <v>8220</v>
      </c>
      <c r="G2857" s="6" t="s">
        <v>8223</v>
      </c>
      <c r="H2857" s="6" t="s">
        <v>8245</v>
      </c>
      <c r="I2857" s="6">
        <v>1454110440</v>
      </c>
      <c r="J2857" s="6">
        <v>1451607071</v>
      </c>
      <c r="K2857" s="6" t="b">
        <v>0</v>
      </c>
      <c r="L2857" s="6">
        <v>5</v>
      </c>
      <c r="M2857" s="6" t="b">
        <v>0</v>
      </c>
      <c r="N2857" s="6" t="s">
        <v>8270</v>
      </c>
      <c r="O2857" s="5">
        <f t="shared" si="264"/>
        <v>0.5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42369.799432870372</v>
      </c>
      <c r="T2857" s="11">
        <f t="shared" si="269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14">
        <v>3000</v>
      </c>
      <c r="E2858" s="14">
        <v>146</v>
      </c>
      <c r="F2858" s="6" t="s">
        <v>8220</v>
      </c>
      <c r="G2858" s="6" t="s">
        <v>8223</v>
      </c>
      <c r="H2858" s="6" t="s">
        <v>8245</v>
      </c>
      <c r="I2858" s="6">
        <v>1439069640</v>
      </c>
      <c r="J2858" s="6">
        <v>1433897647</v>
      </c>
      <c r="K2858" s="6" t="b">
        <v>0</v>
      </c>
      <c r="L2858" s="6">
        <v>6</v>
      </c>
      <c r="M2858" s="6" t="b">
        <v>0</v>
      </c>
      <c r="N2858" s="6" t="s">
        <v>8270</v>
      </c>
      <c r="O2858" s="5">
        <f t="shared" si="264"/>
        <v>4.8666666666666664E-2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42164.829247685186</v>
      </c>
      <c r="T2858" s="11">
        <f t="shared" si="269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14">
        <v>38000</v>
      </c>
      <c r="E2859" s="14">
        <v>7500</v>
      </c>
      <c r="F2859" s="6" t="s">
        <v>8220</v>
      </c>
      <c r="G2859" s="6" t="s">
        <v>8237</v>
      </c>
      <c r="H2859" s="6" t="s">
        <v>8255</v>
      </c>
      <c r="I2859" s="6">
        <v>1487613600</v>
      </c>
      <c r="J2859" s="6">
        <v>1482444295</v>
      </c>
      <c r="K2859" s="6" t="b">
        <v>0</v>
      </c>
      <c r="L2859" s="6">
        <v>15</v>
      </c>
      <c r="M2859" s="6" t="b">
        <v>0</v>
      </c>
      <c r="N2859" s="6" t="s">
        <v>8270</v>
      </c>
      <c r="O2859" s="5">
        <f t="shared" si="264"/>
        <v>0.19736842105263158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42726.711747685178</v>
      </c>
      <c r="T2859" s="11">
        <f t="shared" si="269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14">
        <v>1000</v>
      </c>
      <c r="E2860" s="14">
        <v>0</v>
      </c>
      <c r="F2860" s="6" t="s">
        <v>8220</v>
      </c>
      <c r="G2860" s="6" t="s">
        <v>8232</v>
      </c>
      <c r="H2860" s="6" t="s">
        <v>8248</v>
      </c>
      <c r="I2860" s="6">
        <v>1417778880</v>
      </c>
      <c r="J2860" s="6">
        <v>1415711095</v>
      </c>
      <c r="K2860" s="6" t="b">
        <v>0</v>
      </c>
      <c r="L2860" s="6">
        <v>0</v>
      </c>
      <c r="M2860" s="6" t="b">
        <v>0</v>
      </c>
      <c r="N2860" s="6" t="s">
        <v>8270</v>
      </c>
      <c r="O2860" s="5">
        <f t="shared" si="264"/>
        <v>0</v>
      </c>
      <c r="P2860" s="7">
        <f t="shared" si="265"/>
        <v>0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41954.336747685178</v>
      </c>
      <c r="T2860" s="11">
        <f t="shared" si="269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14">
        <v>2000</v>
      </c>
      <c r="E2861" s="14">
        <v>35</v>
      </c>
      <c r="F2861" s="6" t="s">
        <v>8220</v>
      </c>
      <c r="G2861" s="6" t="s">
        <v>8225</v>
      </c>
      <c r="H2861" s="6" t="s">
        <v>8247</v>
      </c>
      <c r="I2861" s="6">
        <v>1444984904</v>
      </c>
      <c r="J2861" s="6">
        <v>1439800904</v>
      </c>
      <c r="K2861" s="6" t="b">
        <v>0</v>
      </c>
      <c r="L2861" s="6">
        <v>1</v>
      </c>
      <c r="M2861" s="6" t="b">
        <v>0</v>
      </c>
      <c r="N2861" s="6" t="s">
        <v>8270</v>
      </c>
      <c r="O2861" s="5">
        <f t="shared" si="264"/>
        <v>1.7500000000000002E-2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42233.153981481482</v>
      </c>
      <c r="T2861" s="11">
        <f t="shared" si="269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14">
        <v>4000</v>
      </c>
      <c r="E2862" s="14">
        <v>266</v>
      </c>
      <c r="F2862" s="6" t="s">
        <v>8220</v>
      </c>
      <c r="G2862" s="6" t="s">
        <v>8223</v>
      </c>
      <c r="H2862" s="6" t="s">
        <v>8245</v>
      </c>
      <c r="I2862" s="6">
        <v>1466363576</v>
      </c>
      <c r="J2862" s="6">
        <v>1461179576</v>
      </c>
      <c r="K2862" s="6" t="b">
        <v>0</v>
      </c>
      <c r="L2862" s="6">
        <v>9</v>
      </c>
      <c r="M2862" s="6" t="b">
        <v>0</v>
      </c>
      <c r="N2862" s="6" t="s">
        <v>8270</v>
      </c>
      <c r="O2862" s="5">
        <f t="shared" si="264"/>
        <v>6.6500000000000004E-2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42480.592314814814</v>
      </c>
      <c r="T2862" s="11">
        <f t="shared" si="269"/>
        <v>42540.592314814814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14">
        <v>250</v>
      </c>
      <c r="E2863" s="14">
        <v>80</v>
      </c>
      <c r="F2863" s="6" t="s">
        <v>8220</v>
      </c>
      <c r="G2863" s="6" t="s">
        <v>8225</v>
      </c>
      <c r="H2863" s="6" t="s">
        <v>8247</v>
      </c>
      <c r="I2863" s="6">
        <v>1443103848</v>
      </c>
      <c r="J2863" s="6">
        <v>1441894248</v>
      </c>
      <c r="K2863" s="6" t="b">
        <v>0</v>
      </c>
      <c r="L2863" s="6">
        <v>3</v>
      </c>
      <c r="M2863" s="6" t="b">
        <v>0</v>
      </c>
      <c r="N2863" s="6" t="s">
        <v>8270</v>
      </c>
      <c r="O2863" s="5">
        <f t="shared" si="264"/>
        <v>0.32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42257.3825</v>
      </c>
      <c r="T2863" s="11">
        <f t="shared" si="269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14">
        <v>12700</v>
      </c>
      <c r="E2864" s="14">
        <v>55</v>
      </c>
      <c r="F2864" s="6" t="s">
        <v>8220</v>
      </c>
      <c r="G2864" s="6" t="s">
        <v>8223</v>
      </c>
      <c r="H2864" s="6" t="s">
        <v>8245</v>
      </c>
      <c r="I2864" s="6">
        <v>1403636229</v>
      </c>
      <c r="J2864" s="6">
        <v>1401044229</v>
      </c>
      <c r="K2864" s="6" t="b">
        <v>0</v>
      </c>
      <c r="L2864" s="6">
        <v>3</v>
      </c>
      <c r="M2864" s="6" t="b">
        <v>0</v>
      </c>
      <c r="N2864" s="6" t="s">
        <v>8270</v>
      </c>
      <c r="O2864" s="5">
        <f t="shared" si="264"/>
        <v>4.3307086614173228E-3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41784.581354166665</v>
      </c>
      <c r="T2864" s="11">
        <f t="shared" si="269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14">
        <v>50000</v>
      </c>
      <c r="E2865" s="14">
        <v>20</v>
      </c>
      <c r="F2865" s="6" t="s">
        <v>8220</v>
      </c>
      <c r="G2865" s="6" t="s">
        <v>8223</v>
      </c>
      <c r="H2865" s="6" t="s">
        <v>8245</v>
      </c>
      <c r="I2865" s="6">
        <v>1410279123</v>
      </c>
      <c r="J2865" s="6">
        <v>1405095123</v>
      </c>
      <c r="K2865" s="6" t="b">
        <v>0</v>
      </c>
      <c r="L2865" s="6">
        <v>1</v>
      </c>
      <c r="M2865" s="6" t="b">
        <v>0</v>
      </c>
      <c r="N2865" s="6" t="s">
        <v>8270</v>
      </c>
      <c r="O2865" s="5">
        <f t="shared" si="264"/>
        <v>4.0000000000000002E-4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41831.46670138889</v>
      </c>
      <c r="T2865" s="11">
        <f t="shared" si="269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14">
        <v>2500</v>
      </c>
      <c r="E2866" s="14">
        <v>40</v>
      </c>
      <c r="F2866" s="6" t="s">
        <v>8220</v>
      </c>
      <c r="G2866" s="6" t="s">
        <v>8224</v>
      </c>
      <c r="H2866" s="6" t="s">
        <v>8246</v>
      </c>
      <c r="I2866" s="6">
        <v>1437139080</v>
      </c>
      <c r="J2866" s="6">
        <v>1434552207</v>
      </c>
      <c r="K2866" s="6" t="b">
        <v>0</v>
      </c>
      <c r="L2866" s="6">
        <v>3</v>
      </c>
      <c r="M2866" s="6" t="b">
        <v>0</v>
      </c>
      <c r="N2866" s="6" t="s">
        <v>8270</v>
      </c>
      <c r="O2866" s="5">
        <f t="shared" si="264"/>
        <v>1.6E-2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42172.405173611107</v>
      </c>
      <c r="T2866" s="11">
        <f t="shared" si="269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14">
        <v>2888</v>
      </c>
      <c r="E2867" s="14">
        <v>0</v>
      </c>
      <c r="F2867" s="6" t="s">
        <v>8220</v>
      </c>
      <c r="G2867" s="6" t="s">
        <v>8223</v>
      </c>
      <c r="H2867" s="6" t="s">
        <v>8245</v>
      </c>
      <c r="I2867" s="6">
        <v>1420512259</v>
      </c>
      <c r="J2867" s="6">
        <v>1415328259</v>
      </c>
      <c r="K2867" s="6" t="b">
        <v>0</v>
      </c>
      <c r="L2867" s="6">
        <v>0</v>
      </c>
      <c r="M2867" s="6" t="b">
        <v>0</v>
      </c>
      <c r="N2867" s="6" t="s">
        <v>8270</v>
      </c>
      <c r="O2867" s="5">
        <f t="shared" si="264"/>
        <v>0</v>
      </c>
      <c r="P2867" s="7">
        <f t="shared" si="265"/>
        <v>0</v>
      </c>
      <c r="Q2867" t="str">
        <f t="shared" si="266"/>
        <v>theater</v>
      </c>
      <c r="R2867" t="str">
        <f t="shared" si="267"/>
        <v>plays</v>
      </c>
      <c r="S2867" s="11">
        <f t="shared" si="268"/>
        <v>41949.905775462961</v>
      </c>
      <c r="T2867" s="11">
        <f t="shared" si="269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14">
        <v>5000</v>
      </c>
      <c r="E2868" s="14">
        <v>45</v>
      </c>
      <c r="F2868" s="6" t="s">
        <v>8220</v>
      </c>
      <c r="G2868" s="6" t="s">
        <v>8223</v>
      </c>
      <c r="H2868" s="6" t="s">
        <v>8245</v>
      </c>
      <c r="I2868" s="6">
        <v>1476482400</v>
      </c>
      <c r="J2868" s="6">
        <v>1473893721</v>
      </c>
      <c r="K2868" s="6" t="b">
        <v>0</v>
      </c>
      <c r="L2868" s="6">
        <v>2</v>
      </c>
      <c r="M2868" s="6" t="b">
        <v>0</v>
      </c>
      <c r="N2868" s="6" t="s">
        <v>8270</v>
      </c>
      <c r="O2868" s="5">
        <f t="shared" si="264"/>
        <v>8.9999999999999993E-3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42627.746770833335</v>
      </c>
      <c r="T2868" s="11">
        <f t="shared" si="269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14">
        <v>2500</v>
      </c>
      <c r="E2869" s="14">
        <v>504</v>
      </c>
      <c r="F2869" s="6" t="s">
        <v>8220</v>
      </c>
      <c r="G2869" s="6" t="s">
        <v>8223</v>
      </c>
      <c r="H2869" s="6" t="s">
        <v>8245</v>
      </c>
      <c r="I2869" s="6">
        <v>1467604800</v>
      </c>
      <c r="J2869" s="6">
        <v>1465533672</v>
      </c>
      <c r="K2869" s="6" t="b">
        <v>0</v>
      </c>
      <c r="L2869" s="6">
        <v>10</v>
      </c>
      <c r="M2869" s="6" t="b">
        <v>0</v>
      </c>
      <c r="N2869" s="6" t="s">
        <v>8270</v>
      </c>
      <c r="O2869" s="5">
        <f t="shared" si="264"/>
        <v>0.2016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42530.986944444441</v>
      </c>
      <c r="T2869" s="11">
        <f t="shared" si="269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14">
        <v>15000</v>
      </c>
      <c r="E2870" s="14">
        <v>6301.76</v>
      </c>
      <c r="F2870" s="6" t="s">
        <v>8220</v>
      </c>
      <c r="G2870" s="6" t="s">
        <v>8223</v>
      </c>
      <c r="H2870" s="6" t="s">
        <v>8245</v>
      </c>
      <c r="I2870" s="6">
        <v>1475697054</v>
      </c>
      <c r="J2870" s="6">
        <v>1473105054</v>
      </c>
      <c r="K2870" s="6" t="b">
        <v>0</v>
      </c>
      <c r="L2870" s="6">
        <v>60</v>
      </c>
      <c r="M2870" s="6" t="b">
        <v>0</v>
      </c>
      <c r="N2870" s="6" t="s">
        <v>8270</v>
      </c>
      <c r="O2870" s="5">
        <f t="shared" si="264"/>
        <v>0.42011733333333334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42618.618680555555</v>
      </c>
      <c r="T2870" s="11">
        <f t="shared" si="269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14">
        <v>20000</v>
      </c>
      <c r="E2871" s="14">
        <v>177</v>
      </c>
      <c r="F2871" s="6" t="s">
        <v>8220</v>
      </c>
      <c r="G2871" s="6" t="s">
        <v>8223</v>
      </c>
      <c r="H2871" s="6" t="s">
        <v>8245</v>
      </c>
      <c r="I2871" s="6">
        <v>1468937681</v>
      </c>
      <c r="J2871" s="6">
        <v>1466345681</v>
      </c>
      <c r="K2871" s="6" t="b">
        <v>0</v>
      </c>
      <c r="L2871" s="6">
        <v>5</v>
      </c>
      <c r="M2871" s="6" t="b">
        <v>0</v>
      </c>
      <c r="N2871" s="6" t="s">
        <v>8270</v>
      </c>
      <c r="O2871" s="5">
        <f t="shared" si="264"/>
        <v>8.8500000000000002E-3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42540.385196759256</v>
      </c>
      <c r="T2871" s="11">
        <f t="shared" si="269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14">
        <v>5000</v>
      </c>
      <c r="E2872" s="14">
        <v>750</v>
      </c>
      <c r="F2872" s="6" t="s">
        <v>8220</v>
      </c>
      <c r="G2872" s="6" t="s">
        <v>8223</v>
      </c>
      <c r="H2872" s="6" t="s">
        <v>8245</v>
      </c>
      <c r="I2872" s="6">
        <v>1400301165</v>
      </c>
      <c r="J2872" s="6">
        <v>1397709165</v>
      </c>
      <c r="K2872" s="6" t="b">
        <v>0</v>
      </c>
      <c r="L2872" s="6">
        <v>9</v>
      </c>
      <c r="M2872" s="6" t="b">
        <v>0</v>
      </c>
      <c r="N2872" s="6" t="s">
        <v>8270</v>
      </c>
      <c r="O2872" s="5">
        <f t="shared" si="264"/>
        <v>0.15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41745.981076388889</v>
      </c>
      <c r="T2872" s="11">
        <f t="shared" si="269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14">
        <v>10000</v>
      </c>
      <c r="E2873" s="14">
        <v>467</v>
      </c>
      <c r="F2873" s="6" t="s">
        <v>8220</v>
      </c>
      <c r="G2873" s="6" t="s">
        <v>8223</v>
      </c>
      <c r="H2873" s="6" t="s">
        <v>8245</v>
      </c>
      <c r="I2873" s="6">
        <v>1419183813</v>
      </c>
      <c r="J2873" s="6">
        <v>1417455813</v>
      </c>
      <c r="K2873" s="6" t="b">
        <v>0</v>
      </c>
      <c r="L2873" s="6">
        <v>13</v>
      </c>
      <c r="M2873" s="6" t="b">
        <v>0</v>
      </c>
      <c r="N2873" s="6" t="s">
        <v>8270</v>
      </c>
      <c r="O2873" s="5">
        <f t="shared" si="264"/>
        <v>4.6699999999999998E-2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41974.530243055553</v>
      </c>
      <c r="T2873" s="11">
        <f t="shared" si="269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14">
        <v>3000</v>
      </c>
      <c r="E2874" s="14">
        <v>0</v>
      </c>
      <c r="F2874" s="6" t="s">
        <v>8220</v>
      </c>
      <c r="G2874" s="6" t="s">
        <v>8223</v>
      </c>
      <c r="H2874" s="6" t="s">
        <v>8245</v>
      </c>
      <c r="I2874" s="6">
        <v>1434768438</v>
      </c>
      <c r="J2874" s="6">
        <v>1429584438</v>
      </c>
      <c r="K2874" s="6" t="b">
        <v>0</v>
      </c>
      <c r="L2874" s="6">
        <v>0</v>
      </c>
      <c r="M2874" s="6" t="b">
        <v>0</v>
      </c>
      <c r="N2874" s="6" t="s">
        <v>8270</v>
      </c>
      <c r="O2874" s="5">
        <f t="shared" si="264"/>
        <v>0</v>
      </c>
      <c r="P2874" s="7">
        <f t="shared" si="265"/>
        <v>0</v>
      </c>
      <c r="Q2874" t="str">
        <f t="shared" si="266"/>
        <v>theater</v>
      </c>
      <c r="R2874" t="str">
        <f t="shared" si="267"/>
        <v>plays</v>
      </c>
      <c r="S2874" s="11">
        <f t="shared" si="268"/>
        <v>42114.907847222225</v>
      </c>
      <c r="T2874" s="11">
        <f t="shared" si="269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14">
        <v>2500</v>
      </c>
      <c r="E2875" s="14">
        <v>953</v>
      </c>
      <c r="F2875" s="6" t="s">
        <v>8220</v>
      </c>
      <c r="G2875" s="6" t="s">
        <v>8223</v>
      </c>
      <c r="H2875" s="6" t="s">
        <v>8245</v>
      </c>
      <c r="I2875" s="6">
        <v>1422473831</v>
      </c>
      <c r="J2875" s="6">
        <v>1419881831</v>
      </c>
      <c r="K2875" s="6" t="b">
        <v>0</v>
      </c>
      <c r="L2875" s="6">
        <v>8</v>
      </c>
      <c r="M2875" s="6" t="b">
        <v>0</v>
      </c>
      <c r="N2875" s="6" t="s">
        <v>8270</v>
      </c>
      <c r="O2875" s="5">
        <f t="shared" si="264"/>
        <v>0.38119999999999998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42002.609155092585</v>
      </c>
      <c r="T2875" s="11">
        <f t="shared" si="269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14">
        <v>5000</v>
      </c>
      <c r="E2876" s="14">
        <v>271</v>
      </c>
      <c r="F2876" s="6" t="s">
        <v>8220</v>
      </c>
      <c r="G2876" s="6" t="s">
        <v>8223</v>
      </c>
      <c r="H2876" s="6" t="s">
        <v>8245</v>
      </c>
      <c r="I2876" s="6">
        <v>1484684186</v>
      </c>
      <c r="J2876" s="6">
        <v>1482092186</v>
      </c>
      <c r="K2876" s="6" t="b">
        <v>0</v>
      </c>
      <c r="L2876" s="6">
        <v>3</v>
      </c>
      <c r="M2876" s="6" t="b">
        <v>0</v>
      </c>
      <c r="N2876" s="6" t="s">
        <v>8270</v>
      </c>
      <c r="O2876" s="5">
        <f t="shared" si="264"/>
        <v>5.4199999999999998E-2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42722.636412037034</v>
      </c>
      <c r="T2876" s="11">
        <f t="shared" si="269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14">
        <v>20000</v>
      </c>
      <c r="E2877" s="14">
        <v>7</v>
      </c>
      <c r="F2877" s="6" t="s">
        <v>8220</v>
      </c>
      <c r="G2877" s="6" t="s">
        <v>8223</v>
      </c>
      <c r="H2877" s="6" t="s">
        <v>8245</v>
      </c>
      <c r="I2877" s="6">
        <v>1462417493</v>
      </c>
      <c r="J2877" s="6">
        <v>1459825493</v>
      </c>
      <c r="K2877" s="6" t="b">
        <v>0</v>
      </c>
      <c r="L2877" s="6">
        <v>3</v>
      </c>
      <c r="M2877" s="6" t="b">
        <v>0</v>
      </c>
      <c r="N2877" s="6" t="s">
        <v>8270</v>
      </c>
      <c r="O2877" s="5">
        <f t="shared" si="264"/>
        <v>3.5E-4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42464.920057870368</v>
      </c>
      <c r="T2877" s="11">
        <f t="shared" si="269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14">
        <v>150000</v>
      </c>
      <c r="E2878" s="14">
        <v>0</v>
      </c>
      <c r="F2878" s="6" t="s">
        <v>8220</v>
      </c>
      <c r="G2878" s="6" t="s">
        <v>8223</v>
      </c>
      <c r="H2878" s="6" t="s">
        <v>8245</v>
      </c>
      <c r="I2878" s="6">
        <v>1437069079</v>
      </c>
      <c r="J2878" s="6">
        <v>1434477079</v>
      </c>
      <c r="K2878" s="6" t="b">
        <v>0</v>
      </c>
      <c r="L2878" s="6">
        <v>0</v>
      </c>
      <c r="M2878" s="6" t="b">
        <v>0</v>
      </c>
      <c r="N2878" s="6" t="s">
        <v>8270</v>
      </c>
      <c r="O2878" s="5">
        <f t="shared" si="264"/>
        <v>0</v>
      </c>
      <c r="P2878" s="7">
        <f t="shared" si="265"/>
        <v>0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42171.535636574066</v>
      </c>
      <c r="T2878" s="11">
        <f t="shared" si="269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14">
        <v>6000</v>
      </c>
      <c r="E2879" s="14">
        <v>650</v>
      </c>
      <c r="F2879" s="6" t="s">
        <v>8220</v>
      </c>
      <c r="G2879" s="6" t="s">
        <v>8223</v>
      </c>
      <c r="H2879" s="6" t="s">
        <v>8245</v>
      </c>
      <c r="I2879" s="6">
        <v>1480525200</v>
      </c>
      <c r="J2879" s="6">
        <v>1477781724</v>
      </c>
      <c r="K2879" s="6" t="b">
        <v>0</v>
      </c>
      <c r="L2879" s="6">
        <v>6</v>
      </c>
      <c r="M2879" s="6" t="b">
        <v>0</v>
      </c>
      <c r="N2879" s="6" t="s">
        <v>8270</v>
      </c>
      <c r="O2879" s="5">
        <f t="shared" si="264"/>
        <v>0.10833333333333334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42672.746805555558</v>
      </c>
      <c r="T2879" s="11">
        <f t="shared" si="269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14">
        <v>3000</v>
      </c>
      <c r="E2880" s="14">
        <v>63</v>
      </c>
      <c r="F2880" s="6" t="s">
        <v>8220</v>
      </c>
      <c r="G2880" s="6" t="s">
        <v>8224</v>
      </c>
      <c r="H2880" s="6" t="s">
        <v>8246</v>
      </c>
      <c r="I2880" s="6">
        <v>1435934795</v>
      </c>
      <c r="J2880" s="6">
        <v>1430750795</v>
      </c>
      <c r="K2880" s="6" t="b">
        <v>0</v>
      </c>
      <c r="L2880" s="6">
        <v>4</v>
      </c>
      <c r="M2880" s="6" t="b">
        <v>0</v>
      </c>
      <c r="N2880" s="6" t="s">
        <v>8270</v>
      </c>
      <c r="O2880" s="5">
        <f t="shared" si="264"/>
        <v>2.1000000000000001E-2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42128.407349537032</v>
      </c>
      <c r="T2880" s="11">
        <f t="shared" si="269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14">
        <v>11200</v>
      </c>
      <c r="E2881" s="14">
        <v>29</v>
      </c>
      <c r="F2881" s="6" t="s">
        <v>8220</v>
      </c>
      <c r="G2881" s="6" t="s">
        <v>8223</v>
      </c>
      <c r="H2881" s="6" t="s">
        <v>8245</v>
      </c>
      <c r="I2881" s="6">
        <v>1453310661</v>
      </c>
      <c r="J2881" s="6">
        <v>1450718661</v>
      </c>
      <c r="K2881" s="6" t="b">
        <v>0</v>
      </c>
      <c r="L2881" s="6">
        <v>1</v>
      </c>
      <c r="M2881" s="6" t="b">
        <v>0</v>
      </c>
      <c r="N2881" s="6" t="s">
        <v>8270</v>
      </c>
      <c r="O2881" s="5">
        <f t="shared" si="264"/>
        <v>2.5892857142857141E-3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42359.516909722217</v>
      </c>
      <c r="T2881" s="11">
        <f t="shared" si="269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14">
        <v>12000</v>
      </c>
      <c r="E2882" s="14">
        <v>2800</v>
      </c>
      <c r="F2882" s="6" t="s">
        <v>8220</v>
      </c>
      <c r="G2882" s="6" t="s">
        <v>8223</v>
      </c>
      <c r="H2882" s="6" t="s">
        <v>8245</v>
      </c>
      <c r="I2882" s="6">
        <v>1440090300</v>
      </c>
      <c r="J2882" s="6">
        <v>1436305452</v>
      </c>
      <c r="K2882" s="6" t="b">
        <v>0</v>
      </c>
      <c r="L2882" s="6">
        <v>29</v>
      </c>
      <c r="M2882" s="6" t="b">
        <v>0</v>
      </c>
      <c r="N2882" s="6" t="s">
        <v>8270</v>
      </c>
      <c r="O2882" s="5">
        <f t="shared" si="264"/>
        <v>0.23333333333333334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42192.69736111111</v>
      </c>
      <c r="T2882" s="11">
        <f t="shared" si="269"/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14">
        <v>5500</v>
      </c>
      <c r="E2883" s="14">
        <v>0</v>
      </c>
      <c r="F2883" s="6" t="s">
        <v>8220</v>
      </c>
      <c r="G2883" s="6" t="s">
        <v>8223</v>
      </c>
      <c r="H2883" s="6" t="s">
        <v>8245</v>
      </c>
      <c r="I2883" s="6">
        <v>1417620036</v>
      </c>
      <c r="J2883" s="6">
        <v>1412432436</v>
      </c>
      <c r="K2883" s="6" t="b">
        <v>0</v>
      </c>
      <c r="L2883" s="6">
        <v>0</v>
      </c>
      <c r="M2883" s="6" t="b">
        <v>0</v>
      </c>
      <c r="N2883" s="6" t="s">
        <v>8270</v>
      </c>
      <c r="O2883" s="5">
        <f t="shared" ref="O2883:O2946" si="270">E2883/D2883</f>
        <v>0</v>
      </c>
      <c r="P2883" s="7">
        <f t="shared" ref="P2883:P2946" si="271">IFERROR(E2883/L2883,0)</f>
        <v>0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1">
        <f t="shared" ref="S2883:S2946" si="274">(J2883/86400)+25569+(-5/24)</f>
        <v>41916.389305555553</v>
      </c>
      <c r="T2883" s="11">
        <f t="shared" ref="T2883:T2946" si="275">(I2883/86400)+25569+(-5/24)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14">
        <v>750</v>
      </c>
      <c r="E2884" s="14">
        <v>252</v>
      </c>
      <c r="F2884" s="6" t="s">
        <v>8220</v>
      </c>
      <c r="G2884" s="6" t="s">
        <v>8223</v>
      </c>
      <c r="H2884" s="6" t="s">
        <v>8245</v>
      </c>
      <c r="I2884" s="6">
        <v>1462112318</v>
      </c>
      <c r="J2884" s="6">
        <v>1459520318</v>
      </c>
      <c r="K2884" s="6" t="b">
        <v>0</v>
      </c>
      <c r="L2884" s="6">
        <v>4</v>
      </c>
      <c r="M2884" s="6" t="b">
        <v>0</v>
      </c>
      <c r="N2884" s="6" t="s">
        <v>8270</v>
      </c>
      <c r="O2884" s="5">
        <f t="shared" si="270"/>
        <v>0.33600000000000002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42461.387939814813</v>
      </c>
      <c r="T2884" s="11">
        <f t="shared" si="275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14">
        <v>10000</v>
      </c>
      <c r="E2885" s="14">
        <v>1908</v>
      </c>
      <c r="F2885" s="6" t="s">
        <v>8220</v>
      </c>
      <c r="G2885" s="6" t="s">
        <v>8223</v>
      </c>
      <c r="H2885" s="6" t="s">
        <v>8245</v>
      </c>
      <c r="I2885" s="6">
        <v>1454734740</v>
      </c>
      <c r="J2885" s="6">
        <v>1451684437</v>
      </c>
      <c r="K2885" s="6" t="b">
        <v>0</v>
      </c>
      <c r="L2885" s="6">
        <v>5</v>
      </c>
      <c r="M2885" s="6" t="b">
        <v>0</v>
      </c>
      <c r="N2885" s="6" t="s">
        <v>8270</v>
      </c>
      <c r="O2885" s="5">
        <f t="shared" si="270"/>
        <v>0.1908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42370.694872685184</v>
      </c>
      <c r="T2885" s="11">
        <f t="shared" si="275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14">
        <v>45000</v>
      </c>
      <c r="E2886" s="14">
        <v>185</v>
      </c>
      <c r="F2886" s="6" t="s">
        <v>8220</v>
      </c>
      <c r="G2886" s="6" t="s">
        <v>8223</v>
      </c>
      <c r="H2886" s="6" t="s">
        <v>8245</v>
      </c>
      <c r="I2886" s="6">
        <v>1417800435</v>
      </c>
      <c r="J2886" s="6">
        <v>1415208435</v>
      </c>
      <c r="K2886" s="6" t="b">
        <v>0</v>
      </c>
      <c r="L2886" s="6">
        <v>4</v>
      </c>
      <c r="M2886" s="6" t="b">
        <v>0</v>
      </c>
      <c r="N2886" s="6" t="s">
        <v>8270</v>
      </c>
      <c r="O2886" s="5">
        <f t="shared" si="270"/>
        <v>4.1111111111111114E-3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41948.518923611111</v>
      </c>
      <c r="T2886" s="11">
        <f t="shared" si="275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14">
        <v>400</v>
      </c>
      <c r="E2887" s="14">
        <v>130</v>
      </c>
      <c r="F2887" s="6" t="s">
        <v>8220</v>
      </c>
      <c r="G2887" s="6" t="s">
        <v>8223</v>
      </c>
      <c r="H2887" s="6" t="s">
        <v>8245</v>
      </c>
      <c r="I2887" s="6">
        <v>1426294201</v>
      </c>
      <c r="J2887" s="6">
        <v>1423705801</v>
      </c>
      <c r="K2887" s="6" t="b">
        <v>0</v>
      </c>
      <c r="L2887" s="6">
        <v>5</v>
      </c>
      <c r="M2887" s="6" t="b">
        <v>0</v>
      </c>
      <c r="N2887" s="6" t="s">
        <v>8270</v>
      </c>
      <c r="O2887" s="5">
        <f t="shared" si="270"/>
        <v>0.32500000000000001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42046.868067129624</v>
      </c>
      <c r="T2887" s="11">
        <f t="shared" si="275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14">
        <v>200</v>
      </c>
      <c r="E2888" s="14">
        <v>10</v>
      </c>
      <c r="F2888" s="6" t="s">
        <v>8220</v>
      </c>
      <c r="G2888" s="6" t="s">
        <v>8223</v>
      </c>
      <c r="H2888" s="6" t="s">
        <v>8245</v>
      </c>
      <c r="I2888" s="6">
        <v>1442635140</v>
      </c>
      <c r="J2888" s="6">
        <v>1442243484</v>
      </c>
      <c r="K2888" s="6" t="b">
        <v>0</v>
      </c>
      <c r="L2888" s="6">
        <v>1</v>
      </c>
      <c r="M2888" s="6" t="b">
        <v>0</v>
      </c>
      <c r="N2888" s="6" t="s">
        <v>8270</v>
      </c>
      <c r="O2888" s="5">
        <f t="shared" si="270"/>
        <v>0.05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42261.424583333333</v>
      </c>
      <c r="T2888" s="11">
        <f t="shared" si="275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14">
        <v>3000</v>
      </c>
      <c r="E2889" s="14">
        <v>5</v>
      </c>
      <c r="F2889" s="6" t="s">
        <v>8220</v>
      </c>
      <c r="G2889" s="6" t="s">
        <v>8223</v>
      </c>
      <c r="H2889" s="6" t="s">
        <v>8245</v>
      </c>
      <c r="I2889" s="6">
        <v>1420971324</v>
      </c>
      <c r="J2889" s="6">
        <v>1418379324</v>
      </c>
      <c r="K2889" s="6" t="b">
        <v>0</v>
      </c>
      <c r="L2889" s="6">
        <v>1</v>
      </c>
      <c r="M2889" s="6" t="b">
        <v>0</v>
      </c>
      <c r="N2889" s="6" t="s">
        <v>8270</v>
      </c>
      <c r="O2889" s="5">
        <f t="shared" si="270"/>
        <v>1.6666666666666668E-3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41985.219027777777</v>
      </c>
      <c r="T2889" s="11">
        <f t="shared" si="275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14">
        <v>30000</v>
      </c>
      <c r="E2890" s="14">
        <v>0</v>
      </c>
      <c r="F2890" s="6" t="s">
        <v>8220</v>
      </c>
      <c r="G2890" s="6" t="s">
        <v>8223</v>
      </c>
      <c r="H2890" s="6" t="s">
        <v>8245</v>
      </c>
      <c r="I2890" s="6">
        <v>1413608340</v>
      </c>
      <c r="J2890" s="6">
        <v>1412945440</v>
      </c>
      <c r="K2890" s="6" t="b">
        <v>0</v>
      </c>
      <c r="L2890" s="6">
        <v>0</v>
      </c>
      <c r="M2890" s="6" t="b">
        <v>0</v>
      </c>
      <c r="N2890" s="6" t="s">
        <v>8270</v>
      </c>
      <c r="O2890" s="5">
        <f t="shared" si="270"/>
        <v>0</v>
      </c>
      <c r="P2890" s="7">
        <f t="shared" si="271"/>
        <v>0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41922.326851851853</v>
      </c>
      <c r="T2890" s="11">
        <f t="shared" si="275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14">
        <v>3000</v>
      </c>
      <c r="E2891" s="14">
        <v>1142</v>
      </c>
      <c r="F2891" s="6" t="s">
        <v>8220</v>
      </c>
      <c r="G2891" s="6" t="s">
        <v>8223</v>
      </c>
      <c r="H2891" s="6" t="s">
        <v>8245</v>
      </c>
      <c r="I2891" s="6">
        <v>1409344985</v>
      </c>
      <c r="J2891" s="6">
        <v>1406752985</v>
      </c>
      <c r="K2891" s="6" t="b">
        <v>0</v>
      </c>
      <c r="L2891" s="6">
        <v>14</v>
      </c>
      <c r="M2891" s="6" t="b">
        <v>0</v>
      </c>
      <c r="N2891" s="6" t="s">
        <v>8270</v>
      </c>
      <c r="O2891" s="5">
        <f t="shared" si="270"/>
        <v>0.38066666666666665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41850.654918981476</v>
      </c>
      <c r="T2891" s="11">
        <f t="shared" si="275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14">
        <v>2000</v>
      </c>
      <c r="E2892" s="14">
        <v>21</v>
      </c>
      <c r="F2892" s="6" t="s">
        <v>8220</v>
      </c>
      <c r="G2892" s="6" t="s">
        <v>8223</v>
      </c>
      <c r="H2892" s="6" t="s">
        <v>8245</v>
      </c>
      <c r="I2892" s="6">
        <v>1407553200</v>
      </c>
      <c r="J2892" s="6">
        <v>1405100992</v>
      </c>
      <c r="K2892" s="6" t="b">
        <v>0</v>
      </c>
      <c r="L2892" s="6">
        <v>3</v>
      </c>
      <c r="M2892" s="6" t="b">
        <v>0</v>
      </c>
      <c r="N2892" s="6" t="s">
        <v>8270</v>
      </c>
      <c r="O2892" s="5">
        <f t="shared" si="270"/>
        <v>1.0500000000000001E-2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41831.534629629627</v>
      </c>
      <c r="T2892" s="11">
        <f t="shared" si="275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14">
        <v>10000</v>
      </c>
      <c r="E2893" s="14">
        <v>273</v>
      </c>
      <c r="F2893" s="6" t="s">
        <v>8220</v>
      </c>
      <c r="G2893" s="6" t="s">
        <v>8223</v>
      </c>
      <c r="H2893" s="6" t="s">
        <v>8245</v>
      </c>
      <c r="I2893" s="6">
        <v>1460751128</v>
      </c>
      <c r="J2893" s="6">
        <v>1455570728</v>
      </c>
      <c r="K2893" s="6" t="b">
        <v>0</v>
      </c>
      <c r="L2893" s="6">
        <v>10</v>
      </c>
      <c r="M2893" s="6" t="b">
        <v>0</v>
      </c>
      <c r="N2893" s="6" t="s">
        <v>8270</v>
      </c>
      <c r="O2893" s="5">
        <f t="shared" si="270"/>
        <v>2.7300000000000001E-2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42415.675092592595</v>
      </c>
      <c r="T2893" s="11">
        <f t="shared" si="275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14">
        <v>5500</v>
      </c>
      <c r="E2894" s="14">
        <v>500</v>
      </c>
      <c r="F2894" s="6" t="s">
        <v>8220</v>
      </c>
      <c r="G2894" s="6" t="s">
        <v>8223</v>
      </c>
      <c r="H2894" s="6" t="s">
        <v>8245</v>
      </c>
      <c r="I2894" s="6">
        <v>1409000400</v>
      </c>
      <c r="J2894" s="6">
        <v>1408381704</v>
      </c>
      <c r="K2894" s="6" t="b">
        <v>0</v>
      </c>
      <c r="L2894" s="6">
        <v>17</v>
      </c>
      <c r="M2894" s="6" t="b">
        <v>0</v>
      </c>
      <c r="N2894" s="6" t="s">
        <v>8270</v>
      </c>
      <c r="O2894" s="5">
        <f t="shared" si="270"/>
        <v>9.0909090909090912E-2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41869.505833333329</v>
      </c>
      <c r="T2894" s="11">
        <f t="shared" si="275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14">
        <v>5000</v>
      </c>
      <c r="E2895" s="14">
        <v>25</v>
      </c>
      <c r="F2895" s="6" t="s">
        <v>8220</v>
      </c>
      <c r="G2895" s="6" t="s">
        <v>8223</v>
      </c>
      <c r="H2895" s="6" t="s">
        <v>8245</v>
      </c>
      <c r="I2895" s="6">
        <v>1420768800</v>
      </c>
      <c r="J2895" s="6">
        <v>1415644395</v>
      </c>
      <c r="K2895" s="6" t="b">
        <v>0</v>
      </c>
      <c r="L2895" s="6">
        <v>2</v>
      </c>
      <c r="M2895" s="6" t="b">
        <v>0</v>
      </c>
      <c r="N2895" s="6" t="s">
        <v>8270</v>
      </c>
      <c r="O2895" s="5">
        <f t="shared" si="270"/>
        <v>5.0000000000000001E-3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41953.564756944441</v>
      </c>
      <c r="T2895" s="11">
        <f t="shared" si="275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14">
        <v>50000</v>
      </c>
      <c r="E2896" s="14">
        <v>0</v>
      </c>
      <c r="F2896" s="6" t="s">
        <v>8220</v>
      </c>
      <c r="G2896" s="6" t="s">
        <v>8223</v>
      </c>
      <c r="H2896" s="6" t="s">
        <v>8245</v>
      </c>
      <c r="I2896" s="6">
        <v>1428100815</v>
      </c>
      <c r="J2896" s="6">
        <v>1422920415</v>
      </c>
      <c r="K2896" s="6" t="b">
        <v>0</v>
      </c>
      <c r="L2896" s="6">
        <v>0</v>
      </c>
      <c r="M2896" s="6" t="b">
        <v>0</v>
      </c>
      <c r="N2896" s="6" t="s">
        <v>8270</v>
      </c>
      <c r="O2896" s="5">
        <f t="shared" si="270"/>
        <v>0</v>
      </c>
      <c r="P2896" s="7">
        <f t="shared" si="271"/>
        <v>0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42037.777951388889</v>
      </c>
      <c r="T2896" s="11">
        <f t="shared" si="275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14">
        <v>500</v>
      </c>
      <c r="E2897" s="14">
        <v>23</v>
      </c>
      <c r="F2897" s="6" t="s">
        <v>8220</v>
      </c>
      <c r="G2897" s="6" t="s">
        <v>8223</v>
      </c>
      <c r="H2897" s="6" t="s">
        <v>8245</v>
      </c>
      <c r="I2897" s="6">
        <v>1403470800</v>
      </c>
      <c r="J2897" s="6">
        <v>1403356792</v>
      </c>
      <c r="K2897" s="6" t="b">
        <v>0</v>
      </c>
      <c r="L2897" s="6">
        <v>4</v>
      </c>
      <c r="M2897" s="6" t="b">
        <v>0</v>
      </c>
      <c r="N2897" s="6" t="s">
        <v>8270</v>
      </c>
      <c r="O2897" s="5">
        <f t="shared" si="270"/>
        <v>4.5999999999999999E-2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41811.347129629627</v>
      </c>
      <c r="T2897" s="11">
        <f t="shared" si="275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14">
        <v>3000</v>
      </c>
      <c r="E2898" s="14">
        <v>625</v>
      </c>
      <c r="F2898" s="6" t="s">
        <v>8220</v>
      </c>
      <c r="G2898" s="6" t="s">
        <v>8223</v>
      </c>
      <c r="H2898" s="6" t="s">
        <v>8245</v>
      </c>
      <c r="I2898" s="6">
        <v>1481522400</v>
      </c>
      <c r="J2898" s="6">
        <v>1480283321</v>
      </c>
      <c r="K2898" s="6" t="b">
        <v>0</v>
      </c>
      <c r="L2898" s="6">
        <v>12</v>
      </c>
      <c r="M2898" s="6" t="b">
        <v>0</v>
      </c>
      <c r="N2898" s="6" t="s">
        <v>8270</v>
      </c>
      <c r="O2898" s="5">
        <f t="shared" si="270"/>
        <v>0.20833333333333334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42701.700474537036</v>
      </c>
      <c r="T2898" s="11">
        <f t="shared" si="275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14">
        <v>12000</v>
      </c>
      <c r="E2899" s="14">
        <v>550</v>
      </c>
      <c r="F2899" s="6" t="s">
        <v>8220</v>
      </c>
      <c r="G2899" s="6" t="s">
        <v>8223</v>
      </c>
      <c r="H2899" s="6" t="s">
        <v>8245</v>
      </c>
      <c r="I2899" s="6">
        <v>1444577345</v>
      </c>
      <c r="J2899" s="6">
        <v>1441985458</v>
      </c>
      <c r="K2899" s="6" t="b">
        <v>0</v>
      </c>
      <c r="L2899" s="6">
        <v>3</v>
      </c>
      <c r="M2899" s="6" t="b">
        <v>0</v>
      </c>
      <c r="N2899" s="6" t="s">
        <v>8270</v>
      </c>
      <c r="O2899" s="5">
        <f t="shared" si="270"/>
        <v>4.583333333333333E-2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42258.438171296293</v>
      </c>
      <c r="T2899" s="11">
        <f t="shared" si="275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14">
        <v>7500</v>
      </c>
      <c r="E2900" s="14">
        <v>316</v>
      </c>
      <c r="F2900" s="6" t="s">
        <v>8220</v>
      </c>
      <c r="G2900" s="6" t="s">
        <v>8223</v>
      </c>
      <c r="H2900" s="6" t="s">
        <v>8245</v>
      </c>
      <c r="I2900" s="6">
        <v>1446307053</v>
      </c>
      <c r="J2900" s="6">
        <v>1443715053</v>
      </c>
      <c r="K2900" s="6" t="b">
        <v>0</v>
      </c>
      <c r="L2900" s="6">
        <v>12</v>
      </c>
      <c r="M2900" s="6" t="b">
        <v>0</v>
      </c>
      <c r="N2900" s="6" t="s">
        <v>8270</v>
      </c>
      <c r="O2900" s="5">
        <f t="shared" si="270"/>
        <v>4.2133333333333335E-2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42278.456631944442</v>
      </c>
      <c r="T2900" s="11">
        <f t="shared" si="275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14">
        <v>10000</v>
      </c>
      <c r="E2901" s="14">
        <v>0</v>
      </c>
      <c r="F2901" s="6" t="s">
        <v>8220</v>
      </c>
      <c r="G2901" s="6" t="s">
        <v>8223</v>
      </c>
      <c r="H2901" s="6" t="s">
        <v>8245</v>
      </c>
      <c r="I2901" s="6">
        <v>1469325158</v>
      </c>
      <c r="J2901" s="6">
        <v>1464141158</v>
      </c>
      <c r="K2901" s="6" t="b">
        <v>0</v>
      </c>
      <c r="L2901" s="6">
        <v>0</v>
      </c>
      <c r="M2901" s="6" t="b">
        <v>0</v>
      </c>
      <c r="N2901" s="6" t="s">
        <v>8270</v>
      </c>
      <c r="O2901" s="5">
        <f t="shared" si="270"/>
        <v>0</v>
      </c>
      <c r="P2901" s="7">
        <f t="shared" si="271"/>
        <v>0</v>
      </c>
      <c r="Q2901" t="str">
        <f t="shared" si="272"/>
        <v>theater</v>
      </c>
      <c r="R2901" t="str">
        <f t="shared" si="273"/>
        <v>plays</v>
      </c>
      <c r="S2901" s="11">
        <f t="shared" si="274"/>
        <v>42514.869884259257</v>
      </c>
      <c r="T2901" s="11">
        <f t="shared" si="275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14">
        <v>5500</v>
      </c>
      <c r="E2902" s="14">
        <v>3405</v>
      </c>
      <c r="F2902" s="6" t="s">
        <v>8220</v>
      </c>
      <c r="G2902" s="6" t="s">
        <v>8223</v>
      </c>
      <c r="H2902" s="6" t="s">
        <v>8245</v>
      </c>
      <c r="I2902" s="6">
        <v>1407562632</v>
      </c>
      <c r="J2902" s="6">
        <v>1404970632</v>
      </c>
      <c r="K2902" s="6" t="b">
        <v>0</v>
      </c>
      <c r="L2902" s="6">
        <v>7</v>
      </c>
      <c r="M2902" s="6" t="b">
        <v>0</v>
      </c>
      <c r="N2902" s="6" t="s">
        <v>8270</v>
      </c>
      <c r="O2902" s="5">
        <f t="shared" si="270"/>
        <v>0.61909090909090914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41830.025833333333</v>
      </c>
      <c r="T2902" s="11">
        <f t="shared" si="275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14">
        <v>750</v>
      </c>
      <c r="E2903" s="14">
        <v>6</v>
      </c>
      <c r="F2903" s="6" t="s">
        <v>8220</v>
      </c>
      <c r="G2903" s="6" t="s">
        <v>8223</v>
      </c>
      <c r="H2903" s="6" t="s">
        <v>8245</v>
      </c>
      <c r="I2903" s="6">
        <v>1423345339</v>
      </c>
      <c r="J2903" s="6">
        <v>1418161339</v>
      </c>
      <c r="K2903" s="6" t="b">
        <v>0</v>
      </c>
      <c r="L2903" s="6">
        <v>2</v>
      </c>
      <c r="M2903" s="6" t="b">
        <v>0</v>
      </c>
      <c r="N2903" s="6" t="s">
        <v>8270</v>
      </c>
      <c r="O2903" s="5">
        <f t="shared" si="270"/>
        <v>8.0000000000000002E-3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41982.696053240739</v>
      </c>
      <c r="T2903" s="11">
        <f t="shared" si="275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14">
        <v>150000</v>
      </c>
      <c r="E2904" s="14">
        <v>25</v>
      </c>
      <c r="F2904" s="6" t="s">
        <v>8220</v>
      </c>
      <c r="G2904" s="6" t="s">
        <v>8223</v>
      </c>
      <c r="H2904" s="6" t="s">
        <v>8245</v>
      </c>
      <c r="I2904" s="6">
        <v>1440412396</v>
      </c>
      <c r="J2904" s="6">
        <v>1437820396</v>
      </c>
      <c r="K2904" s="6" t="b">
        <v>0</v>
      </c>
      <c r="L2904" s="6">
        <v>1</v>
      </c>
      <c r="M2904" s="6" t="b">
        <v>0</v>
      </c>
      <c r="N2904" s="6" t="s">
        <v>8270</v>
      </c>
      <c r="O2904" s="5">
        <f t="shared" si="270"/>
        <v>1.6666666666666666E-4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42210.231435185182</v>
      </c>
      <c r="T2904" s="11">
        <f t="shared" si="275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14">
        <v>5000</v>
      </c>
      <c r="E2905" s="14">
        <v>39</v>
      </c>
      <c r="F2905" s="6" t="s">
        <v>8220</v>
      </c>
      <c r="G2905" s="6" t="s">
        <v>8223</v>
      </c>
      <c r="H2905" s="6" t="s">
        <v>8245</v>
      </c>
      <c r="I2905" s="6">
        <v>1441771218</v>
      </c>
      <c r="J2905" s="6">
        <v>1436587218</v>
      </c>
      <c r="K2905" s="6" t="b">
        <v>0</v>
      </c>
      <c r="L2905" s="6">
        <v>4</v>
      </c>
      <c r="M2905" s="6" t="b">
        <v>0</v>
      </c>
      <c r="N2905" s="6" t="s">
        <v>8270</v>
      </c>
      <c r="O2905" s="5">
        <f t="shared" si="270"/>
        <v>7.7999999999999996E-3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42195.95854166666</v>
      </c>
      <c r="T2905" s="11">
        <f t="shared" si="275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14">
        <v>1500</v>
      </c>
      <c r="E2906" s="14">
        <v>75</v>
      </c>
      <c r="F2906" s="6" t="s">
        <v>8220</v>
      </c>
      <c r="G2906" s="6" t="s">
        <v>8224</v>
      </c>
      <c r="H2906" s="6" t="s">
        <v>8246</v>
      </c>
      <c r="I2906" s="6">
        <v>1415534400</v>
      </c>
      <c r="J2906" s="6">
        <v>1414538031</v>
      </c>
      <c r="K2906" s="6" t="b">
        <v>0</v>
      </c>
      <c r="L2906" s="6">
        <v>4</v>
      </c>
      <c r="M2906" s="6" t="b">
        <v>0</v>
      </c>
      <c r="N2906" s="6" t="s">
        <v>8270</v>
      </c>
      <c r="O2906" s="5">
        <f t="shared" si="270"/>
        <v>0.05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41940.759618055556</v>
      </c>
      <c r="T2906" s="11">
        <f t="shared" si="275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14">
        <v>3500</v>
      </c>
      <c r="E2907" s="14">
        <v>622</v>
      </c>
      <c r="F2907" s="6" t="s">
        <v>8220</v>
      </c>
      <c r="G2907" s="6" t="s">
        <v>8223</v>
      </c>
      <c r="H2907" s="6" t="s">
        <v>8245</v>
      </c>
      <c r="I2907" s="6">
        <v>1473211313</v>
      </c>
      <c r="J2907" s="6">
        <v>1472001713</v>
      </c>
      <c r="K2907" s="6" t="b">
        <v>0</v>
      </c>
      <c r="L2907" s="6">
        <v>17</v>
      </c>
      <c r="M2907" s="6" t="b">
        <v>0</v>
      </c>
      <c r="N2907" s="6" t="s">
        <v>8270</v>
      </c>
      <c r="O2907" s="5">
        <f t="shared" si="270"/>
        <v>0.17771428571428571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42605.848530092589</v>
      </c>
      <c r="T2907" s="11">
        <f t="shared" si="275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14">
        <v>6000</v>
      </c>
      <c r="E2908" s="14">
        <v>565</v>
      </c>
      <c r="F2908" s="6" t="s">
        <v>8220</v>
      </c>
      <c r="G2908" s="6" t="s">
        <v>8223</v>
      </c>
      <c r="H2908" s="6" t="s">
        <v>8245</v>
      </c>
      <c r="I2908" s="6">
        <v>1438390800</v>
      </c>
      <c r="J2908" s="6">
        <v>1436888066</v>
      </c>
      <c r="K2908" s="6" t="b">
        <v>0</v>
      </c>
      <c r="L2908" s="6">
        <v>7</v>
      </c>
      <c r="M2908" s="6" t="b">
        <v>0</v>
      </c>
      <c r="N2908" s="6" t="s">
        <v>8270</v>
      </c>
      <c r="O2908" s="5">
        <f t="shared" si="270"/>
        <v>9.4166666666666662E-2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42199.440578703703</v>
      </c>
      <c r="T2908" s="11">
        <f t="shared" si="275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14">
        <v>2500</v>
      </c>
      <c r="E2909" s="14">
        <v>2</v>
      </c>
      <c r="F2909" s="6" t="s">
        <v>8220</v>
      </c>
      <c r="G2909" s="6" t="s">
        <v>8223</v>
      </c>
      <c r="H2909" s="6" t="s">
        <v>8245</v>
      </c>
      <c r="I2909" s="6">
        <v>1463259837</v>
      </c>
      <c r="J2909" s="6">
        <v>1458075837</v>
      </c>
      <c r="K2909" s="6" t="b">
        <v>0</v>
      </c>
      <c r="L2909" s="6">
        <v>2</v>
      </c>
      <c r="M2909" s="6" t="b">
        <v>0</v>
      </c>
      <c r="N2909" s="6" t="s">
        <v>8270</v>
      </c>
      <c r="O2909" s="5">
        <f t="shared" si="270"/>
        <v>8.0000000000000004E-4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42444.669409722221</v>
      </c>
      <c r="T2909" s="11">
        <f t="shared" si="275"/>
        <v>42504.669409722221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14">
        <v>9600</v>
      </c>
      <c r="E2910" s="14">
        <v>264</v>
      </c>
      <c r="F2910" s="6" t="s">
        <v>8220</v>
      </c>
      <c r="G2910" s="6" t="s">
        <v>8223</v>
      </c>
      <c r="H2910" s="6" t="s">
        <v>8245</v>
      </c>
      <c r="I2910" s="6">
        <v>1465407219</v>
      </c>
      <c r="J2910" s="6">
        <v>1462815219</v>
      </c>
      <c r="K2910" s="6" t="b">
        <v>0</v>
      </c>
      <c r="L2910" s="6">
        <v>5</v>
      </c>
      <c r="M2910" s="6" t="b">
        <v>0</v>
      </c>
      <c r="N2910" s="6" t="s">
        <v>8270</v>
      </c>
      <c r="O2910" s="5">
        <f t="shared" si="270"/>
        <v>2.75E-2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42499.523368055554</v>
      </c>
      <c r="T2910" s="11">
        <f t="shared" si="275"/>
        <v>42529.523368055554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14">
        <v>180000</v>
      </c>
      <c r="E2911" s="14">
        <v>20</v>
      </c>
      <c r="F2911" s="6" t="s">
        <v>8220</v>
      </c>
      <c r="G2911" s="6" t="s">
        <v>8223</v>
      </c>
      <c r="H2911" s="6" t="s">
        <v>8245</v>
      </c>
      <c r="I2911" s="6">
        <v>1416944760</v>
      </c>
      <c r="J2911" s="6">
        <v>1413527001</v>
      </c>
      <c r="K2911" s="6" t="b">
        <v>0</v>
      </c>
      <c r="L2911" s="6">
        <v>1</v>
      </c>
      <c r="M2911" s="6" t="b">
        <v>0</v>
      </c>
      <c r="N2911" s="6" t="s">
        <v>8270</v>
      </c>
      <c r="O2911" s="5">
        <f t="shared" si="270"/>
        <v>1.1111111111111112E-4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41929.057881944442</v>
      </c>
      <c r="T2911" s="11">
        <f t="shared" si="275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14">
        <v>30000</v>
      </c>
      <c r="E2912" s="14">
        <v>1</v>
      </c>
      <c r="F2912" s="6" t="s">
        <v>8220</v>
      </c>
      <c r="G2912" s="6" t="s">
        <v>8224</v>
      </c>
      <c r="H2912" s="6" t="s">
        <v>8246</v>
      </c>
      <c r="I2912" s="6">
        <v>1434139887</v>
      </c>
      <c r="J2912" s="6">
        <v>1428955887</v>
      </c>
      <c r="K2912" s="6" t="b">
        <v>0</v>
      </c>
      <c r="L2912" s="6">
        <v>1</v>
      </c>
      <c r="M2912" s="6" t="b">
        <v>0</v>
      </c>
      <c r="N2912" s="6" t="s">
        <v>8270</v>
      </c>
      <c r="O2912" s="5">
        <f t="shared" si="270"/>
        <v>3.3333333333333335E-5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42107.632951388885</v>
      </c>
      <c r="T2912" s="11">
        <f t="shared" si="275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14">
        <v>1800</v>
      </c>
      <c r="E2913" s="14">
        <v>657</v>
      </c>
      <c r="F2913" s="6" t="s">
        <v>8220</v>
      </c>
      <c r="G2913" s="6" t="s">
        <v>8223</v>
      </c>
      <c r="H2913" s="6" t="s">
        <v>8245</v>
      </c>
      <c r="I2913" s="6">
        <v>1435429626</v>
      </c>
      <c r="J2913" s="6">
        <v>1431973626</v>
      </c>
      <c r="K2913" s="6" t="b">
        <v>0</v>
      </c>
      <c r="L2913" s="6">
        <v>14</v>
      </c>
      <c r="M2913" s="6" t="b">
        <v>0</v>
      </c>
      <c r="N2913" s="6" t="s">
        <v>8270</v>
      </c>
      <c r="O2913" s="5">
        <f t="shared" si="270"/>
        <v>0.36499999999999999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42142.560486111113</v>
      </c>
      <c r="T2913" s="11">
        <f t="shared" si="275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14">
        <v>14440</v>
      </c>
      <c r="E2914" s="14">
        <v>2030</v>
      </c>
      <c r="F2914" s="6" t="s">
        <v>8220</v>
      </c>
      <c r="G2914" s="6" t="s">
        <v>8223</v>
      </c>
      <c r="H2914" s="6" t="s">
        <v>8245</v>
      </c>
      <c r="I2914" s="6">
        <v>1452827374</v>
      </c>
      <c r="J2914" s="6">
        <v>1450235374</v>
      </c>
      <c r="K2914" s="6" t="b">
        <v>0</v>
      </c>
      <c r="L2914" s="6">
        <v>26</v>
      </c>
      <c r="M2914" s="6" t="b">
        <v>0</v>
      </c>
      <c r="N2914" s="6" t="s">
        <v>8270</v>
      </c>
      <c r="O2914" s="5">
        <f t="shared" si="270"/>
        <v>0.14058171745152354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42353.923310185179</v>
      </c>
      <c r="T2914" s="11">
        <f t="shared" si="275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14">
        <v>10000</v>
      </c>
      <c r="E2915" s="14">
        <v>2</v>
      </c>
      <c r="F2915" s="6" t="s">
        <v>8220</v>
      </c>
      <c r="G2915" s="6" t="s">
        <v>8223</v>
      </c>
      <c r="H2915" s="6" t="s">
        <v>8245</v>
      </c>
      <c r="I2915" s="6">
        <v>1410041339</v>
      </c>
      <c r="J2915" s="6">
        <v>1404857339</v>
      </c>
      <c r="K2915" s="6" t="b">
        <v>0</v>
      </c>
      <c r="L2915" s="6">
        <v>2</v>
      </c>
      <c r="M2915" s="6" t="b">
        <v>0</v>
      </c>
      <c r="N2915" s="6" t="s">
        <v>8270</v>
      </c>
      <c r="O2915" s="5">
        <f t="shared" si="270"/>
        <v>2.0000000000000001E-4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41828.714571759258</v>
      </c>
      <c r="T2915" s="11">
        <f t="shared" si="275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14">
        <v>25000</v>
      </c>
      <c r="E2916" s="14">
        <v>1</v>
      </c>
      <c r="F2916" s="6" t="s">
        <v>8220</v>
      </c>
      <c r="G2916" s="6" t="s">
        <v>8224</v>
      </c>
      <c r="H2916" s="6" t="s">
        <v>8246</v>
      </c>
      <c r="I2916" s="6">
        <v>1426365994</v>
      </c>
      <c r="J2916" s="6">
        <v>1421185594</v>
      </c>
      <c r="K2916" s="6" t="b">
        <v>0</v>
      </c>
      <c r="L2916" s="6">
        <v>1</v>
      </c>
      <c r="M2916" s="6" t="b">
        <v>0</v>
      </c>
      <c r="N2916" s="6" t="s">
        <v>8270</v>
      </c>
      <c r="O2916" s="5">
        <f t="shared" si="270"/>
        <v>4.0000000000000003E-5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42017.699004629627</v>
      </c>
      <c r="T2916" s="11">
        <f t="shared" si="275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14">
        <v>1000</v>
      </c>
      <c r="E2917" s="14">
        <v>611</v>
      </c>
      <c r="F2917" s="6" t="s">
        <v>8220</v>
      </c>
      <c r="G2917" s="6" t="s">
        <v>8224</v>
      </c>
      <c r="H2917" s="6" t="s">
        <v>8246</v>
      </c>
      <c r="I2917" s="6">
        <v>1458117190</v>
      </c>
      <c r="J2917" s="6">
        <v>1455528790</v>
      </c>
      <c r="K2917" s="6" t="b">
        <v>0</v>
      </c>
      <c r="L2917" s="6">
        <v>3</v>
      </c>
      <c r="M2917" s="6" t="b">
        <v>0</v>
      </c>
      <c r="N2917" s="6" t="s">
        <v>8270</v>
      </c>
      <c r="O2917" s="5">
        <f t="shared" si="270"/>
        <v>0.61099999999999999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42415.189699074072</v>
      </c>
      <c r="T2917" s="11">
        <f t="shared" si="275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14">
        <v>1850</v>
      </c>
      <c r="E2918" s="14">
        <v>145</v>
      </c>
      <c r="F2918" s="6" t="s">
        <v>8220</v>
      </c>
      <c r="G2918" s="6" t="s">
        <v>8224</v>
      </c>
      <c r="H2918" s="6" t="s">
        <v>8246</v>
      </c>
      <c r="I2918" s="6">
        <v>1400498789</v>
      </c>
      <c r="J2918" s="6">
        <v>1398511589</v>
      </c>
      <c r="K2918" s="6" t="b">
        <v>0</v>
      </c>
      <c r="L2918" s="6">
        <v>7</v>
      </c>
      <c r="M2918" s="6" t="b">
        <v>0</v>
      </c>
      <c r="N2918" s="6" t="s">
        <v>8270</v>
      </c>
      <c r="O2918" s="5">
        <f t="shared" si="270"/>
        <v>7.8378378378378383E-2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41755.268391203703</v>
      </c>
      <c r="T2918" s="11">
        <f t="shared" si="275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14">
        <v>2000</v>
      </c>
      <c r="E2919" s="14">
        <v>437</v>
      </c>
      <c r="F2919" s="6" t="s">
        <v>8220</v>
      </c>
      <c r="G2919" s="6" t="s">
        <v>8223</v>
      </c>
      <c r="H2919" s="6" t="s">
        <v>8245</v>
      </c>
      <c r="I2919" s="6">
        <v>1442381847</v>
      </c>
      <c r="J2919" s="6">
        <v>1440826647</v>
      </c>
      <c r="K2919" s="6" t="b">
        <v>0</v>
      </c>
      <c r="L2919" s="6">
        <v>9</v>
      </c>
      <c r="M2919" s="6" t="b">
        <v>0</v>
      </c>
      <c r="N2919" s="6" t="s">
        <v>8270</v>
      </c>
      <c r="O2919" s="5">
        <f t="shared" si="270"/>
        <v>0.2185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42245.026006944441</v>
      </c>
      <c r="T2919" s="11">
        <f t="shared" si="275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14">
        <v>5000</v>
      </c>
      <c r="E2920" s="14">
        <v>1362</v>
      </c>
      <c r="F2920" s="6" t="s">
        <v>8220</v>
      </c>
      <c r="G2920" s="6" t="s">
        <v>8223</v>
      </c>
      <c r="H2920" s="6" t="s">
        <v>8245</v>
      </c>
      <c r="I2920" s="6">
        <v>1446131207</v>
      </c>
      <c r="J2920" s="6">
        <v>1443712007</v>
      </c>
      <c r="K2920" s="6" t="b">
        <v>0</v>
      </c>
      <c r="L2920" s="6">
        <v>20</v>
      </c>
      <c r="M2920" s="6" t="b">
        <v>0</v>
      </c>
      <c r="N2920" s="6" t="s">
        <v>8270</v>
      </c>
      <c r="O2920" s="5">
        <f t="shared" si="270"/>
        <v>0.27239999999999998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42278.421377314815</v>
      </c>
      <c r="T2920" s="11">
        <f t="shared" si="275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14">
        <v>600</v>
      </c>
      <c r="E2921" s="14">
        <v>51</v>
      </c>
      <c r="F2921" s="6" t="s">
        <v>8220</v>
      </c>
      <c r="G2921" s="6" t="s">
        <v>8223</v>
      </c>
      <c r="H2921" s="6" t="s">
        <v>8245</v>
      </c>
      <c r="I2921" s="6">
        <v>1407250329</v>
      </c>
      <c r="J2921" s="6">
        <v>1404658329</v>
      </c>
      <c r="K2921" s="6" t="b">
        <v>0</v>
      </c>
      <c r="L2921" s="6">
        <v>6</v>
      </c>
      <c r="M2921" s="6" t="b">
        <v>0</v>
      </c>
      <c r="N2921" s="6" t="s">
        <v>8270</v>
      </c>
      <c r="O2921" s="5">
        <f t="shared" si="270"/>
        <v>8.5000000000000006E-2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41826.411215277774</v>
      </c>
      <c r="T2921" s="11">
        <f t="shared" si="275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14">
        <v>2500</v>
      </c>
      <c r="E2922" s="14">
        <v>671</v>
      </c>
      <c r="F2922" s="6" t="s">
        <v>8220</v>
      </c>
      <c r="G2922" s="6" t="s">
        <v>8228</v>
      </c>
      <c r="H2922" s="6" t="s">
        <v>8250</v>
      </c>
      <c r="I2922" s="6">
        <v>1427306470</v>
      </c>
      <c r="J2922" s="6">
        <v>1424718070</v>
      </c>
      <c r="K2922" s="6" t="b">
        <v>0</v>
      </c>
      <c r="L2922" s="6">
        <v>13</v>
      </c>
      <c r="M2922" s="6" t="b">
        <v>0</v>
      </c>
      <c r="N2922" s="6" t="s">
        <v>8270</v>
      </c>
      <c r="O2922" s="5">
        <f t="shared" si="270"/>
        <v>0.26840000000000003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42058.584143518521</v>
      </c>
      <c r="T2922" s="11">
        <f t="shared" si="275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14">
        <v>100</v>
      </c>
      <c r="E2923" s="14">
        <v>129</v>
      </c>
      <c r="F2923" s="6" t="s">
        <v>8219</v>
      </c>
      <c r="G2923" s="6" t="s">
        <v>8223</v>
      </c>
      <c r="H2923" s="6" t="s">
        <v>8245</v>
      </c>
      <c r="I2923" s="6">
        <v>1411679804</v>
      </c>
      <c r="J2923" s="6">
        <v>1409087804</v>
      </c>
      <c r="K2923" s="6" t="b">
        <v>0</v>
      </c>
      <c r="L2923" s="6">
        <v>3</v>
      </c>
      <c r="M2923" s="6" t="b">
        <v>1</v>
      </c>
      <c r="N2923" s="6" t="s">
        <v>8304</v>
      </c>
      <c r="O2923" s="5">
        <f t="shared" si="270"/>
        <v>1.29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41877.678287037037</v>
      </c>
      <c r="T2923" s="11">
        <f t="shared" si="275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14">
        <v>500</v>
      </c>
      <c r="E2924" s="14">
        <v>500</v>
      </c>
      <c r="F2924" s="6" t="s">
        <v>8219</v>
      </c>
      <c r="G2924" s="6" t="s">
        <v>8224</v>
      </c>
      <c r="H2924" s="6" t="s">
        <v>8246</v>
      </c>
      <c r="I2924" s="6">
        <v>1431982727</v>
      </c>
      <c r="J2924" s="6">
        <v>1428094727</v>
      </c>
      <c r="K2924" s="6" t="b">
        <v>0</v>
      </c>
      <c r="L2924" s="6">
        <v>6</v>
      </c>
      <c r="M2924" s="6" t="b">
        <v>1</v>
      </c>
      <c r="N2924" s="6" t="s">
        <v>8304</v>
      </c>
      <c r="O2924" s="5">
        <f t="shared" si="270"/>
        <v>1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42097.665821759256</v>
      </c>
      <c r="T2924" s="11">
        <f t="shared" si="275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14">
        <v>300</v>
      </c>
      <c r="E2925" s="14">
        <v>300</v>
      </c>
      <c r="F2925" s="6" t="s">
        <v>8219</v>
      </c>
      <c r="G2925" s="6" t="s">
        <v>8223</v>
      </c>
      <c r="H2925" s="6" t="s">
        <v>8245</v>
      </c>
      <c r="I2925" s="6">
        <v>1422068400</v>
      </c>
      <c r="J2925" s="6">
        <v>1420774779</v>
      </c>
      <c r="K2925" s="6" t="b">
        <v>0</v>
      </c>
      <c r="L2925" s="6">
        <v>10</v>
      </c>
      <c r="M2925" s="6" t="b">
        <v>1</v>
      </c>
      <c r="N2925" s="6" t="s">
        <v>8304</v>
      </c>
      <c r="O2925" s="5">
        <f t="shared" si="270"/>
        <v>1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42012.944201388884</v>
      </c>
      <c r="T2925" s="11">
        <f t="shared" si="275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14">
        <v>25000</v>
      </c>
      <c r="E2926" s="14">
        <v>25800</v>
      </c>
      <c r="F2926" s="6" t="s">
        <v>8219</v>
      </c>
      <c r="G2926" s="6" t="s">
        <v>8223</v>
      </c>
      <c r="H2926" s="6" t="s">
        <v>8245</v>
      </c>
      <c r="I2926" s="6">
        <v>1431143940</v>
      </c>
      <c r="J2926" s="6">
        <v>1428585710</v>
      </c>
      <c r="K2926" s="6" t="b">
        <v>0</v>
      </c>
      <c r="L2926" s="6">
        <v>147</v>
      </c>
      <c r="M2926" s="6" t="b">
        <v>1</v>
      </c>
      <c r="N2926" s="6" t="s">
        <v>8304</v>
      </c>
      <c r="O2926" s="5">
        <f t="shared" si="270"/>
        <v>1.032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42103.348495370366</v>
      </c>
      <c r="T2926" s="11">
        <f t="shared" si="275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14">
        <v>45000</v>
      </c>
      <c r="E2927" s="14">
        <v>46100.69</v>
      </c>
      <c r="F2927" s="6" t="s">
        <v>8219</v>
      </c>
      <c r="G2927" s="6" t="s">
        <v>8223</v>
      </c>
      <c r="H2927" s="6" t="s">
        <v>8245</v>
      </c>
      <c r="I2927" s="6">
        <v>1410444068</v>
      </c>
      <c r="J2927" s="6">
        <v>1407852068</v>
      </c>
      <c r="K2927" s="6" t="b">
        <v>0</v>
      </c>
      <c r="L2927" s="6">
        <v>199</v>
      </c>
      <c r="M2927" s="6" t="b">
        <v>1</v>
      </c>
      <c r="N2927" s="6" t="s">
        <v>8304</v>
      </c>
      <c r="O2927" s="5">
        <f t="shared" si="270"/>
        <v>1.0244597777777777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41863.375787037039</v>
      </c>
      <c r="T2927" s="11">
        <f t="shared" si="275"/>
        <v>41893.375787037039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14">
        <v>3000</v>
      </c>
      <c r="E2928" s="14">
        <v>3750</v>
      </c>
      <c r="F2928" s="6" t="s">
        <v>8219</v>
      </c>
      <c r="G2928" s="6" t="s">
        <v>8223</v>
      </c>
      <c r="H2928" s="6" t="s">
        <v>8245</v>
      </c>
      <c r="I2928" s="6">
        <v>1424715779</v>
      </c>
      <c r="J2928" s="6">
        <v>1423506179</v>
      </c>
      <c r="K2928" s="6" t="b">
        <v>0</v>
      </c>
      <c r="L2928" s="6">
        <v>50</v>
      </c>
      <c r="M2928" s="6" t="b">
        <v>1</v>
      </c>
      <c r="N2928" s="6" t="s">
        <v>8304</v>
      </c>
      <c r="O2928" s="5">
        <f t="shared" si="270"/>
        <v>1.25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42044.557627314811</v>
      </c>
      <c r="T2928" s="11">
        <f t="shared" si="275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14">
        <v>1800</v>
      </c>
      <c r="E2929" s="14">
        <v>2355</v>
      </c>
      <c r="F2929" s="6" t="s">
        <v>8219</v>
      </c>
      <c r="G2929" s="6" t="s">
        <v>8223</v>
      </c>
      <c r="H2929" s="6" t="s">
        <v>8245</v>
      </c>
      <c r="I2929" s="6">
        <v>1405400400</v>
      </c>
      <c r="J2929" s="6">
        <v>1402934629</v>
      </c>
      <c r="K2929" s="6" t="b">
        <v>0</v>
      </c>
      <c r="L2929" s="6">
        <v>21</v>
      </c>
      <c r="M2929" s="6" t="b">
        <v>1</v>
      </c>
      <c r="N2929" s="6" t="s">
        <v>8304</v>
      </c>
      <c r="O2929" s="5">
        <f t="shared" si="270"/>
        <v>1.3083333333333333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41806.460983796293</v>
      </c>
      <c r="T2929" s="11">
        <f t="shared" si="275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14">
        <v>1000</v>
      </c>
      <c r="E2930" s="14">
        <v>1000</v>
      </c>
      <c r="F2930" s="6" t="s">
        <v>8219</v>
      </c>
      <c r="G2930" s="6" t="s">
        <v>8223</v>
      </c>
      <c r="H2930" s="6" t="s">
        <v>8245</v>
      </c>
      <c r="I2930" s="6">
        <v>1457135846</v>
      </c>
      <c r="J2930" s="6">
        <v>1454543846</v>
      </c>
      <c r="K2930" s="6" t="b">
        <v>0</v>
      </c>
      <c r="L2930" s="6">
        <v>24</v>
      </c>
      <c r="M2930" s="6" t="b">
        <v>1</v>
      </c>
      <c r="N2930" s="6" t="s">
        <v>8304</v>
      </c>
      <c r="O2930" s="5">
        <f t="shared" si="270"/>
        <v>1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42403.789884259262</v>
      </c>
      <c r="T2930" s="11">
        <f t="shared" si="275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14">
        <v>8000</v>
      </c>
      <c r="E2931" s="14">
        <v>8165.55</v>
      </c>
      <c r="F2931" s="6" t="s">
        <v>8219</v>
      </c>
      <c r="G2931" s="6" t="s">
        <v>8223</v>
      </c>
      <c r="H2931" s="6" t="s">
        <v>8245</v>
      </c>
      <c r="I2931" s="6">
        <v>1401024758</v>
      </c>
      <c r="J2931" s="6">
        <v>1398432758</v>
      </c>
      <c r="K2931" s="6" t="b">
        <v>0</v>
      </c>
      <c r="L2931" s="6">
        <v>32</v>
      </c>
      <c r="M2931" s="6" t="b">
        <v>1</v>
      </c>
      <c r="N2931" s="6" t="s">
        <v>8304</v>
      </c>
      <c r="O2931" s="5">
        <f t="shared" si="270"/>
        <v>1.02069375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41754.355995370366</v>
      </c>
      <c r="T2931" s="11">
        <f t="shared" si="275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14">
        <v>10000</v>
      </c>
      <c r="E2932" s="14">
        <v>10092</v>
      </c>
      <c r="F2932" s="6" t="s">
        <v>8219</v>
      </c>
      <c r="G2932" s="6" t="s">
        <v>8224</v>
      </c>
      <c r="H2932" s="6" t="s">
        <v>8246</v>
      </c>
      <c r="I2932" s="6">
        <v>1431007264</v>
      </c>
      <c r="J2932" s="6">
        <v>1428415264</v>
      </c>
      <c r="K2932" s="6" t="b">
        <v>0</v>
      </c>
      <c r="L2932" s="6">
        <v>62</v>
      </c>
      <c r="M2932" s="6" t="b">
        <v>1</v>
      </c>
      <c r="N2932" s="6" t="s">
        <v>8304</v>
      </c>
      <c r="O2932" s="5">
        <f t="shared" si="270"/>
        <v>1.0092000000000001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42101.375740740739</v>
      </c>
      <c r="T2932" s="11">
        <f t="shared" si="275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14">
        <v>750</v>
      </c>
      <c r="E2933" s="14">
        <v>795</v>
      </c>
      <c r="F2933" s="6" t="s">
        <v>8219</v>
      </c>
      <c r="G2933" s="6" t="s">
        <v>8228</v>
      </c>
      <c r="H2933" s="6" t="s">
        <v>8250</v>
      </c>
      <c r="I2933" s="6">
        <v>1410761280</v>
      </c>
      <c r="J2933" s="6">
        <v>1408604363</v>
      </c>
      <c r="K2933" s="6" t="b">
        <v>0</v>
      </c>
      <c r="L2933" s="6">
        <v>9</v>
      </c>
      <c r="M2933" s="6" t="b">
        <v>1</v>
      </c>
      <c r="N2933" s="6" t="s">
        <v>8304</v>
      </c>
      <c r="O2933" s="5">
        <f t="shared" si="270"/>
        <v>1.06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41872.082905092589</v>
      </c>
      <c r="T2933" s="11">
        <f t="shared" si="275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14">
        <v>3100</v>
      </c>
      <c r="E2934" s="14">
        <v>3258</v>
      </c>
      <c r="F2934" s="6" t="s">
        <v>8219</v>
      </c>
      <c r="G2934" s="6" t="s">
        <v>8225</v>
      </c>
      <c r="H2934" s="6" t="s">
        <v>8247</v>
      </c>
      <c r="I2934" s="6">
        <v>1424516400</v>
      </c>
      <c r="J2934" s="6">
        <v>1421812637</v>
      </c>
      <c r="K2934" s="6" t="b">
        <v>0</v>
      </c>
      <c r="L2934" s="6">
        <v>38</v>
      </c>
      <c r="M2934" s="6" t="b">
        <v>1</v>
      </c>
      <c r="N2934" s="6" t="s">
        <v>8304</v>
      </c>
      <c r="O2934" s="5">
        <f t="shared" si="270"/>
        <v>1.0509677419354839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42024.956446759257</v>
      </c>
      <c r="T2934" s="11">
        <f t="shared" si="275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14">
        <v>2500</v>
      </c>
      <c r="E2935" s="14">
        <v>2569</v>
      </c>
      <c r="F2935" s="6" t="s">
        <v>8219</v>
      </c>
      <c r="G2935" s="6" t="s">
        <v>8223</v>
      </c>
      <c r="H2935" s="6" t="s">
        <v>8245</v>
      </c>
      <c r="I2935" s="6">
        <v>1465081053</v>
      </c>
      <c r="J2935" s="6">
        <v>1462489053</v>
      </c>
      <c r="K2935" s="6" t="b">
        <v>0</v>
      </c>
      <c r="L2935" s="6">
        <v>54</v>
      </c>
      <c r="M2935" s="6" t="b">
        <v>1</v>
      </c>
      <c r="N2935" s="6" t="s">
        <v>8304</v>
      </c>
      <c r="O2935" s="5">
        <f t="shared" si="270"/>
        <v>1.0276000000000001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42495.748298611106</v>
      </c>
      <c r="T2935" s="11">
        <f t="shared" si="275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14">
        <v>2500</v>
      </c>
      <c r="E2936" s="14">
        <v>2700</v>
      </c>
      <c r="F2936" s="6" t="s">
        <v>8219</v>
      </c>
      <c r="G2936" s="6" t="s">
        <v>8228</v>
      </c>
      <c r="H2936" s="6" t="s">
        <v>8250</v>
      </c>
      <c r="I2936" s="6">
        <v>1402845364</v>
      </c>
      <c r="J2936" s="6">
        <v>1400253364</v>
      </c>
      <c r="K2936" s="6" t="b">
        <v>0</v>
      </c>
      <c r="L2936" s="6">
        <v>37</v>
      </c>
      <c r="M2936" s="6" t="b">
        <v>1</v>
      </c>
      <c r="N2936" s="6" t="s">
        <v>8304</v>
      </c>
      <c r="O2936" s="5">
        <f t="shared" si="270"/>
        <v>1.08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41775.427824074075</v>
      </c>
      <c r="T2936" s="11">
        <f t="shared" si="275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14">
        <v>3500</v>
      </c>
      <c r="E2937" s="14">
        <v>3531</v>
      </c>
      <c r="F2937" s="6" t="s">
        <v>8219</v>
      </c>
      <c r="G2937" s="6" t="s">
        <v>8223</v>
      </c>
      <c r="H2937" s="6" t="s">
        <v>8245</v>
      </c>
      <c r="I2937" s="6">
        <v>1472490000</v>
      </c>
      <c r="J2937" s="6">
        <v>1467468008</v>
      </c>
      <c r="K2937" s="6" t="b">
        <v>0</v>
      </c>
      <c r="L2937" s="6">
        <v>39</v>
      </c>
      <c r="M2937" s="6" t="b">
        <v>1</v>
      </c>
      <c r="N2937" s="6" t="s">
        <v>8304</v>
      </c>
      <c r="O2937" s="5">
        <f t="shared" si="270"/>
        <v>1.0088571428571429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42553.375092592592</v>
      </c>
      <c r="T2937" s="11">
        <f t="shared" si="275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14">
        <v>1000</v>
      </c>
      <c r="E2938" s="14">
        <v>1280</v>
      </c>
      <c r="F2938" s="6" t="s">
        <v>8219</v>
      </c>
      <c r="G2938" s="6" t="s">
        <v>8223</v>
      </c>
      <c r="H2938" s="6" t="s">
        <v>8245</v>
      </c>
      <c r="I2938" s="6">
        <v>1413176340</v>
      </c>
      <c r="J2938" s="6">
        <v>1412091423</v>
      </c>
      <c r="K2938" s="6" t="b">
        <v>0</v>
      </c>
      <c r="L2938" s="6">
        <v>34</v>
      </c>
      <c r="M2938" s="6" t="b">
        <v>1</v>
      </c>
      <c r="N2938" s="6" t="s">
        <v>8304</v>
      </c>
      <c r="O2938" s="5">
        <f t="shared" si="270"/>
        <v>1.28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41912.442395833328</v>
      </c>
      <c r="T2938" s="11">
        <f t="shared" si="275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14">
        <v>1500</v>
      </c>
      <c r="E2939" s="14">
        <v>2000</v>
      </c>
      <c r="F2939" s="6" t="s">
        <v>8219</v>
      </c>
      <c r="G2939" s="6" t="s">
        <v>8224</v>
      </c>
      <c r="H2939" s="6" t="s">
        <v>8246</v>
      </c>
      <c r="I2939" s="6">
        <v>1405249113</v>
      </c>
      <c r="J2939" s="6">
        <v>1402657113</v>
      </c>
      <c r="K2939" s="6" t="b">
        <v>0</v>
      </c>
      <c r="L2939" s="6">
        <v>55</v>
      </c>
      <c r="M2939" s="6" t="b">
        <v>1</v>
      </c>
      <c r="N2939" s="6" t="s">
        <v>8304</v>
      </c>
      <c r="O2939" s="5">
        <f t="shared" si="270"/>
        <v>1.3333333333333333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41803.248993055553</v>
      </c>
      <c r="T2939" s="11">
        <f t="shared" si="275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14">
        <v>4000</v>
      </c>
      <c r="E2940" s="14">
        <v>4055</v>
      </c>
      <c r="F2940" s="6" t="s">
        <v>8219</v>
      </c>
      <c r="G2940" s="6" t="s">
        <v>8223</v>
      </c>
      <c r="H2940" s="6" t="s">
        <v>8245</v>
      </c>
      <c r="I2940" s="6">
        <v>1422636814</v>
      </c>
      <c r="J2940" s="6">
        <v>1420044814</v>
      </c>
      <c r="K2940" s="6" t="b">
        <v>0</v>
      </c>
      <c r="L2940" s="6">
        <v>32</v>
      </c>
      <c r="M2940" s="6" t="b">
        <v>1</v>
      </c>
      <c r="N2940" s="6" t="s">
        <v>8304</v>
      </c>
      <c r="O2940" s="5">
        <f t="shared" si="270"/>
        <v>1.0137499999999999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42004.495532407404</v>
      </c>
      <c r="T2940" s="11">
        <f t="shared" si="275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14">
        <v>8000</v>
      </c>
      <c r="E2941" s="14">
        <v>8230</v>
      </c>
      <c r="F2941" s="6" t="s">
        <v>8219</v>
      </c>
      <c r="G2941" s="6" t="s">
        <v>8223</v>
      </c>
      <c r="H2941" s="6" t="s">
        <v>8245</v>
      </c>
      <c r="I2941" s="6">
        <v>1409187600</v>
      </c>
      <c r="J2941" s="6">
        <v>1406316312</v>
      </c>
      <c r="K2941" s="6" t="b">
        <v>0</v>
      </c>
      <c r="L2941" s="6">
        <v>25</v>
      </c>
      <c r="M2941" s="6" t="b">
        <v>1</v>
      </c>
      <c r="N2941" s="6" t="s">
        <v>8304</v>
      </c>
      <c r="O2941" s="5">
        <f t="shared" si="270"/>
        <v>1.0287500000000001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41845.60083333333</v>
      </c>
      <c r="T2941" s="11">
        <f t="shared" si="275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14">
        <v>2500</v>
      </c>
      <c r="E2942" s="14">
        <v>2681</v>
      </c>
      <c r="F2942" s="6" t="s">
        <v>8219</v>
      </c>
      <c r="G2942" s="6" t="s">
        <v>8223</v>
      </c>
      <c r="H2942" s="6" t="s">
        <v>8245</v>
      </c>
      <c r="I2942" s="6">
        <v>1421606018</v>
      </c>
      <c r="J2942" s="6">
        <v>1418150018</v>
      </c>
      <c r="K2942" s="6" t="b">
        <v>0</v>
      </c>
      <c r="L2942" s="6">
        <v>33</v>
      </c>
      <c r="M2942" s="6" t="b">
        <v>1</v>
      </c>
      <c r="N2942" s="6" t="s">
        <v>8304</v>
      </c>
      <c r="O2942" s="5">
        <f t="shared" si="270"/>
        <v>1.0724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41982.565023148149</v>
      </c>
      <c r="T2942" s="11">
        <f t="shared" si="275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14">
        <v>25000</v>
      </c>
      <c r="E2943" s="14">
        <v>1</v>
      </c>
      <c r="F2943" s="6" t="s">
        <v>8220</v>
      </c>
      <c r="G2943" s="6" t="s">
        <v>8223</v>
      </c>
      <c r="H2943" s="6" t="s">
        <v>8245</v>
      </c>
      <c r="I2943" s="6">
        <v>1425250955</v>
      </c>
      <c r="J2943" s="6">
        <v>1422658955</v>
      </c>
      <c r="K2943" s="6" t="b">
        <v>0</v>
      </c>
      <c r="L2943" s="6">
        <v>1</v>
      </c>
      <c r="M2943" s="6" t="b">
        <v>0</v>
      </c>
      <c r="N2943" s="6" t="s">
        <v>8302</v>
      </c>
      <c r="O2943" s="5">
        <f t="shared" si="270"/>
        <v>4.0000000000000003E-5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42034.751793981479</v>
      </c>
      <c r="T2943" s="11">
        <f t="shared" si="275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14">
        <v>200000</v>
      </c>
      <c r="E2944" s="14">
        <v>40850</v>
      </c>
      <c r="F2944" s="6" t="s">
        <v>8220</v>
      </c>
      <c r="G2944" s="6" t="s">
        <v>8228</v>
      </c>
      <c r="H2944" s="6" t="s">
        <v>8250</v>
      </c>
      <c r="I2944" s="6">
        <v>1450297080</v>
      </c>
      <c r="J2944" s="6">
        <v>1448565459</v>
      </c>
      <c r="K2944" s="6" t="b">
        <v>0</v>
      </c>
      <c r="L2944" s="6">
        <v>202</v>
      </c>
      <c r="M2944" s="6" t="b">
        <v>0</v>
      </c>
      <c r="N2944" s="6" t="s">
        <v>8302</v>
      </c>
      <c r="O2944" s="5">
        <f t="shared" si="270"/>
        <v>0.20424999999999999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42334.595590277771</v>
      </c>
      <c r="T2944" s="11">
        <f t="shared" si="275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14">
        <v>3000</v>
      </c>
      <c r="E2945" s="14">
        <v>0</v>
      </c>
      <c r="F2945" s="6" t="s">
        <v>8220</v>
      </c>
      <c r="G2945" s="6" t="s">
        <v>8223</v>
      </c>
      <c r="H2945" s="6" t="s">
        <v>8245</v>
      </c>
      <c r="I2945" s="6">
        <v>1428894380</v>
      </c>
      <c r="J2945" s="6">
        <v>1426302380</v>
      </c>
      <c r="K2945" s="6" t="b">
        <v>0</v>
      </c>
      <c r="L2945" s="6">
        <v>0</v>
      </c>
      <c r="M2945" s="6" t="b">
        <v>0</v>
      </c>
      <c r="N2945" s="6" t="s">
        <v>8302</v>
      </c>
      <c r="O2945" s="5">
        <f t="shared" si="270"/>
        <v>0</v>
      </c>
      <c r="P2945" s="7">
        <f t="shared" si="271"/>
        <v>0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42076.921064814807</v>
      </c>
      <c r="T2945" s="11">
        <f t="shared" si="275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14">
        <v>10000</v>
      </c>
      <c r="E2946" s="14">
        <v>100</v>
      </c>
      <c r="F2946" s="6" t="s">
        <v>8220</v>
      </c>
      <c r="G2946" s="6" t="s">
        <v>8223</v>
      </c>
      <c r="H2946" s="6" t="s">
        <v>8245</v>
      </c>
      <c r="I2946" s="6">
        <v>1433714198</v>
      </c>
      <c r="J2946" s="6">
        <v>1431122198</v>
      </c>
      <c r="K2946" s="6" t="b">
        <v>0</v>
      </c>
      <c r="L2946" s="6">
        <v>1</v>
      </c>
      <c r="M2946" s="6" t="b">
        <v>0</v>
      </c>
      <c r="N2946" s="6" t="s">
        <v>8302</v>
      </c>
      <c r="O2946" s="5">
        <f t="shared" si="270"/>
        <v>0.01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42132.705995370365</v>
      </c>
      <c r="T2946" s="11">
        <f t="shared" si="275"/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14">
        <v>50000</v>
      </c>
      <c r="E2947" s="14">
        <v>0</v>
      </c>
      <c r="F2947" s="6" t="s">
        <v>8220</v>
      </c>
      <c r="G2947" s="6" t="s">
        <v>8223</v>
      </c>
      <c r="H2947" s="6" t="s">
        <v>8245</v>
      </c>
      <c r="I2947" s="6">
        <v>1432437660</v>
      </c>
      <c r="J2947" s="6">
        <v>1429845660</v>
      </c>
      <c r="K2947" s="6" t="b">
        <v>0</v>
      </c>
      <c r="L2947" s="6">
        <v>0</v>
      </c>
      <c r="M2947" s="6" t="b">
        <v>0</v>
      </c>
      <c r="N2947" s="6" t="s">
        <v>8302</v>
      </c>
      <c r="O2947" s="5">
        <f t="shared" ref="O2947:O3010" si="276">E2947/D2947</f>
        <v>0</v>
      </c>
      <c r="P2947" s="7">
        <f t="shared" ref="P2947:P3010" si="277">IFERROR(E2947/L2947,0)</f>
        <v>0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1">
        <f t="shared" ref="S2947:S3010" si="280">(J2947/86400)+25569+(-5/24)</f>
        <v>42117.931250000001</v>
      </c>
      <c r="T2947" s="11">
        <f t="shared" ref="T2947:T3010" si="281">(I2947/86400)+25569+(-5/24)</f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14">
        <v>2000</v>
      </c>
      <c r="E2948" s="14">
        <v>2</v>
      </c>
      <c r="F2948" s="6" t="s">
        <v>8220</v>
      </c>
      <c r="G2948" s="6" t="s">
        <v>8224</v>
      </c>
      <c r="H2948" s="6" t="s">
        <v>8246</v>
      </c>
      <c r="I2948" s="6">
        <v>1471265092</v>
      </c>
      <c r="J2948" s="6">
        <v>1468673092</v>
      </c>
      <c r="K2948" s="6" t="b">
        <v>0</v>
      </c>
      <c r="L2948" s="6">
        <v>2</v>
      </c>
      <c r="M2948" s="6" t="b">
        <v>0</v>
      </c>
      <c r="N2948" s="6" t="s">
        <v>8302</v>
      </c>
      <c r="O2948" s="5">
        <f t="shared" si="276"/>
        <v>1E-3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42567.322824074072</v>
      </c>
      <c r="T2948" s="11">
        <f t="shared" si="281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14">
        <v>25000</v>
      </c>
      <c r="E2949" s="14">
        <v>1072</v>
      </c>
      <c r="F2949" s="6" t="s">
        <v>8220</v>
      </c>
      <c r="G2949" s="6" t="s">
        <v>8223</v>
      </c>
      <c r="H2949" s="6" t="s">
        <v>8245</v>
      </c>
      <c r="I2949" s="6">
        <v>1480007460</v>
      </c>
      <c r="J2949" s="6">
        <v>1475760567</v>
      </c>
      <c r="K2949" s="6" t="b">
        <v>0</v>
      </c>
      <c r="L2949" s="6">
        <v>13</v>
      </c>
      <c r="M2949" s="6" t="b">
        <v>0</v>
      </c>
      <c r="N2949" s="6" t="s">
        <v>8302</v>
      </c>
      <c r="O2949" s="5">
        <f t="shared" si="276"/>
        <v>4.2880000000000001E-2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42649.353784722225</v>
      </c>
      <c r="T2949" s="11">
        <f t="shared" si="281"/>
        <v>42698.507638888885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14">
        <v>500000</v>
      </c>
      <c r="E2950" s="14">
        <v>24</v>
      </c>
      <c r="F2950" s="6" t="s">
        <v>8220</v>
      </c>
      <c r="G2950" s="6" t="s">
        <v>8223</v>
      </c>
      <c r="H2950" s="6" t="s">
        <v>8245</v>
      </c>
      <c r="I2950" s="6">
        <v>1433259293</v>
      </c>
      <c r="J2950" s="6">
        <v>1428075293</v>
      </c>
      <c r="K2950" s="6" t="b">
        <v>0</v>
      </c>
      <c r="L2950" s="6">
        <v>9</v>
      </c>
      <c r="M2950" s="6" t="b">
        <v>0</v>
      </c>
      <c r="N2950" s="6" t="s">
        <v>8302</v>
      </c>
      <c r="O2950" s="5">
        <f t="shared" si="276"/>
        <v>4.8000000000000001E-5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42097.440891203696</v>
      </c>
      <c r="T2950" s="11">
        <f t="shared" si="281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14">
        <v>1000</v>
      </c>
      <c r="E2951" s="14">
        <v>25</v>
      </c>
      <c r="F2951" s="6" t="s">
        <v>8220</v>
      </c>
      <c r="G2951" s="6" t="s">
        <v>8223</v>
      </c>
      <c r="H2951" s="6" t="s">
        <v>8245</v>
      </c>
      <c r="I2951" s="6">
        <v>1447965917</v>
      </c>
      <c r="J2951" s="6">
        <v>1445370317</v>
      </c>
      <c r="K2951" s="6" t="b">
        <v>0</v>
      </c>
      <c r="L2951" s="6">
        <v>2</v>
      </c>
      <c r="M2951" s="6" t="b">
        <v>0</v>
      </c>
      <c r="N2951" s="6" t="s">
        <v>8302</v>
      </c>
      <c r="O2951" s="5">
        <f t="shared" si="276"/>
        <v>2.5000000000000001E-2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42297.61478009259</v>
      </c>
      <c r="T2951" s="11">
        <f t="shared" si="281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14">
        <v>5000000</v>
      </c>
      <c r="E2952" s="14">
        <v>0</v>
      </c>
      <c r="F2952" s="6" t="s">
        <v>8220</v>
      </c>
      <c r="G2952" s="6" t="s">
        <v>8223</v>
      </c>
      <c r="H2952" s="6" t="s">
        <v>8245</v>
      </c>
      <c r="I2952" s="6">
        <v>1453538752</v>
      </c>
      <c r="J2952" s="6">
        <v>1450946752</v>
      </c>
      <c r="K2952" s="6" t="b">
        <v>0</v>
      </c>
      <c r="L2952" s="6">
        <v>0</v>
      </c>
      <c r="M2952" s="6" t="b">
        <v>0</v>
      </c>
      <c r="N2952" s="6" t="s">
        <v>8302</v>
      </c>
      <c r="O2952" s="5">
        <f t="shared" si="276"/>
        <v>0</v>
      </c>
      <c r="P2952" s="7">
        <f t="shared" si="277"/>
        <v>0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42362.156851851854</v>
      </c>
      <c r="T2952" s="11">
        <f t="shared" si="281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14">
        <v>50000</v>
      </c>
      <c r="E2953" s="14">
        <v>1096</v>
      </c>
      <c r="F2953" s="6" t="s">
        <v>8306</v>
      </c>
      <c r="G2953" s="6" t="s">
        <v>8223</v>
      </c>
      <c r="H2953" s="6" t="s">
        <v>8245</v>
      </c>
      <c r="I2953" s="6">
        <v>1412536573</v>
      </c>
      <c r="J2953" s="6">
        <v>1408648573</v>
      </c>
      <c r="K2953" s="6" t="b">
        <v>0</v>
      </c>
      <c r="L2953" s="6">
        <v>58</v>
      </c>
      <c r="M2953" s="6" t="b">
        <v>0</v>
      </c>
      <c r="N2953" s="6" t="s">
        <v>8302</v>
      </c>
      <c r="O2953" s="5">
        <f t="shared" si="276"/>
        <v>2.1919999999999999E-2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41872.594594907401</v>
      </c>
      <c r="T2953" s="11">
        <f t="shared" si="281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14">
        <v>20000</v>
      </c>
      <c r="E2954" s="14">
        <v>1605</v>
      </c>
      <c r="F2954" s="6" t="s">
        <v>8306</v>
      </c>
      <c r="G2954" s="6" t="s">
        <v>8223</v>
      </c>
      <c r="H2954" s="6" t="s">
        <v>8245</v>
      </c>
      <c r="I2954" s="6">
        <v>1476676800</v>
      </c>
      <c r="J2954" s="6">
        <v>1473957239</v>
      </c>
      <c r="K2954" s="6" t="b">
        <v>0</v>
      </c>
      <c r="L2954" s="6">
        <v>8</v>
      </c>
      <c r="M2954" s="6" t="b">
        <v>0</v>
      </c>
      <c r="N2954" s="6" t="s">
        <v>8302</v>
      </c>
      <c r="O2954" s="5">
        <f t="shared" si="276"/>
        <v>8.0250000000000002E-2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42628.481932870367</v>
      </c>
      <c r="T2954" s="11">
        <f t="shared" si="281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14">
        <v>400000</v>
      </c>
      <c r="E2955" s="14">
        <v>605</v>
      </c>
      <c r="F2955" s="6" t="s">
        <v>8306</v>
      </c>
      <c r="G2955" s="6" t="s">
        <v>8223</v>
      </c>
      <c r="H2955" s="6" t="s">
        <v>8245</v>
      </c>
      <c r="I2955" s="6">
        <v>1444330821</v>
      </c>
      <c r="J2955" s="6">
        <v>1441738821</v>
      </c>
      <c r="K2955" s="6" t="b">
        <v>0</v>
      </c>
      <c r="L2955" s="6">
        <v>3</v>
      </c>
      <c r="M2955" s="6" t="b">
        <v>0</v>
      </c>
      <c r="N2955" s="6" t="s">
        <v>8302</v>
      </c>
      <c r="O2955" s="5">
        <f t="shared" si="276"/>
        <v>1.5125E-3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42255.583576388883</v>
      </c>
      <c r="T2955" s="11">
        <f t="shared" si="281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14">
        <v>15000</v>
      </c>
      <c r="E2956" s="14">
        <v>0</v>
      </c>
      <c r="F2956" s="6" t="s">
        <v>8306</v>
      </c>
      <c r="G2956" s="6" t="s">
        <v>8223</v>
      </c>
      <c r="H2956" s="6" t="s">
        <v>8245</v>
      </c>
      <c r="I2956" s="6">
        <v>1489669203</v>
      </c>
      <c r="J2956" s="6">
        <v>1487944803</v>
      </c>
      <c r="K2956" s="6" t="b">
        <v>0</v>
      </c>
      <c r="L2956" s="6">
        <v>0</v>
      </c>
      <c r="M2956" s="6" t="b">
        <v>0</v>
      </c>
      <c r="N2956" s="6" t="s">
        <v>8302</v>
      </c>
      <c r="O2956" s="5">
        <f t="shared" si="276"/>
        <v>0</v>
      </c>
      <c r="P2956" s="7">
        <f t="shared" si="277"/>
        <v>0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42790.375034722216</v>
      </c>
      <c r="T2956" s="11">
        <f t="shared" si="281"/>
        <v>42810.333368055552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14">
        <v>1200</v>
      </c>
      <c r="E2957" s="14">
        <v>715</v>
      </c>
      <c r="F2957" s="6" t="s">
        <v>8306</v>
      </c>
      <c r="G2957" s="6" t="s">
        <v>8223</v>
      </c>
      <c r="H2957" s="6" t="s">
        <v>8245</v>
      </c>
      <c r="I2957" s="6">
        <v>1434476849</v>
      </c>
      <c r="J2957" s="6">
        <v>1431884849</v>
      </c>
      <c r="K2957" s="6" t="b">
        <v>0</v>
      </c>
      <c r="L2957" s="6">
        <v>11</v>
      </c>
      <c r="M2957" s="6" t="b">
        <v>0</v>
      </c>
      <c r="N2957" s="6" t="s">
        <v>8302</v>
      </c>
      <c r="O2957" s="5">
        <f t="shared" si="276"/>
        <v>0.59583333333333333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42141.532974537033</v>
      </c>
      <c r="T2957" s="11">
        <f t="shared" si="281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14">
        <v>7900</v>
      </c>
      <c r="E2958" s="14">
        <v>1322</v>
      </c>
      <c r="F2958" s="6" t="s">
        <v>8306</v>
      </c>
      <c r="G2958" s="6" t="s">
        <v>8223</v>
      </c>
      <c r="H2958" s="6" t="s">
        <v>8245</v>
      </c>
      <c r="I2958" s="6">
        <v>1462402850</v>
      </c>
      <c r="J2958" s="6">
        <v>1459810850</v>
      </c>
      <c r="K2958" s="6" t="b">
        <v>0</v>
      </c>
      <c r="L2958" s="6">
        <v>20</v>
      </c>
      <c r="M2958" s="6" t="b">
        <v>0</v>
      </c>
      <c r="N2958" s="6" t="s">
        <v>8302</v>
      </c>
      <c r="O2958" s="5">
        <f t="shared" si="276"/>
        <v>0.16734177215189874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42464.750578703701</v>
      </c>
      <c r="T2958" s="11">
        <f t="shared" si="281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14">
        <v>15000</v>
      </c>
      <c r="E2959" s="14">
        <v>280</v>
      </c>
      <c r="F2959" s="6" t="s">
        <v>8306</v>
      </c>
      <c r="G2959" s="6" t="s">
        <v>8223</v>
      </c>
      <c r="H2959" s="6" t="s">
        <v>8245</v>
      </c>
      <c r="I2959" s="6">
        <v>1427498172</v>
      </c>
      <c r="J2959" s="6">
        <v>1422317772</v>
      </c>
      <c r="K2959" s="6" t="b">
        <v>0</v>
      </c>
      <c r="L2959" s="6">
        <v>3</v>
      </c>
      <c r="M2959" s="6" t="b">
        <v>0</v>
      </c>
      <c r="N2959" s="6" t="s">
        <v>8302</v>
      </c>
      <c r="O2959" s="5">
        <f t="shared" si="276"/>
        <v>1.8666666666666668E-2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42030.80291666666</v>
      </c>
      <c r="T2959" s="11">
        <f t="shared" si="281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14">
        <v>80000</v>
      </c>
      <c r="E2960" s="14">
        <v>0</v>
      </c>
      <c r="F2960" s="6" t="s">
        <v>8306</v>
      </c>
      <c r="G2960" s="6" t="s">
        <v>8223</v>
      </c>
      <c r="H2960" s="6" t="s">
        <v>8245</v>
      </c>
      <c r="I2960" s="6">
        <v>1462729317</v>
      </c>
      <c r="J2960" s="6">
        <v>1457548917</v>
      </c>
      <c r="K2960" s="6" t="b">
        <v>0</v>
      </c>
      <c r="L2960" s="6">
        <v>0</v>
      </c>
      <c r="M2960" s="6" t="b">
        <v>0</v>
      </c>
      <c r="N2960" s="6" t="s">
        <v>8302</v>
      </c>
      <c r="O2960" s="5">
        <f t="shared" si="276"/>
        <v>0</v>
      </c>
      <c r="P2960" s="7">
        <f t="shared" si="277"/>
        <v>0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42438.570798611108</v>
      </c>
      <c r="T2960" s="11">
        <f t="shared" si="281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14">
        <v>10000</v>
      </c>
      <c r="E2961" s="14">
        <v>0</v>
      </c>
      <c r="F2961" s="6" t="s">
        <v>8306</v>
      </c>
      <c r="G2961" s="6" t="s">
        <v>8224</v>
      </c>
      <c r="H2961" s="6" t="s">
        <v>8246</v>
      </c>
      <c r="I2961" s="6">
        <v>1465258325</v>
      </c>
      <c r="J2961" s="6">
        <v>1462666325</v>
      </c>
      <c r="K2961" s="6" t="b">
        <v>0</v>
      </c>
      <c r="L2961" s="6">
        <v>0</v>
      </c>
      <c r="M2961" s="6" t="b">
        <v>0</v>
      </c>
      <c r="N2961" s="6" t="s">
        <v>8302</v>
      </c>
      <c r="O2961" s="5">
        <f t="shared" si="276"/>
        <v>0</v>
      </c>
      <c r="P2961" s="7">
        <f t="shared" si="277"/>
        <v>0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42497.800057870372</v>
      </c>
      <c r="T2961" s="11">
        <f t="shared" si="281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14">
        <v>30000000</v>
      </c>
      <c r="E2962" s="14">
        <v>0</v>
      </c>
      <c r="F2962" s="6" t="s">
        <v>8306</v>
      </c>
      <c r="G2962" s="6" t="s">
        <v>8223</v>
      </c>
      <c r="H2962" s="6" t="s">
        <v>8245</v>
      </c>
      <c r="I2962" s="6">
        <v>1410459023</v>
      </c>
      <c r="J2962" s="6">
        <v>1407867023</v>
      </c>
      <c r="K2962" s="6" t="b">
        <v>0</v>
      </c>
      <c r="L2962" s="6">
        <v>0</v>
      </c>
      <c r="M2962" s="6" t="b">
        <v>0</v>
      </c>
      <c r="N2962" s="6" t="s">
        <v>8302</v>
      </c>
      <c r="O2962" s="5">
        <f t="shared" si="276"/>
        <v>0</v>
      </c>
      <c r="P2962" s="7">
        <f t="shared" si="277"/>
        <v>0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41863.54887731481</v>
      </c>
      <c r="T2962" s="11">
        <f t="shared" si="281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14">
        <v>5000</v>
      </c>
      <c r="E2963" s="14">
        <v>5481</v>
      </c>
      <c r="F2963" s="6" t="s">
        <v>8219</v>
      </c>
      <c r="G2963" s="6" t="s">
        <v>8223</v>
      </c>
      <c r="H2963" s="6" t="s">
        <v>8245</v>
      </c>
      <c r="I2963" s="6">
        <v>1427342400</v>
      </c>
      <c r="J2963" s="6">
        <v>1424927159</v>
      </c>
      <c r="K2963" s="6" t="b">
        <v>0</v>
      </c>
      <c r="L2963" s="6">
        <v>108</v>
      </c>
      <c r="M2963" s="6" t="b">
        <v>1</v>
      </c>
      <c r="N2963" s="6" t="s">
        <v>8270</v>
      </c>
      <c r="O2963" s="5">
        <f t="shared" si="276"/>
        <v>1.0962000000000001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42061.004155092589</v>
      </c>
      <c r="T2963" s="11">
        <f t="shared" si="281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14">
        <v>1000</v>
      </c>
      <c r="E2964" s="14">
        <v>1218</v>
      </c>
      <c r="F2964" s="6" t="s">
        <v>8219</v>
      </c>
      <c r="G2964" s="6" t="s">
        <v>8223</v>
      </c>
      <c r="H2964" s="6" t="s">
        <v>8245</v>
      </c>
      <c r="I2964" s="6">
        <v>1425193140</v>
      </c>
      <c r="J2964" s="6">
        <v>1422769906</v>
      </c>
      <c r="K2964" s="6" t="b">
        <v>0</v>
      </c>
      <c r="L2964" s="6">
        <v>20</v>
      </c>
      <c r="M2964" s="6" t="b">
        <v>1</v>
      </c>
      <c r="N2964" s="6" t="s">
        <v>8270</v>
      </c>
      <c r="O2964" s="5">
        <f t="shared" si="276"/>
        <v>1.218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42036.035949074074</v>
      </c>
      <c r="T2964" s="11">
        <f t="shared" si="281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14">
        <v>10000</v>
      </c>
      <c r="E2965" s="14">
        <v>10685</v>
      </c>
      <c r="F2965" s="6" t="s">
        <v>8219</v>
      </c>
      <c r="G2965" s="6" t="s">
        <v>8223</v>
      </c>
      <c r="H2965" s="6" t="s">
        <v>8245</v>
      </c>
      <c r="I2965" s="6">
        <v>1435835824</v>
      </c>
      <c r="J2965" s="6">
        <v>1433243824</v>
      </c>
      <c r="K2965" s="6" t="b">
        <v>0</v>
      </c>
      <c r="L2965" s="6">
        <v>98</v>
      </c>
      <c r="M2965" s="6" t="b">
        <v>1</v>
      </c>
      <c r="N2965" s="6" t="s">
        <v>8270</v>
      </c>
      <c r="O2965" s="5">
        <f t="shared" si="276"/>
        <v>1.0685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42157.26185185185</v>
      </c>
      <c r="T2965" s="11">
        <f t="shared" si="281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14">
        <v>5000</v>
      </c>
      <c r="E2966" s="14">
        <v>5035.6899999999996</v>
      </c>
      <c r="F2966" s="6" t="s">
        <v>8219</v>
      </c>
      <c r="G2966" s="6" t="s">
        <v>8223</v>
      </c>
      <c r="H2966" s="6" t="s">
        <v>8245</v>
      </c>
      <c r="I2966" s="6">
        <v>1407360720</v>
      </c>
      <c r="J2966" s="6">
        <v>1404769819</v>
      </c>
      <c r="K2966" s="6" t="b">
        <v>0</v>
      </c>
      <c r="L2966" s="6">
        <v>196</v>
      </c>
      <c r="M2966" s="6" t="b">
        <v>1</v>
      </c>
      <c r="N2966" s="6" t="s">
        <v>8270</v>
      </c>
      <c r="O2966" s="5">
        <f t="shared" si="276"/>
        <v>1.0071379999999999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41827.701608796291</v>
      </c>
      <c r="T2966" s="11">
        <f t="shared" si="281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14">
        <v>1500</v>
      </c>
      <c r="E2967" s="14">
        <v>1635</v>
      </c>
      <c r="F2967" s="6" t="s">
        <v>8219</v>
      </c>
      <c r="G2967" s="6" t="s">
        <v>8223</v>
      </c>
      <c r="H2967" s="6" t="s">
        <v>8245</v>
      </c>
      <c r="I2967" s="6">
        <v>1436290233</v>
      </c>
      <c r="J2967" s="6">
        <v>1433698233</v>
      </c>
      <c r="K2967" s="6" t="b">
        <v>0</v>
      </c>
      <c r="L2967" s="6">
        <v>39</v>
      </c>
      <c r="M2967" s="6" t="b">
        <v>1</v>
      </c>
      <c r="N2967" s="6" t="s">
        <v>8270</v>
      </c>
      <c r="O2967" s="5">
        <f t="shared" si="276"/>
        <v>1.0900000000000001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42162.521215277775</v>
      </c>
      <c r="T2967" s="11">
        <f t="shared" si="281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14">
        <v>10000</v>
      </c>
      <c r="E2968" s="14">
        <v>11363</v>
      </c>
      <c r="F2968" s="6" t="s">
        <v>8219</v>
      </c>
      <c r="G2968" s="6" t="s">
        <v>8223</v>
      </c>
      <c r="H2968" s="6" t="s">
        <v>8245</v>
      </c>
      <c r="I2968" s="6">
        <v>1442425412</v>
      </c>
      <c r="J2968" s="6">
        <v>1439833412</v>
      </c>
      <c r="K2968" s="6" t="b">
        <v>0</v>
      </c>
      <c r="L2968" s="6">
        <v>128</v>
      </c>
      <c r="M2968" s="6" t="b">
        <v>1</v>
      </c>
      <c r="N2968" s="6" t="s">
        <v>8270</v>
      </c>
      <c r="O2968" s="5">
        <f t="shared" si="276"/>
        <v>1.1363000000000001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42233.530231481483</v>
      </c>
      <c r="T2968" s="11">
        <f t="shared" si="281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14">
        <v>5000</v>
      </c>
      <c r="E2969" s="14">
        <v>5696</v>
      </c>
      <c r="F2969" s="6" t="s">
        <v>8219</v>
      </c>
      <c r="G2969" s="6" t="s">
        <v>8223</v>
      </c>
      <c r="H2969" s="6" t="s">
        <v>8245</v>
      </c>
      <c r="I2969" s="6">
        <v>1425872692</v>
      </c>
      <c r="J2969" s="6">
        <v>1423284292</v>
      </c>
      <c r="K2969" s="6" t="b">
        <v>0</v>
      </c>
      <c r="L2969" s="6">
        <v>71</v>
      </c>
      <c r="M2969" s="6" t="b">
        <v>1</v>
      </c>
      <c r="N2969" s="6" t="s">
        <v>8270</v>
      </c>
      <c r="O2969" s="5">
        <f t="shared" si="276"/>
        <v>1.1392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42041.989490740736</v>
      </c>
      <c r="T2969" s="11">
        <f t="shared" si="281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14">
        <v>3500</v>
      </c>
      <c r="E2970" s="14">
        <v>3710</v>
      </c>
      <c r="F2970" s="6" t="s">
        <v>8219</v>
      </c>
      <c r="G2970" s="6" t="s">
        <v>8223</v>
      </c>
      <c r="H2970" s="6" t="s">
        <v>8245</v>
      </c>
      <c r="I2970" s="6">
        <v>1471406340</v>
      </c>
      <c r="J2970" s="6">
        <v>1470227660</v>
      </c>
      <c r="K2970" s="6" t="b">
        <v>0</v>
      </c>
      <c r="L2970" s="6">
        <v>47</v>
      </c>
      <c r="M2970" s="6" t="b">
        <v>1</v>
      </c>
      <c r="N2970" s="6" t="s">
        <v>8270</v>
      </c>
      <c r="O2970" s="5">
        <f t="shared" si="276"/>
        <v>1.06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42585.315509259257</v>
      </c>
      <c r="T2970" s="11">
        <f t="shared" si="281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14">
        <v>1000</v>
      </c>
      <c r="E2971" s="14">
        <v>1625</v>
      </c>
      <c r="F2971" s="6" t="s">
        <v>8219</v>
      </c>
      <c r="G2971" s="6" t="s">
        <v>8228</v>
      </c>
      <c r="H2971" s="6" t="s">
        <v>8250</v>
      </c>
      <c r="I2971" s="6">
        <v>1430693460</v>
      </c>
      <c r="J2971" s="6">
        <v>1428087153</v>
      </c>
      <c r="K2971" s="6" t="b">
        <v>0</v>
      </c>
      <c r="L2971" s="6">
        <v>17</v>
      </c>
      <c r="M2971" s="6" t="b">
        <v>1</v>
      </c>
      <c r="N2971" s="6" t="s">
        <v>8270</v>
      </c>
      <c r="O2971" s="5">
        <f t="shared" si="276"/>
        <v>1.625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42097.578159722216</v>
      </c>
      <c r="T2971" s="11">
        <f t="shared" si="281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14">
        <v>6000</v>
      </c>
      <c r="E2972" s="14">
        <v>6360</v>
      </c>
      <c r="F2972" s="6" t="s">
        <v>8219</v>
      </c>
      <c r="G2972" s="6" t="s">
        <v>8223</v>
      </c>
      <c r="H2972" s="6" t="s">
        <v>8245</v>
      </c>
      <c r="I2972" s="6">
        <v>1405699451</v>
      </c>
      <c r="J2972" s="6">
        <v>1403107451</v>
      </c>
      <c r="K2972" s="6" t="b">
        <v>0</v>
      </c>
      <c r="L2972" s="6">
        <v>91</v>
      </c>
      <c r="M2972" s="6" t="b">
        <v>1</v>
      </c>
      <c r="N2972" s="6" t="s">
        <v>8270</v>
      </c>
      <c r="O2972" s="5">
        <f t="shared" si="276"/>
        <v>1.06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41808.461238425924</v>
      </c>
      <c r="T2972" s="11">
        <f t="shared" si="281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14">
        <v>3200</v>
      </c>
      <c r="E2973" s="14">
        <v>3205</v>
      </c>
      <c r="F2973" s="6" t="s">
        <v>8219</v>
      </c>
      <c r="G2973" s="6" t="s">
        <v>8223</v>
      </c>
      <c r="H2973" s="6" t="s">
        <v>8245</v>
      </c>
      <c r="I2973" s="6">
        <v>1409500078</v>
      </c>
      <c r="J2973" s="6">
        <v>1406908078</v>
      </c>
      <c r="K2973" s="6" t="b">
        <v>0</v>
      </c>
      <c r="L2973" s="6">
        <v>43</v>
      </c>
      <c r="M2973" s="6" t="b">
        <v>1</v>
      </c>
      <c r="N2973" s="6" t="s">
        <v>8270</v>
      </c>
      <c r="O2973" s="5">
        <f t="shared" si="276"/>
        <v>1.0015624999999999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41852.449976851851</v>
      </c>
      <c r="T2973" s="11">
        <f t="shared" si="281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14">
        <v>2000</v>
      </c>
      <c r="E2974" s="14">
        <v>2107</v>
      </c>
      <c r="F2974" s="6" t="s">
        <v>8219</v>
      </c>
      <c r="G2974" s="6" t="s">
        <v>8223</v>
      </c>
      <c r="H2974" s="6" t="s">
        <v>8245</v>
      </c>
      <c r="I2974" s="6">
        <v>1480899600</v>
      </c>
      <c r="J2974" s="6">
        <v>1479609520</v>
      </c>
      <c r="K2974" s="6" t="b">
        <v>0</v>
      </c>
      <c r="L2974" s="6">
        <v>17</v>
      </c>
      <c r="M2974" s="6" t="b">
        <v>1</v>
      </c>
      <c r="N2974" s="6" t="s">
        <v>8270</v>
      </c>
      <c r="O2974" s="5">
        <f t="shared" si="276"/>
        <v>1.0535000000000001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42693.90185185185</v>
      </c>
      <c r="T2974" s="11">
        <f t="shared" si="281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14">
        <v>5000</v>
      </c>
      <c r="E2975" s="14">
        <v>8740</v>
      </c>
      <c r="F2975" s="6" t="s">
        <v>8219</v>
      </c>
      <c r="G2975" s="6" t="s">
        <v>8223</v>
      </c>
      <c r="H2975" s="6" t="s">
        <v>8245</v>
      </c>
      <c r="I2975" s="6">
        <v>1451620800</v>
      </c>
      <c r="J2975" s="6">
        <v>1449171508</v>
      </c>
      <c r="K2975" s="6" t="b">
        <v>0</v>
      </c>
      <c r="L2975" s="6">
        <v>33</v>
      </c>
      <c r="M2975" s="6" t="b">
        <v>1</v>
      </c>
      <c r="N2975" s="6" t="s">
        <v>8270</v>
      </c>
      <c r="O2975" s="5">
        <f t="shared" si="276"/>
        <v>1.748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42341.610046296293</v>
      </c>
      <c r="T2975" s="11">
        <f t="shared" si="281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14">
        <v>5000</v>
      </c>
      <c r="E2976" s="14">
        <v>5100</v>
      </c>
      <c r="F2976" s="6" t="s">
        <v>8219</v>
      </c>
      <c r="G2976" s="6" t="s">
        <v>8223</v>
      </c>
      <c r="H2976" s="6" t="s">
        <v>8245</v>
      </c>
      <c r="I2976" s="6">
        <v>1411695300</v>
      </c>
      <c r="J2976" s="6">
        <v>1409275671</v>
      </c>
      <c r="K2976" s="6" t="b">
        <v>0</v>
      </c>
      <c r="L2976" s="6">
        <v>87</v>
      </c>
      <c r="M2976" s="6" t="b">
        <v>1</v>
      </c>
      <c r="N2976" s="6" t="s">
        <v>8270</v>
      </c>
      <c r="O2976" s="5">
        <f t="shared" si="276"/>
        <v>1.02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41879.852673611109</v>
      </c>
      <c r="T2976" s="11">
        <f t="shared" si="281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14">
        <v>8000</v>
      </c>
      <c r="E2977" s="14">
        <v>8010</v>
      </c>
      <c r="F2977" s="6" t="s">
        <v>8219</v>
      </c>
      <c r="G2977" s="6" t="s">
        <v>8223</v>
      </c>
      <c r="H2977" s="6" t="s">
        <v>8245</v>
      </c>
      <c r="I2977" s="6">
        <v>1417057200</v>
      </c>
      <c r="J2977" s="6">
        <v>1414599886</v>
      </c>
      <c r="K2977" s="6" t="b">
        <v>0</v>
      </c>
      <c r="L2977" s="6">
        <v>113</v>
      </c>
      <c r="M2977" s="6" t="b">
        <v>1</v>
      </c>
      <c r="N2977" s="6" t="s">
        <v>8270</v>
      </c>
      <c r="O2977" s="5">
        <f t="shared" si="276"/>
        <v>1.00125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41941.475532407407</v>
      </c>
      <c r="T2977" s="11">
        <f t="shared" si="281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14">
        <v>70</v>
      </c>
      <c r="E2978" s="14">
        <v>120</v>
      </c>
      <c r="F2978" s="6" t="s">
        <v>8219</v>
      </c>
      <c r="G2978" s="6" t="s">
        <v>8224</v>
      </c>
      <c r="H2978" s="6" t="s">
        <v>8246</v>
      </c>
      <c r="I2978" s="6">
        <v>1457870400</v>
      </c>
      <c r="J2978" s="6">
        <v>1456421530</v>
      </c>
      <c r="K2978" s="6" t="b">
        <v>0</v>
      </c>
      <c r="L2978" s="6">
        <v>14</v>
      </c>
      <c r="M2978" s="6" t="b">
        <v>1</v>
      </c>
      <c r="N2978" s="6" t="s">
        <v>8270</v>
      </c>
      <c r="O2978" s="5">
        <f t="shared" si="276"/>
        <v>1.7142857142857142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42425.522337962961</v>
      </c>
      <c r="T2978" s="11">
        <f t="shared" si="281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14">
        <v>3000</v>
      </c>
      <c r="E2979" s="14">
        <v>3407</v>
      </c>
      <c r="F2979" s="6" t="s">
        <v>8219</v>
      </c>
      <c r="G2979" s="6" t="s">
        <v>8223</v>
      </c>
      <c r="H2979" s="6" t="s">
        <v>8245</v>
      </c>
      <c r="I2979" s="6">
        <v>1427076840</v>
      </c>
      <c r="J2979" s="6">
        <v>1421960934</v>
      </c>
      <c r="K2979" s="6" t="b">
        <v>0</v>
      </c>
      <c r="L2979" s="6">
        <v>30</v>
      </c>
      <c r="M2979" s="6" t="b">
        <v>1</v>
      </c>
      <c r="N2979" s="6" t="s">
        <v>8270</v>
      </c>
      <c r="O2979" s="5">
        <f t="shared" si="276"/>
        <v>1.1356666666666666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42026.672847222224</v>
      </c>
      <c r="T2979" s="11">
        <f t="shared" si="281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14">
        <v>750</v>
      </c>
      <c r="E2980" s="14">
        <v>971</v>
      </c>
      <c r="F2980" s="6" t="s">
        <v>8219</v>
      </c>
      <c r="G2980" s="6" t="s">
        <v>8223</v>
      </c>
      <c r="H2980" s="6" t="s">
        <v>8245</v>
      </c>
      <c r="I2980" s="6">
        <v>1413784740</v>
      </c>
      <c r="J2980" s="6">
        <v>1412954547</v>
      </c>
      <c r="K2980" s="6" t="b">
        <v>0</v>
      </c>
      <c r="L2980" s="6">
        <v>16</v>
      </c>
      <c r="M2980" s="6" t="b">
        <v>1</v>
      </c>
      <c r="N2980" s="6" t="s">
        <v>8270</v>
      </c>
      <c r="O2980" s="5">
        <f t="shared" si="276"/>
        <v>1.2946666666666666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41922.432256944441</v>
      </c>
      <c r="T2980" s="11">
        <f t="shared" si="281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14">
        <v>5000</v>
      </c>
      <c r="E2981" s="14">
        <v>5070</v>
      </c>
      <c r="F2981" s="6" t="s">
        <v>8219</v>
      </c>
      <c r="G2981" s="6" t="s">
        <v>8223</v>
      </c>
      <c r="H2981" s="6" t="s">
        <v>8245</v>
      </c>
      <c r="I2981" s="6">
        <v>1420524000</v>
      </c>
      <c r="J2981" s="6">
        <v>1419104823</v>
      </c>
      <c r="K2981" s="6" t="b">
        <v>0</v>
      </c>
      <c r="L2981" s="6">
        <v>46</v>
      </c>
      <c r="M2981" s="6" t="b">
        <v>1</v>
      </c>
      <c r="N2981" s="6" t="s">
        <v>8270</v>
      </c>
      <c r="O2981" s="5">
        <f t="shared" si="276"/>
        <v>1.014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41993.616006944438</v>
      </c>
      <c r="T2981" s="11">
        <f t="shared" si="281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14">
        <v>3000</v>
      </c>
      <c r="E2982" s="14">
        <v>3275</v>
      </c>
      <c r="F2982" s="6" t="s">
        <v>8219</v>
      </c>
      <c r="G2982" s="6" t="s">
        <v>8223</v>
      </c>
      <c r="H2982" s="6" t="s">
        <v>8245</v>
      </c>
      <c r="I2982" s="6">
        <v>1440381600</v>
      </c>
      <c r="J2982" s="6">
        <v>1438639130</v>
      </c>
      <c r="K2982" s="6" t="b">
        <v>0</v>
      </c>
      <c r="L2982" s="6">
        <v>24</v>
      </c>
      <c r="M2982" s="6" t="b">
        <v>1</v>
      </c>
      <c r="N2982" s="6" t="s">
        <v>8270</v>
      </c>
      <c r="O2982" s="5">
        <f t="shared" si="276"/>
        <v>1.0916666666666666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42219.70752314815</v>
      </c>
      <c r="T2982" s="11">
        <f t="shared" si="281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14">
        <v>4000</v>
      </c>
      <c r="E2983" s="14">
        <v>5157</v>
      </c>
      <c r="F2983" s="6" t="s">
        <v>8219</v>
      </c>
      <c r="G2983" s="6" t="s">
        <v>8240</v>
      </c>
      <c r="H2983" s="6" t="s">
        <v>8248</v>
      </c>
      <c r="I2983" s="6">
        <v>1443014756</v>
      </c>
      <c r="J2983" s="6">
        <v>1439126756</v>
      </c>
      <c r="K2983" s="6" t="b">
        <v>1</v>
      </c>
      <c r="L2983" s="6">
        <v>97</v>
      </c>
      <c r="M2983" s="6" t="b">
        <v>1</v>
      </c>
      <c r="N2983" s="6" t="s">
        <v>8302</v>
      </c>
      <c r="O2983" s="5">
        <f t="shared" si="276"/>
        <v>1.28925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42225.351342592585</v>
      </c>
      <c r="T2983" s="11">
        <f t="shared" si="281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14">
        <v>5000</v>
      </c>
      <c r="E2984" s="14">
        <v>5103</v>
      </c>
      <c r="F2984" s="6" t="s">
        <v>8219</v>
      </c>
      <c r="G2984" s="6" t="s">
        <v>8224</v>
      </c>
      <c r="H2984" s="6" t="s">
        <v>8246</v>
      </c>
      <c r="I2984" s="6">
        <v>1455208143</v>
      </c>
      <c r="J2984" s="6">
        <v>1452616143</v>
      </c>
      <c r="K2984" s="6" t="b">
        <v>1</v>
      </c>
      <c r="L2984" s="6">
        <v>59</v>
      </c>
      <c r="M2984" s="6" t="b">
        <v>1</v>
      </c>
      <c r="N2984" s="6" t="s">
        <v>8302</v>
      </c>
      <c r="O2984" s="5">
        <f t="shared" si="276"/>
        <v>1.0206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42381.478506944441</v>
      </c>
      <c r="T2984" s="11">
        <f t="shared" si="281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14">
        <v>116000</v>
      </c>
      <c r="E2985" s="14">
        <v>169985.91</v>
      </c>
      <c r="F2985" s="6" t="s">
        <v>8219</v>
      </c>
      <c r="G2985" s="6" t="s">
        <v>8223</v>
      </c>
      <c r="H2985" s="6" t="s">
        <v>8245</v>
      </c>
      <c r="I2985" s="6">
        <v>1415722236</v>
      </c>
      <c r="J2985" s="6">
        <v>1410534636</v>
      </c>
      <c r="K2985" s="6" t="b">
        <v>1</v>
      </c>
      <c r="L2985" s="6">
        <v>1095</v>
      </c>
      <c r="M2985" s="6" t="b">
        <v>1</v>
      </c>
      <c r="N2985" s="6" t="s">
        <v>8302</v>
      </c>
      <c r="O2985" s="5">
        <f t="shared" si="276"/>
        <v>1.465395775862069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41894.424027777779</v>
      </c>
      <c r="T2985" s="11">
        <f t="shared" si="281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14">
        <v>25000</v>
      </c>
      <c r="E2986" s="14">
        <v>25088</v>
      </c>
      <c r="F2986" s="6" t="s">
        <v>8219</v>
      </c>
      <c r="G2986" s="6" t="s">
        <v>8223</v>
      </c>
      <c r="H2986" s="6" t="s">
        <v>8245</v>
      </c>
      <c r="I2986" s="6">
        <v>1472020881</v>
      </c>
      <c r="J2986" s="6">
        <v>1469428881</v>
      </c>
      <c r="K2986" s="6" t="b">
        <v>1</v>
      </c>
      <c r="L2986" s="6">
        <v>218</v>
      </c>
      <c r="M2986" s="6" t="b">
        <v>1</v>
      </c>
      <c r="N2986" s="6" t="s">
        <v>8302</v>
      </c>
      <c r="O2986" s="5">
        <f t="shared" si="276"/>
        <v>1.00352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42576.070381944439</v>
      </c>
      <c r="T2986" s="11">
        <f t="shared" si="281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14">
        <v>10000</v>
      </c>
      <c r="E2987" s="14">
        <v>12165</v>
      </c>
      <c r="F2987" s="6" t="s">
        <v>8219</v>
      </c>
      <c r="G2987" s="6" t="s">
        <v>8227</v>
      </c>
      <c r="H2987" s="6" t="s">
        <v>8249</v>
      </c>
      <c r="I2987" s="6">
        <v>1477886400</v>
      </c>
      <c r="J2987" s="6">
        <v>1476228128</v>
      </c>
      <c r="K2987" s="6" t="b">
        <v>0</v>
      </c>
      <c r="L2987" s="6">
        <v>111</v>
      </c>
      <c r="M2987" s="6" t="b">
        <v>1</v>
      </c>
      <c r="N2987" s="6" t="s">
        <v>8302</v>
      </c>
      <c r="O2987" s="5">
        <f t="shared" si="276"/>
        <v>1.2164999999999999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42654.765370370369</v>
      </c>
      <c r="T2987" s="11">
        <f t="shared" si="281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14">
        <v>2400</v>
      </c>
      <c r="E2988" s="14">
        <v>2532</v>
      </c>
      <c r="F2988" s="6" t="s">
        <v>8219</v>
      </c>
      <c r="G2988" s="6" t="s">
        <v>8224</v>
      </c>
      <c r="H2988" s="6" t="s">
        <v>8246</v>
      </c>
      <c r="I2988" s="6">
        <v>1462100406</v>
      </c>
      <c r="J2988" s="6">
        <v>1456920006</v>
      </c>
      <c r="K2988" s="6" t="b">
        <v>0</v>
      </c>
      <c r="L2988" s="6">
        <v>56</v>
      </c>
      <c r="M2988" s="6" t="b">
        <v>1</v>
      </c>
      <c r="N2988" s="6" t="s">
        <v>8302</v>
      </c>
      <c r="O2988" s="5">
        <f t="shared" si="276"/>
        <v>1.0549999999999999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42431.29173611111</v>
      </c>
      <c r="T2988" s="11">
        <f t="shared" si="281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14">
        <v>25000</v>
      </c>
      <c r="E2989" s="14">
        <v>27600.2</v>
      </c>
      <c r="F2989" s="6" t="s">
        <v>8219</v>
      </c>
      <c r="G2989" s="6" t="s">
        <v>8223</v>
      </c>
      <c r="H2989" s="6" t="s">
        <v>8245</v>
      </c>
      <c r="I2989" s="6">
        <v>1476316800</v>
      </c>
      <c r="J2989" s="6">
        <v>1473837751</v>
      </c>
      <c r="K2989" s="6" t="b">
        <v>0</v>
      </c>
      <c r="L2989" s="6">
        <v>265</v>
      </c>
      <c r="M2989" s="6" t="b">
        <v>1</v>
      </c>
      <c r="N2989" s="6" t="s">
        <v>8302</v>
      </c>
      <c r="O2989" s="5">
        <f t="shared" si="276"/>
        <v>1.1040080000000001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42627.098969907405</v>
      </c>
      <c r="T2989" s="11">
        <f t="shared" si="281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14">
        <v>1000</v>
      </c>
      <c r="E2990" s="14">
        <v>1000</v>
      </c>
      <c r="F2990" s="6" t="s">
        <v>8219</v>
      </c>
      <c r="G2990" s="6" t="s">
        <v>8224</v>
      </c>
      <c r="H2990" s="6" t="s">
        <v>8246</v>
      </c>
      <c r="I2990" s="6">
        <v>1466412081</v>
      </c>
      <c r="J2990" s="6">
        <v>1463820081</v>
      </c>
      <c r="K2990" s="6" t="b">
        <v>0</v>
      </c>
      <c r="L2990" s="6">
        <v>28</v>
      </c>
      <c r="M2990" s="6" t="b">
        <v>1</v>
      </c>
      <c r="N2990" s="6" t="s">
        <v>8302</v>
      </c>
      <c r="O2990" s="5">
        <f t="shared" si="276"/>
        <v>1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42511.153715277775</v>
      </c>
      <c r="T2990" s="11">
        <f t="shared" si="281"/>
        <v>42541.153715277775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14">
        <v>20000</v>
      </c>
      <c r="E2991" s="14">
        <v>35307</v>
      </c>
      <c r="F2991" s="6" t="s">
        <v>8219</v>
      </c>
      <c r="G2991" s="6" t="s">
        <v>8223</v>
      </c>
      <c r="H2991" s="6" t="s">
        <v>8245</v>
      </c>
      <c r="I2991" s="6">
        <v>1450673940</v>
      </c>
      <c r="J2991" s="6">
        <v>1448756962</v>
      </c>
      <c r="K2991" s="6" t="b">
        <v>0</v>
      </c>
      <c r="L2991" s="6">
        <v>364</v>
      </c>
      <c r="M2991" s="6" t="b">
        <v>1</v>
      </c>
      <c r="N2991" s="6" t="s">
        <v>8302</v>
      </c>
      <c r="O2991" s="5">
        <f t="shared" si="276"/>
        <v>1.76535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42336.812060185184</v>
      </c>
      <c r="T2991" s="11">
        <f t="shared" si="281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14">
        <v>10000</v>
      </c>
      <c r="E2992" s="14">
        <v>10000</v>
      </c>
      <c r="F2992" s="6" t="s">
        <v>8219</v>
      </c>
      <c r="G2992" s="6" t="s">
        <v>8223</v>
      </c>
      <c r="H2992" s="6" t="s">
        <v>8245</v>
      </c>
      <c r="I2992" s="6">
        <v>1452174420</v>
      </c>
      <c r="J2992" s="6">
        <v>1449150420</v>
      </c>
      <c r="K2992" s="6" t="b">
        <v>0</v>
      </c>
      <c r="L2992" s="6">
        <v>27</v>
      </c>
      <c r="M2992" s="6" t="b">
        <v>1</v>
      </c>
      <c r="N2992" s="6" t="s">
        <v>8302</v>
      </c>
      <c r="O2992" s="5">
        <f t="shared" si="276"/>
        <v>1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42341.365972222215</v>
      </c>
      <c r="T2992" s="11">
        <f t="shared" si="281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14">
        <v>8500</v>
      </c>
      <c r="E2993" s="14">
        <v>8780</v>
      </c>
      <c r="F2993" s="6" t="s">
        <v>8219</v>
      </c>
      <c r="G2993" s="6" t="s">
        <v>8223</v>
      </c>
      <c r="H2993" s="6" t="s">
        <v>8245</v>
      </c>
      <c r="I2993" s="6">
        <v>1485547530</v>
      </c>
      <c r="J2993" s="6">
        <v>1483646730</v>
      </c>
      <c r="K2993" s="6" t="b">
        <v>0</v>
      </c>
      <c r="L2993" s="6">
        <v>93</v>
      </c>
      <c r="M2993" s="6" t="b">
        <v>1</v>
      </c>
      <c r="N2993" s="6" t="s">
        <v>8302</v>
      </c>
      <c r="O2993" s="5">
        <f t="shared" si="276"/>
        <v>1.0329411764705883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42740.628819444442</v>
      </c>
      <c r="T2993" s="11">
        <f t="shared" si="281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14">
        <v>3000</v>
      </c>
      <c r="E2994" s="14">
        <v>3135</v>
      </c>
      <c r="F2994" s="6" t="s">
        <v>8219</v>
      </c>
      <c r="G2994" s="6" t="s">
        <v>8223</v>
      </c>
      <c r="H2994" s="6" t="s">
        <v>8245</v>
      </c>
      <c r="I2994" s="6">
        <v>1476037510</v>
      </c>
      <c r="J2994" s="6">
        <v>1473445510</v>
      </c>
      <c r="K2994" s="6" t="b">
        <v>0</v>
      </c>
      <c r="L2994" s="6">
        <v>64</v>
      </c>
      <c r="M2994" s="6" t="b">
        <v>1</v>
      </c>
      <c r="N2994" s="6" t="s">
        <v>8302</v>
      </c>
      <c r="O2994" s="5">
        <f t="shared" si="276"/>
        <v>1.0449999999999999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42622.559143518512</v>
      </c>
      <c r="T2994" s="11">
        <f t="shared" si="281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14">
        <v>1000</v>
      </c>
      <c r="E2995" s="14">
        <v>1003</v>
      </c>
      <c r="F2995" s="6" t="s">
        <v>8219</v>
      </c>
      <c r="G2995" s="6" t="s">
        <v>8223</v>
      </c>
      <c r="H2995" s="6" t="s">
        <v>8245</v>
      </c>
      <c r="I2995" s="6">
        <v>1455998867</v>
      </c>
      <c r="J2995" s="6">
        <v>1453406867</v>
      </c>
      <c r="K2995" s="6" t="b">
        <v>0</v>
      </c>
      <c r="L2995" s="6">
        <v>22</v>
      </c>
      <c r="M2995" s="6" t="b">
        <v>1</v>
      </c>
      <c r="N2995" s="6" t="s">
        <v>8302</v>
      </c>
      <c r="O2995" s="5">
        <f t="shared" si="276"/>
        <v>1.0029999999999999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42390.63040509259</v>
      </c>
      <c r="T2995" s="11">
        <f t="shared" si="281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14">
        <v>300</v>
      </c>
      <c r="E2996" s="14">
        <v>1373.24</v>
      </c>
      <c r="F2996" s="6" t="s">
        <v>8219</v>
      </c>
      <c r="G2996" s="6" t="s">
        <v>8224</v>
      </c>
      <c r="H2996" s="6" t="s">
        <v>8246</v>
      </c>
      <c r="I2996" s="6">
        <v>1412335772</v>
      </c>
      <c r="J2996" s="6">
        <v>1409743772</v>
      </c>
      <c r="K2996" s="6" t="b">
        <v>0</v>
      </c>
      <c r="L2996" s="6">
        <v>59</v>
      </c>
      <c r="M2996" s="6" t="b">
        <v>1</v>
      </c>
      <c r="N2996" s="6" t="s">
        <v>8302</v>
      </c>
      <c r="O2996" s="5">
        <f t="shared" si="276"/>
        <v>4.577466666666667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41885.270509259259</v>
      </c>
      <c r="T2996" s="11">
        <f t="shared" si="281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14">
        <v>15000</v>
      </c>
      <c r="E2997" s="14">
        <v>15744</v>
      </c>
      <c r="F2997" s="6" t="s">
        <v>8219</v>
      </c>
      <c r="G2997" s="6" t="s">
        <v>8223</v>
      </c>
      <c r="H2997" s="6" t="s">
        <v>8245</v>
      </c>
      <c r="I2997" s="6">
        <v>1484841471</v>
      </c>
      <c r="J2997" s="6">
        <v>1482249471</v>
      </c>
      <c r="K2997" s="6" t="b">
        <v>0</v>
      </c>
      <c r="L2997" s="6">
        <v>249</v>
      </c>
      <c r="M2997" s="6" t="b">
        <v>1</v>
      </c>
      <c r="N2997" s="6" t="s">
        <v>8302</v>
      </c>
      <c r="O2997" s="5">
        <f t="shared" si="276"/>
        <v>1.0496000000000001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42724.456840277773</v>
      </c>
      <c r="T2997" s="11">
        <f t="shared" si="281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14">
        <v>35000</v>
      </c>
      <c r="E2998" s="14">
        <v>60180</v>
      </c>
      <c r="F2998" s="6" t="s">
        <v>8219</v>
      </c>
      <c r="G2998" s="6" t="s">
        <v>8223</v>
      </c>
      <c r="H2998" s="6" t="s">
        <v>8245</v>
      </c>
      <c r="I2998" s="6">
        <v>1432677240</v>
      </c>
      <c r="J2998" s="6">
        <v>1427493240</v>
      </c>
      <c r="K2998" s="6" t="b">
        <v>0</v>
      </c>
      <c r="L2998" s="6">
        <v>392</v>
      </c>
      <c r="M2998" s="6" t="b">
        <v>1</v>
      </c>
      <c r="N2998" s="6" t="s">
        <v>8302</v>
      </c>
      <c r="O2998" s="5">
        <f t="shared" si="276"/>
        <v>1.7194285714285715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42090.704166666663</v>
      </c>
      <c r="T2998" s="11">
        <f t="shared" si="281"/>
        <v>42150.704166666663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14">
        <v>10000</v>
      </c>
      <c r="E2999" s="14">
        <v>10373</v>
      </c>
      <c r="F2999" s="6" t="s">
        <v>8219</v>
      </c>
      <c r="G2999" s="6" t="s">
        <v>8223</v>
      </c>
      <c r="H2999" s="6" t="s">
        <v>8245</v>
      </c>
      <c r="I2999" s="6">
        <v>1488171540</v>
      </c>
      <c r="J2999" s="6">
        <v>1486661793</v>
      </c>
      <c r="K2999" s="6" t="b">
        <v>0</v>
      </c>
      <c r="L2999" s="6">
        <v>115</v>
      </c>
      <c r="M2999" s="6" t="b">
        <v>1</v>
      </c>
      <c r="N2999" s="6" t="s">
        <v>8302</v>
      </c>
      <c r="O2999" s="5">
        <f t="shared" si="276"/>
        <v>1.0373000000000001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42775.525381944441</v>
      </c>
      <c r="T2999" s="11">
        <f t="shared" si="281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14">
        <v>50000</v>
      </c>
      <c r="E3000" s="14">
        <v>51514.5</v>
      </c>
      <c r="F3000" s="6" t="s">
        <v>8219</v>
      </c>
      <c r="G3000" s="6" t="s">
        <v>8223</v>
      </c>
      <c r="H3000" s="6" t="s">
        <v>8245</v>
      </c>
      <c r="I3000" s="6">
        <v>1402892700</v>
      </c>
      <c r="J3000" s="6">
        <v>1400474329</v>
      </c>
      <c r="K3000" s="6" t="b">
        <v>0</v>
      </c>
      <c r="L3000" s="6">
        <v>433</v>
      </c>
      <c r="M3000" s="6" t="b">
        <v>1</v>
      </c>
      <c r="N3000" s="6" t="s">
        <v>8302</v>
      </c>
      <c r="O3000" s="5">
        <f t="shared" si="276"/>
        <v>1.0302899999999999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41777.985289351847</v>
      </c>
      <c r="T3000" s="11">
        <f t="shared" si="281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14">
        <v>1350</v>
      </c>
      <c r="E3001" s="14">
        <v>1605</v>
      </c>
      <c r="F3001" s="6" t="s">
        <v>8219</v>
      </c>
      <c r="G3001" s="6" t="s">
        <v>8223</v>
      </c>
      <c r="H3001" s="6" t="s">
        <v>8245</v>
      </c>
      <c r="I3001" s="6">
        <v>1488333600</v>
      </c>
      <c r="J3001" s="6">
        <v>1487094360</v>
      </c>
      <c r="K3001" s="6" t="b">
        <v>0</v>
      </c>
      <c r="L3001" s="6">
        <v>20</v>
      </c>
      <c r="M3001" s="6" t="b">
        <v>1</v>
      </c>
      <c r="N3001" s="6" t="s">
        <v>8302</v>
      </c>
      <c r="O3001" s="5">
        <f t="shared" si="276"/>
        <v>1.1888888888888889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42780.531944444439</v>
      </c>
      <c r="T3001" s="11">
        <f t="shared" si="281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14">
        <v>500</v>
      </c>
      <c r="E3002" s="14">
        <v>500</v>
      </c>
      <c r="F3002" s="6" t="s">
        <v>8219</v>
      </c>
      <c r="G3002" s="6" t="s">
        <v>8223</v>
      </c>
      <c r="H3002" s="6" t="s">
        <v>8245</v>
      </c>
      <c r="I3002" s="6">
        <v>1485885600</v>
      </c>
      <c r="J3002" s="6">
        <v>1484682670</v>
      </c>
      <c r="K3002" s="6" t="b">
        <v>0</v>
      </c>
      <c r="L3002" s="6">
        <v>8</v>
      </c>
      <c r="M3002" s="6" t="b">
        <v>1</v>
      </c>
      <c r="N3002" s="6" t="s">
        <v>8302</v>
      </c>
      <c r="O3002" s="5">
        <f t="shared" si="276"/>
        <v>1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42752.61886574074</v>
      </c>
      <c r="T3002" s="11">
        <f t="shared" si="281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14">
        <v>7214</v>
      </c>
      <c r="E3003" s="14">
        <v>22991.01</v>
      </c>
      <c r="F3003" s="6" t="s">
        <v>8219</v>
      </c>
      <c r="G3003" s="6" t="s">
        <v>8223</v>
      </c>
      <c r="H3003" s="6" t="s">
        <v>8245</v>
      </c>
      <c r="I3003" s="6">
        <v>1468445382</v>
      </c>
      <c r="J3003" s="6">
        <v>1465853382</v>
      </c>
      <c r="K3003" s="6" t="b">
        <v>0</v>
      </c>
      <c r="L3003" s="6">
        <v>175</v>
      </c>
      <c r="M3003" s="6" t="b">
        <v>1</v>
      </c>
      <c r="N3003" s="6" t="s">
        <v>8302</v>
      </c>
      <c r="O3003" s="5">
        <f t="shared" si="276"/>
        <v>3.1869988910451896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42534.687291666669</v>
      </c>
      <c r="T3003" s="11">
        <f t="shared" si="281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14">
        <v>7000</v>
      </c>
      <c r="E3004" s="14">
        <v>7595.43</v>
      </c>
      <c r="F3004" s="6" t="s">
        <v>8219</v>
      </c>
      <c r="G3004" s="6" t="s">
        <v>8223</v>
      </c>
      <c r="H3004" s="6" t="s">
        <v>8245</v>
      </c>
      <c r="I3004" s="6">
        <v>1356552252</v>
      </c>
      <c r="J3004" s="6">
        <v>1353960252</v>
      </c>
      <c r="K3004" s="6" t="b">
        <v>0</v>
      </c>
      <c r="L3004" s="6">
        <v>104</v>
      </c>
      <c r="M3004" s="6" t="b">
        <v>1</v>
      </c>
      <c r="N3004" s="6" t="s">
        <v>8302</v>
      </c>
      <c r="O3004" s="5">
        <f t="shared" si="276"/>
        <v>1.0850614285714286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41239.627916666665</v>
      </c>
      <c r="T3004" s="11">
        <f t="shared" si="281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14">
        <v>3000</v>
      </c>
      <c r="E3005" s="14">
        <v>3035</v>
      </c>
      <c r="F3005" s="6" t="s">
        <v>8219</v>
      </c>
      <c r="G3005" s="6" t="s">
        <v>8223</v>
      </c>
      <c r="H3005" s="6" t="s">
        <v>8245</v>
      </c>
      <c r="I3005" s="6">
        <v>1456811940</v>
      </c>
      <c r="J3005" s="6">
        <v>1454098976</v>
      </c>
      <c r="K3005" s="6" t="b">
        <v>0</v>
      </c>
      <c r="L3005" s="6">
        <v>17</v>
      </c>
      <c r="M3005" s="6" t="b">
        <v>1</v>
      </c>
      <c r="N3005" s="6" t="s">
        <v>8302</v>
      </c>
      <c r="O3005" s="5">
        <f t="shared" si="276"/>
        <v>1.0116666666666667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42398.640925925924</v>
      </c>
      <c r="T3005" s="11">
        <f t="shared" si="281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14">
        <v>40000</v>
      </c>
      <c r="E3006" s="14">
        <v>45126</v>
      </c>
      <c r="F3006" s="6" t="s">
        <v>8219</v>
      </c>
      <c r="G3006" s="6" t="s">
        <v>8223</v>
      </c>
      <c r="H3006" s="6" t="s">
        <v>8245</v>
      </c>
      <c r="I3006" s="6">
        <v>1416089324</v>
      </c>
      <c r="J3006" s="6">
        <v>1413493724</v>
      </c>
      <c r="K3006" s="6" t="b">
        <v>0</v>
      </c>
      <c r="L3006" s="6">
        <v>277</v>
      </c>
      <c r="M3006" s="6" t="b">
        <v>1</v>
      </c>
      <c r="N3006" s="6" t="s">
        <v>8302</v>
      </c>
      <c r="O3006" s="5">
        <f t="shared" si="276"/>
        <v>1.12815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41928.672731481478</v>
      </c>
      <c r="T3006" s="11">
        <f t="shared" si="281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14">
        <v>10600</v>
      </c>
      <c r="E3007" s="14">
        <v>12772.6</v>
      </c>
      <c r="F3007" s="6" t="s">
        <v>8219</v>
      </c>
      <c r="G3007" s="6" t="s">
        <v>8223</v>
      </c>
      <c r="H3007" s="6" t="s">
        <v>8245</v>
      </c>
      <c r="I3007" s="6">
        <v>1412611905</v>
      </c>
      <c r="J3007" s="6">
        <v>1410019905</v>
      </c>
      <c r="K3007" s="6" t="b">
        <v>0</v>
      </c>
      <c r="L3007" s="6">
        <v>118</v>
      </c>
      <c r="M3007" s="6" t="b">
        <v>1</v>
      </c>
      <c r="N3007" s="6" t="s">
        <v>8302</v>
      </c>
      <c r="O3007" s="5">
        <f t="shared" si="276"/>
        <v>1.2049622641509434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41888.466493055552</v>
      </c>
      <c r="T3007" s="11">
        <f t="shared" si="281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14">
        <v>8000</v>
      </c>
      <c r="E3008" s="14">
        <v>8620</v>
      </c>
      <c r="F3008" s="6" t="s">
        <v>8219</v>
      </c>
      <c r="G3008" s="6" t="s">
        <v>8228</v>
      </c>
      <c r="H3008" s="6" t="s">
        <v>8250</v>
      </c>
      <c r="I3008" s="6">
        <v>1418580591</v>
      </c>
      <c r="J3008" s="6">
        <v>1415988591</v>
      </c>
      <c r="K3008" s="6" t="b">
        <v>0</v>
      </c>
      <c r="L3008" s="6">
        <v>97</v>
      </c>
      <c r="M3008" s="6" t="b">
        <v>1</v>
      </c>
      <c r="N3008" s="6" t="s">
        <v>8302</v>
      </c>
      <c r="O3008" s="5">
        <f t="shared" si="276"/>
        <v>1.0774999999999999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41957.54850694444</v>
      </c>
      <c r="T3008" s="11">
        <f t="shared" si="281"/>
        <v>41987.54850694444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14">
        <v>600</v>
      </c>
      <c r="E3009" s="14">
        <v>1080</v>
      </c>
      <c r="F3009" s="6" t="s">
        <v>8219</v>
      </c>
      <c r="G3009" s="6" t="s">
        <v>8223</v>
      </c>
      <c r="H3009" s="6" t="s">
        <v>8245</v>
      </c>
      <c r="I3009" s="6">
        <v>1429938683</v>
      </c>
      <c r="J3009" s="6">
        <v>1428124283</v>
      </c>
      <c r="K3009" s="6" t="b">
        <v>0</v>
      </c>
      <c r="L3009" s="6">
        <v>20</v>
      </c>
      <c r="M3009" s="6" t="b">
        <v>1</v>
      </c>
      <c r="N3009" s="6" t="s">
        <v>8302</v>
      </c>
      <c r="O3009" s="5">
        <f t="shared" si="276"/>
        <v>1.8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42098.007905092592</v>
      </c>
      <c r="T3009" s="11">
        <f t="shared" si="281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14">
        <v>3000</v>
      </c>
      <c r="E3010" s="14">
        <v>3035</v>
      </c>
      <c r="F3010" s="6" t="s">
        <v>8219</v>
      </c>
      <c r="G3010" s="6" t="s">
        <v>8223</v>
      </c>
      <c r="H3010" s="6" t="s">
        <v>8245</v>
      </c>
      <c r="I3010" s="6">
        <v>1453352719</v>
      </c>
      <c r="J3010" s="6">
        <v>1450760719</v>
      </c>
      <c r="K3010" s="6" t="b">
        <v>0</v>
      </c>
      <c r="L3010" s="6">
        <v>26</v>
      </c>
      <c r="M3010" s="6" t="b">
        <v>1</v>
      </c>
      <c r="N3010" s="6" t="s">
        <v>8302</v>
      </c>
      <c r="O3010" s="5">
        <f t="shared" si="276"/>
        <v>1.0116666666666667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42360.003692129627</v>
      </c>
      <c r="T3010" s="11">
        <f t="shared" si="281"/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14">
        <v>25000</v>
      </c>
      <c r="E3011" s="14">
        <v>29939</v>
      </c>
      <c r="F3011" s="6" t="s">
        <v>8219</v>
      </c>
      <c r="G3011" s="6" t="s">
        <v>8223</v>
      </c>
      <c r="H3011" s="6" t="s">
        <v>8245</v>
      </c>
      <c r="I3011" s="6">
        <v>1417012840</v>
      </c>
      <c r="J3011" s="6">
        <v>1414417240</v>
      </c>
      <c r="K3011" s="6" t="b">
        <v>0</v>
      </c>
      <c r="L3011" s="6">
        <v>128</v>
      </c>
      <c r="M3011" s="6" t="b">
        <v>1</v>
      </c>
      <c r="N3011" s="6" t="s">
        <v>8302</v>
      </c>
      <c r="O3011" s="5">
        <f t="shared" ref="O3011:O3074" si="282">E3011/D3011</f>
        <v>1.19756</v>
      </c>
      <c r="P3011" s="7">
        <f t="shared" ref="P3011:P3074" si="283">IFERROR(E3011/L3011,0)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1">
        <f t="shared" ref="S3011:S3074" si="286">(J3011/86400)+25569+(-5/24)</f>
        <v>41939.361574074072</v>
      </c>
      <c r="T3011" s="11">
        <f t="shared" ref="T3011:T3074" si="287">(I3011/86400)+25569+(-5/24)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14">
        <v>1500</v>
      </c>
      <c r="E3012" s="14">
        <v>2370</v>
      </c>
      <c r="F3012" s="6" t="s">
        <v>8219</v>
      </c>
      <c r="G3012" s="6" t="s">
        <v>8223</v>
      </c>
      <c r="H3012" s="6" t="s">
        <v>8245</v>
      </c>
      <c r="I3012" s="6">
        <v>1424548719</v>
      </c>
      <c r="J3012" s="6">
        <v>1419364719</v>
      </c>
      <c r="K3012" s="6" t="b">
        <v>0</v>
      </c>
      <c r="L3012" s="6">
        <v>15</v>
      </c>
      <c r="M3012" s="6" t="b">
        <v>1</v>
      </c>
      <c r="N3012" s="6" t="s">
        <v>8302</v>
      </c>
      <c r="O3012" s="5">
        <f t="shared" si="282"/>
        <v>1.58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41996.624062499999</v>
      </c>
      <c r="T3012" s="11">
        <f t="shared" si="287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14">
        <v>300</v>
      </c>
      <c r="E3013" s="14">
        <v>371</v>
      </c>
      <c r="F3013" s="6" t="s">
        <v>8219</v>
      </c>
      <c r="G3013" s="6" t="s">
        <v>8226</v>
      </c>
      <c r="H3013" s="6" t="s">
        <v>8248</v>
      </c>
      <c r="I3013" s="6">
        <v>1450911540</v>
      </c>
      <c r="J3013" s="6">
        <v>1448536516</v>
      </c>
      <c r="K3013" s="6" t="b">
        <v>0</v>
      </c>
      <c r="L3013" s="6">
        <v>25</v>
      </c>
      <c r="M3013" s="6" t="b">
        <v>1</v>
      </c>
      <c r="N3013" s="6" t="s">
        <v>8302</v>
      </c>
      <c r="O3013" s="5">
        <f t="shared" si="282"/>
        <v>1.2366666666666666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42334.260601851849</v>
      </c>
      <c r="T3013" s="11">
        <f t="shared" si="287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14">
        <v>4000</v>
      </c>
      <c r="E3014" s="14">
        <v>4685</v>
      </c>
      <c r="F3014" s="6" t="s">
        <v>8219</v>
      </c>
      <c r="G3014" s="6" t="s">
        <v>8223</v>
      </c>
      <c r="H3014" s="6" t="s">
        <v>8245</v>
      </c>
      <c r="I3014" s="6">
        <v>1423587130</v>
      </c>
      <c r="J3014" s="6">
        <v>1421772730</v>
      </c>
      <c r="K3014" s="6" t="b">
        <v>0</v>
      </c>
      <c r="L3014" s="6">
        <v>55</v>
      </c>
      <c r="M3014" s="6" t="b">
        <v>1</v>
      </c>
      <c r="N3014" s="6" t="s">
        <v>8302</v>
      </c>
      <c r="O3014" s="5">
        <f t="shared" si="282"/>
        <v>1.1712499999999999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42024.494560185187</v>
      </c>
      <c r="T3014" s="11">
        <f t="shared" si="287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14">
        <v>10000</v>
      </c>
      <c r="E3015" s="14">
        <v>15696</v>
      </c>
      <c r="F3015" s="6" t="s">
        <v>8219</v>
      </c>
      <c r="G3015" s="6" t="s">
        <v>8223</v>
      </c>
      <c r="H3015" s="6" t="s">
        <v>8245</v>
      </c>
      <c r="I3015" s="6">
        <v>1434917049</v>
      </c>
      <c r="J3015" s="6">
        <v>1432325049</v>
      </c>
      <c r="K3015" s="6" t="b">
        <v>0</v>
      </c>
      <c r="L3015" s="6">
        <v>107</v>
      </c>
      <c r="M3015" s="6" t="b">
        <v>1</v>
      </c>
      <c r="N3015" s="6" t="s">
        <v>8302</v>
      </c>
      <c r="O3015" s="5">
        <f t="shared" si="282"/>
        <v>1.5696000000000001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42146.627881944441</v>
      </c>
      <c r="T3015" s="11">
        <f t="shared" si="287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14">
        <v>25000</v>
      </c>
      <c r="E3016" s="14">
        <v>28276</v>
      </c>
      <c r="F3016" s="6" t="s">
        <v>8219</v>
      </c>
      <c r="G3016" s="6" t="s">
        <v>8223</v>
      </c>
      <c r="H3016" s="6" t="s">
        <v>8245</v>
      </c>
      <c r="I3016" s="6">
        <v>1415163600</v>
      </c>
      <c r="J3016" s="6">
        <v>1412737080</v>
      </c>
      <c r="K3016" s="6" t="b">
        <v>0</v>
      </c>
      <c r="L3016" s="6">
        <v>557</v>
      </c>
      <c r="M3016" s="6" t="b">
        <v>1</v>
      </c>
      <c r="N3016" s="6" t="s">
        <v>8302</v>
      </c>
      <c r="O3016" s="5">
        <f t="shared" si="282"/>
        <v>1.13104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41919.915277777771</v>
      </c>
      <c r="T3016" s="11">
        <f t="shared" si="287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14">
        <v>3400</v>
      </c>
      <c r="E3017" s="14">
        <v>3508</v>
      </c>
      <c r="F3017" s="6" t="s">
        <v>8219</v>
      </c>
      <c r="G3017" s="6" t="s">
        <v>8223</v>
      </c>
      <c r="H3017" s="6" t="s">
        <v>8245</v>
      </c>
      <c r="I3017" s="6">
        <v>1402459200</v>
      </c>
      <c r="J3017" s="6">
        <v>1401125238</v>
      </c>
      <c r="K3017" s="6" t="b">
        <v>0</v>
      </c>
      <c r="L3017" s="6">
        <v>40</v>
      </c>
      <c r="M3017" s="6" t="b">
        <v>1</v>
      </c>
      <c r="N3017" s="6" t="s">
        <v>8302</v>
      </c>
      <c r="O3017" s="5">
        <f t="shared" si="282"/>
        <v>1.0317647058823529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41785.518958333334</v>
      </c>
      <c r="T3017" s="11">
        <f t="shared" si="287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14">
        <v>8500</v>
      </c>
      <c r="E3018" s="14">
        <v>8722</v>
      </c>
      <c r="F3018" s="6" t="s">
        <v>8219</v>
      </c>
      <c r="G3018" s="6" t="s">
        <v>8223</v>
      </c>
      <c r="H3018" s="6" t="s">
        <v>8245</v>
      </c>
      <c r="I3018" s="6">
        <v>1405688952</v>
      </c>
      <c r="J3018" s="6">
        <v>1400504952</v>
      </c>
      <c r="K3018" s="6" t="b">
        <v>0</v>
      </c>
      <c r="L3018" s="6">
        <v>36</v>
      </c>
      <c r="M3018" s="6" t="b">
        <v>1</v>
      </c>
      <c r="N3018" s="6" t="s">
        <v>8302</v>
      </c>
      <c r="O3018" s="5">
        <f t="shared" si="282"/>
        <v>1.0261176470588236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41778.339722222219</v>
      </c>
      <c r="T3018" s="11">
        <f t="shared" si="287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14">
        <v>22000</v>
      </c>
      <c r="E3019" s="14">
        <v>23285</v>
      </c>
      <c r="F3019" s="6" t="s">
        <v>8219</v>
      </c>
      <c r="G3019" s="6" t="s">
        <v>8223</v>
      </c>
      <c r="H3019" s="6" t="s">
        <v>8245</v>
      </c>
      <c r="I3019" s="6">
        <v>1408566243</v>
      </c>
      <c r="J3019" s="6">
        <v>1405974243</v>
      </c>
      <c r="K3019" s="6" t="b">
        <v>0</v>
      </c>
      <c r="L3019" s="6">
        <v>159</v>
      </c>
      <c r="M3019" s="6" t="b">
        <v>1</v>
      </c>
      <c r="N3019" s="6" t="s">
        <v>8302</v>
      </c>
      <c r="O3019" s="5">
        <f t="shared" si="282"/>
        <v>1.0584090909090909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41841.641701388886</v>
      </c>
      <c r="T3019" s="11">
        <f t="shared" si="287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14">
        <v>4200</v>
      </c>
      <c r="E3020" s="14">
        <v>4230</v>
      </c>
      <c r="F3020" s="6" t="s">
        <v>8219</v>
      </c>
      <c r="G3020" s="6" t="s">
        <v>8229</v>
      </c>
      <c r="H3020" s="6" t="s">
        <v>8248</v>
      </c>
      <c r="I3020" s="6">
        <v>1437429600</v>
      </c>
      <c r="J3020" s="6">
        <v>1433747376</v>
      </c>
      <c r="K3020" s="6" t="b">
        <v>0</v>
      </c>
      <c r="L3020" s="6">
        <v>41</v>
      </c>
      <c r="M3020" s="6" t="b">
        <v>1</v>
      </c>
      <c r="N3020" s="6" t="s">
        <v>8302</v>
      </c>
      <c r="O3020" s="5">
        <f t="shared" si="282"/>
        <v>1.0071428571428571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42163.09</v>
      </c>
      <c r="T3020" s="11">
        <f t="shared" si="287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14">
        <v>15000</v>
      </c>
      <c r="E3021" s="14">
        <v>18185</v>
      </c>
      <c r="F3021" s="6" t="s">
        <v>8219</v>
      </c>
      <c r="G3021" s="6" t="s">
        <v>8223</v>
      </c>
      <c r="H3021" s="6" t="s">
        <v>8245</v>
      </c>
      <c r="I3021" s="6">
        <v>1401159600</v>
      </c>
      <c r="J3021" s="6">
        <v>1398801620</v>
      </c>
      <c r="K3021" s="6" t="b">
        <v>0</v>
      </c>
      <c r="L3021" s="6">
        <v>226</v>
      </c>
      <c r="M3021" s="6" t="b">
        <v>1</v>
      </c>
      <c r="N3021" s="6" t="s">
        <v>8302</v>
      </c>
      <c r="O3021" s="5">
        <f t="shared" si="282"/>
        <v>1.2123333333333333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41758.625231481477</v>
      </c>
      <c r="T3021" s="11">
        <f t="shared" si="287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14">
        <v>7000</v>
      </c>
      <c r="E3022" s="14">
        <v>7040</v>
      </c>
      <c r="F3022" s="6" t="s">
        <v>8219</v>
      </c>
      <c r="G3022" s="6" t="s">
        <v>8223</v>
      </c>
      <c r="H3022" s="6" t="s">
        <v>8245</v>
      </c>
      <c r="I3022" s="6">
        <v>1439583533</v>
      </c>
      <c r="J3022" s="6">
        <v>1434399533</v>
      </c>
      <c r="K3022" s="6" t="b">
        <v>0</v>
      </c>
      <c r="L3022" s="6">
        <v>30</v>
      </c>
      <c r="M3022" s="6" t="b">
        <v>1</v>
      </c>
      <c r="N3022" s="6" t="s">
        <v>8302</v>
      </c>
      <c r="O3022" s="5">
        <f t="shared" si="282"/>
        <v>1.0057142857142858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42170.638113425921</v>
      </c>
      <c r="T3022" s="11">
        <f t="shared" si="287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14">
        <v>4500</v>
      </c>
      <c r="E3023" s="14">
        <v>5221</v>
      </c>
      <c r="F3023" s="6" t="s">
        <v>8219</v>
      </c>
      <c r="G3023" s="6" t="s">
        <v>8223</v>
      </c>
      <c r="H3023" s="6" t="s">
        <v>8245</v>
      </c>
      <c r="I3023" s="6">
        <v>1479794340</v>
      </c>
      <c r="J3023" s="6">
        <v>1476715869</v>
      </c>
      <c r="K3023" s="6" t="b">
        <v>0</v>
      </c>
      <c r="L3023" s="6">
        <v>103</v>
      </c>
      <c r="M3023" s="6" t="b">
        <v>1</v>
      </c>
      <c r="N3023" s="6" t="s">
        <v>8302</v>
      </c>
      <c r="O3023" s="5">
        <f t="shared" si="282"/>
        <v>1.1602222222222223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42660.410520833328</v>
      </c>
      <c r="T3023" s="11">
        <f t="shared" si="287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14">
        <v>10000</v>
      </c>
      <c r="E3024" s="14">
        <v>10088</v>
      </c>
      <c r="F3024" s="6" t="s">
        <v>8219</v>
      </c>
      <c r="G3024" s="6" t="s">
        <v>8223</v>
      </c>
      <c r="H3024" s="6" t="s">
        <v>8245</v>
      </c>
      <c r="I3024" s="6">
        <v>1472338409</v>
      </c>
      <c r="J3024" s="6">
        <v>1468450409</v>
      </c>
      <c r="K3024" s="6" t="b">
        <v>0</v>
      </c>
      <c r="L3024" s="6">
        <v>62</v>
      </c>
      <c r="M3024" s="6" t="b">
        <v>1</v>
      </c>
      <c r="N3024" s="6" t="s">
        <v>8302</v>
      </c>
      <c r="O3024" s="5">
        <f t="shared" si="282"/>
        <v>1.0087999999999999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42564.745474537034</v>
      </c>
      <c r="T3024" s="11">
        <f t="shared" si="287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14">
        <v>700</v>
      </c>
      <c r="E3025" s="14">
        <v>721</v>
      </c>
      <c r="F3025" s="6" t="s">
        <v>8219</v>
      </c>
      <c r="G3025" s="6" t="s">
        <v>8224</v>
      </c>
      <c r="H3025" s="6" t="s">
        <v>8246</v>
      </c>
      <c r="I3025" s="6">
        <v>1434039186</v>
      </c>
      <c r="J3025" s="6">
        <v>1430151186</v>
      </c>
      <c r="K3025" s="6" t="b">
        <v>0</v>
      </c>
      <c r="L3025" s="6">
        <v>6</v>
      </c>
      <c r="M3025" s="6" t="b">
        <v>1</v>
      </c>
      <c r="N3025" s="6" t="s">
        <v>8302</v>
      </c>
      <c r="O3025" s="5">
        <f t="shared" si="282"/>
        <v>1.03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42121.467430555553</v>
      </c>
      <c r="T3025" s="11">
        <f t="shared" si="287"/>
        <v>42166.467430555553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14">
        <v>5000</v>
      </c>
      <c r="E3026" s="14">
        <v>12321</v>
      </c>
      <c r="F3026" s="6" t="s">
        <v>8219</v>
      </c>
      <c r="G3026" s="6" t="s">
        <v>8223</v>
      </c>
      <c r="H3026" s="6" t="s">
        <v>8245</v>
      </c>
      <c r="I3026" s="6">
        <v>1349567475</v>
      </c>
      <c r="J3026" s="6">
        <v>1346975475</v>
      </c>
      <c r="K3026" s="6" t="b">
        <v>0</v>
      </c>
      <c r="L3026" s="6">
        <v>182</v>
      </c>
      <c r="M3026" s="6" t="b">
        <v>1</v>
      </c>
      <c r="N3026" s="6" t="s">
        <v>8302</v>
      </c>
      <c r="O3026" s="5">
        <f t="shared" si="282"/>
        <v>2.4641999999999999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41158.785590277774</v>
      </c>
      <c r="T3026" s="11">
        <f t="shared" si="287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14">
        <v>2500</v>
      </c>
      <c r="E3027" s="14">
        <v>7555</v>
      </c>
      <c r="F3027" s="6" t="s">
        <v>8219</v>
      </c>
      <c r="G3027" s="6" t="s">
        <v>8224</v>
      </c>
      <c r="H3027" s="6" t="s">
        <v>8246</v>
      </c>
      <c r="I3027" s="6">
        <v>1401465600</v>
      </c>
      <c r="J3027" s="6">
        <v>1399032813</v>
      </c>
      <c r="K3027" s="6" t="b">
        <v>0</v>
      </c>
      <c r="L3027" s="6">
        <v>145</v>
      </c>
      <c r="M3027" s="6" t="b">
        <v>1</v>
      </c>
      <c r="N3027" s="6" t="s">
        <v>8302</v>
      </c>
      <c r="O3027" s="5">
        <f t="shared" si="282"/>
        <v>3.0219999999999998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41761.301076388889</v>
      </c>
      <c r="T3027" s="11">
        <f t="shared" si="287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14">
        <v>900</v>
      </c>
      <c r="E3028" s="14">
        <v>1290</v>
      </c>
      <c r="F3028" s="6" t="s">
        <v>8219</v>
      </c>
      <c r="G3028" s="6" t="s">
        <v>8224</v>
      </c>
      <c r="H3028" s="6" t="s">
        <v>8246</v>
      </c>
      <c r="I3028" s="6">
        <v>1488538892</v>
      </c>
      <c r="J3028" s="6">
        <v>1487329292</v>
      </c>
      <c r="K3028" s="6" t="b">
        <v>0</v>
      </c>
      <c r="L3028" s="6">
        <v>25</v>
      </c>
      <c r="M3028" s="6" t="b">
        <v>1</v>
      </c>
      <c r="N3028" s="6" t="s">
        <v>8302</v>
      </c>
      <c r="O3028" s="5">
        <f t="shared" si="282"/>
        <v>1.4333333333333333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42783.251064814809</v>
      </c>
      <c r="T3028" s="11">
        <f t="shared" si="287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14">
        <v>40000</v>
      </c>
      <c r="E3029" s="14">
        <v>52576</v>
      </c>
      <c r="F3029" s="6" t="s">
        <v>8219</v>
      </c>
      <c r="G3029" s="6" t="s">
        <v>8223</v>
      </c>
      <c r="H3029" s="6" t="s">
        <v>8245</v>
      </c>
      <c r="I3029" s="6">
        <v>1426866851</v>
      </c>
      <c r="J3029" s="6">
        <v>1424278451</v>
      </c>
      <c r="K3029" s="6" t="b">
        <v>0</v>
      </c>
      <c r="L3029" s="6">
        <v>320</v>
      </c>
      <c r="M3029" s="6" t="b">
        <v>1</v>
      </c>
      <c r="N3029" s="6" t="s">
        <v>8302</v>
      </c>
      <c r="O3029" s="5">
        <f t="shared" si="282"/>
        <v>1.3144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42053.49596064815</v>
      </c>
      <c r="T3029" s="11">
        <f t="shared" si="287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14">
        <v>5000</v>
      </c>
      <c r="E3030" s="14">
        <v>8401</v>
      </c>
      <c r="F3030" s="6" t="s">
        <v>8219</v>
      </c>
      <c r="G3030" s="6" t="s">
        <v>8223</v>
      </c>
      <c r="H3030" s="6" t="s">
        <v>8245</v>
      </c>
      <c r="I3030" s="6">
        <v>1471242025</v>
      </c>
      <c r="J3030" s="6">
        <v>1468650025</v>
      </c>
      <c r="K3030" s="6" t="b">
        <v>0</v>
      </c>
      <c r="L3030" s="6">
        <v>99</v>
      </c>
      <c r="M3030" s="6" t="b">
        <v>1</v>
      </c>
      <c r="N3030" s="6" t="s">
        <v>8302</v>
      </c>
      <c r="O3030" s="5">
        <f t="shared" si="282"/>
        <v>1.6801999999999999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42567.055844907409</v>
      </c>
      <c r="T3030" s="11">
        <f t="shared" si="287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14">
        <v>30000</v>
      </c>
      <c r="E3031" s="14">
        <v>32903</v>
      </c>
      <c r="F3031" s="6" t="s">
        <v>8219</v>
      </c>
      <c r="G3031" s="6" t="s">
        <v>8223</v>
      </c>
      <c r="H3031" s="6" t="s">
        <v>8245</v>
      </c>
      <c r="I3031" s="6">
        <v>1416285300</v>
      </c>
      <c r="J3031" s="6">
        <v>1413824447</v>
      </c>
      <c r="K3031" s="6" t="b">
        <v>0</v>
      </c>
      <c r="L3031" s="6">
        <v>348</v>
      </c>
      <c r="M3031" s="6" t="b">
        <v>1</v>
      </c>
      <c r="N3031" s="6" t="s">
        <v>8302</v>
      </c>
      <c r="O3031" s="5">
        <f t="shared" si="282"/>
        <v>1.0967666666666667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41932.500543981478</v>
      </c>
      <c r="T3031" s="11">
        <f t="shared" si="287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14">
        <v>1750</v>
      </c>
      <c r="E3032" s="14">
        <v>1867</v>
      </c>
      <c r="F3032" s="6" t="s">
        <v>8219</v>
      </c>
      <c r="G3032" s="6" t="s">
        <v>8223</v>
      </c>
      <c r="H3032" s="6" t="s">
        <v>8245</v>
      </c>
      <c r="I3032" s="6">
        <v>1442426171</v>
      </c>
      <c r="J3032" s="6">
        <v>1439834171</v>
      </c>
      <c r="K3032" s="6" t="b">
        <v>0</v>
      </c>
      <c r="L3032" s="6">
        <v>41</v>
      </c>
      <c r="M3032" s="6" t="b">
        <v>1</v>
      </c>
      <c r="N3032" s="6" t="s">
        <v>8302</v>
      </c>
      <c r="O3032" s="5">
        <f t="shared" si="282"/>
        <v>1.0668571428571429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42233.5390162037</v>
      </c>
      <c r="T3032" s="11">
        <f t="shared" si="287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14">
        <v>1500</v>
      </c>
      <c r="E3033" s="14">
        <v>1500</v>
      </c>
      <c r="F3033" s="6" t="s">
        <v>8219</v>
      </c>
      <c r="G3033" s="6" t="s">
        <v>8223</v>
      </c>
      <c r="H3033" s="6" t="s">
        <v>8245</v>
      </c>
      <c r="I3033" s="6">
        <v>1476479447</v>
      </c>
      <c r="J3033" s="6">
        <v>1471295447</v>
      </c>
      <c r="K3033" s="6" t="b">
        <v>0</v>
      </c>
      <c r="L3033" s="6">
        <v>29</v>
      </c>
      <c r="M3033" s="6" t="b">
        <v>1</v>
      </c>
      <c r="N3033" s="6" t="s">
        <v>8302</v>
      </c>
      <c r="O3033" s="5">
        <f t="shared" si="282"/>
        <v>1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42597.674155092587</v>
      </c>
      <c r="T3033" s="11">
        <f t="shared" si="287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14">
        <v>1000</v>
      </c>
      <c r="E3034" s="14">
        <v>1272</v>
      </c>
      <c r="F3034" s="6" t="s">
        <v>8219</v>
      </c>
      <c r="G3034" s="6" t="s">
        <v>8223</v>
      </c>
      <c r="H3034" s="6" t="s">
        <v>8245</v>
      </c>
      <c r="I3034" s="6">
        <v>1441933459</v>
      </c>
      <c r="J3034" s="6">
        <v>1439341459</v>
      </c>
      <c r="K3034" s="6" t="b">
        <v>0</v>
      </c>
      <c r="L3034" s="6">
        <v>25</v>
      </c>
      <c r="M3034" s="6" t="b">
        <v>1</v>
      </c>
      <c r="N3034" s="6" t="s">
        <v>8302</v>
      </c>
      <c r="O3034" s="5">
        <f t="shared" si="282"/>
        <v>1.272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42227.836331018516</v>
      </c>
      <c r="T3034" s="11">
        <f t="shared" si="287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14">
        <v>3000</v>
      </c>
      <c r="E3035" s="14">
        <v>4396</v>
      </c>
      <c r="F3035" s="6" t="s">
        <v>8219</v>
      </c>
      <c r="G3035" s="6" t="s">
        <v>8223</v>
      </c>
      <c r="H3035" s="6" t="s">
        <v>8245</v>
      </c>
      <c r="I3035" s="6">
        <v>1471487925</v>
      </c>
      <c r="J3035" s="6">
        <v>1468895925</v>
      </c>
      <c r="K3035" s="6" t="b">
        <v>0</v>
      </c>
      <c r="L3035" s="6">
        <v>23</v>
      </c>
      <c r="M3035" s="6" t="b">
        <v>1</v>
      </c>
      <c r="N3035" s="6" t="s">
        <v>8302</v>
      </c>
      <c r="O3035" s="5">
        <f t="shared" si="282"/>
        <v>1.4653333333333334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42569.901909722219</v>
      </c>
      <c r="T3035" s="11">
        <f t="shared" si="287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14">
        <v>100000</v>
      </c>
      <c r="E3036" s="14">
        <v>112536</v>
      </c>
      <c r="F3036" s="6" t="s">
        <v>8219</v>
      </c>
      <c r="G3036" s="6" t="s">
        <v>8223</v>
      </c>
      <c r="H3036" s="6" t="s">
        <v>8245</v>
      </c>
      <c r="I3036" s="6">
        <v>1477972740</v>
      </c>
      <c r="J3036" s="6">
        <v>1475326255</v>
      </c>
      <c r="K3036" s="6" t="b">
        <v>0</v>
      </c>
      <c r="L3036" s="6">
        <v>1260</v>
      </c>
      <c r="M3036" s="6" t="b">
        <v>1</v>
      </c>
      <c r="N3036" s="6" t="s">
        <v>8302</v>
      </c>
      <c r="O3036" s="5">
        <f t="shared" si="282"/>
        <v>1.1253599999999999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42644.327025462961</v>
      </c>
      <c r="T3036" s="11">
        <f t="shared" si="287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14">
        <v>25000</v>
      </c>
      <c r="E3037" s="14">
        <v>27196.71</v>
      </c>
      <c r="F3037" s="6" t="s">
        <v>8219</v>
      </c>
      <c r="G3037" s="6" t="s">
        <v>8223</v>
      </c>
      <c r="H3037" s="6" t="s">
        <v>8245</v>
      </c>
      <c r="I3037" s="6">
        <v>1367674009</v>
      </c>
      <c r="J3037" s="6">
        <v>1365082009</v>
      </c>
      <c r="K3037" s="6" t="b">
        <v>0</v>
      </c>
      <c r="L3037" s="6">
        <v>307</v>
      </c>
      <c r="M3037" s="6" t="b">
        <v>1</v>
      </c>
      <c r="N3037" s="6" t="s">
        <v>8302</v>
      </c>
      <c r="O3037" s="5">
        <f t="shared" si="282"/>
        <v>1.0878684000000001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41368.351956018516</v>
      </c>
      <c r="T3037" s="11">
        <f t="shared" si="287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14">
        <v>25000</v>
      </c>
      <c r="E3038" s="14">
        <v>31683</v>
      </c>
      <c r="F3038" s="6" t="s">
        <v>8219</v>
      </c>
      <c r="G3038" s="6" t="s">
        <v>8223</v>
      </c>
      <c r="H3038" s="6" t="s">
        <v>8245</v>
      </c>
      <c r="I3038" s="6">
        <v>1376654340</v>
      </c>
      <c r="J3038" s="6">
        <v>1373568644</v>
      </c>
      <c r="K3038" s="6" t="b">
        <v>0</v>
      </c>
      <c r="L3038" s="6">
        <v>329</v>
      </c>
      <c r="M3038" s="6" t="b">
        <v>1</v>
      </c>
      <c r="N3038" s="6" t="s">
        <v>8302</v>
      </c>
      <c r="O3038" s="5">
        <f t="shared" si="282"/>
        <v>1.26732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41466.576898148145</v>
      </c>
      <c r="T3038" s="11">
        <f t="shared" si="287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14">
        <v>500</v>
      </c>
      <c r="E3039" s="14">
        <v>1066</v>
      </c>
      <c r="F3039" s="6" t="s">
        <v>8219</v>
      </c>
      <c r="G3039" s="6" t="s">
        <v>8223</v>
      </c>
      <c r="H3039" s="6" t="s">
        <v>8245</v>
      </c>
      <c r="I3039" s="6">
        <v>1285995540</v>
      </c>
      <c r="J3039" s="6">
        <v>1279574773</v>
      </c>
      <c r="K3039" s="6" t="b">
        <v>0</v>
      </c>
      <c r="L3039" s="6">
        <v>32</v>
      </c>
      <c r="M3039" s="6" t="b">
        <v>1</v>
      </c>
      <c r="N3039" s="6" t="s">
        <v>8302</v>
      </c>
      <c r="O3039" s="5">
        <f t="shared" si="282"/>
        <v>2.1320000000000001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40378.684872685182</v>
      </c>
      <c r="T3039" s="11">
        <f t="shared" si="287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14">
        <v>1000</v>
      </c>
      <c r="E3040" s="14">
        <v>1005</v>
      </c>
      <c r="F3040" s="6" t="s">
        <v>8219</v>
      </c>
      <c r="G3040" s="6" t="s">
        <v>8223</v>
      </c>
      <c r="H3040" s="6" t="s">
        <v>8245</v>
      </c>
      <c r="I3040" s="6">
        <v>1457071397</v>
      </c>
      <c r="J3040" s="6">
        <v>1451887397</v>
      </c>
      <c r="K3040" s="6" t="b">
        <v>0</v>
      </c>
      <c r="L3040" s="6">
        <v>27</v>
      </c>
      <c r="M3040" s="6" t="b">
        <v>1</v>
      </c>
      <c r="N3040" s="6" t="s">
        <v>8302</v>
      </c>
      <c r="O3040" s="5">
        <f t="shared" si="282"/>
        <v>1.0049999999999999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42373.043946759259</v>
      </c>
      <c r="T3040" s="11">
        <f t="shared" si="287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14">
        <v>20000</v>
      </c>
      <c r="E3041" s="14">
        <v>21742.78</v>
      </c>
      <c r="F3041" s="6" t="s">
        <v>8219</v>
      </c>
      <c r="G3041" s="6" t="s">
        <v>8223</v>
      </c>
      <c r="H3041" s="6" t="s">
        <v>8245</v>
      </c>
      <c r="I3041" s="6">
        <v>1388303940</v>
      </c>
      <c r="J3041" s="6">
        <v>1386011038</v>
      </c>
      <c r="K3041" s="6" t="b">
        <v>0</v>
      </c>
      <c r="L3041" s="6">
        <v>236</v>
      </c>
      <c r="M3041" s="6" t="b">
        <v>1</v>
      </c>
      <c r="N3041" s="6" t="s">
        <v>8302</v>
      </c>
      <c r="O3041" s="5">
        <f t="shared" si="282"/>
        <v>1.0871389999999999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41610.586087962962</v>
      </c>
      <c r="T3041" s="11">
        <f t="shared" si="287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14">
        <v>3000</v>
      </c>
      <c r="E3042" s="14">
        <v>3225</v>
      </c>
      <c r="F3042" s="6" t="s">
        <v>8219</v>
      </c>
      <c r="G3042" s="6" t="s">
        <v>8223</v>
      </c>
      <c r="H3042" s="6" t="s">
        <v>8245</v>
      </c>
      <c r="I3042" s="6">
        <v>1435359600</v>
      </c>
      <c r="J3042" s="6">
        <v>1434999621</v>
      </c>
      <c r="K3042" s="6" t="b">
        <v>0</v>
      </c>
      <c r="L3042" s="6">
        <v>42</v>
      </c>
      <c r="M3042" s="6" t="b">
        <v>1</v>
      </c>
      <c r="N3042" s="6" t="s">
        <v>8302</v>
      </c>
      <c r="O3042" s="5">
        <f t="shared" si="282"/>
        <v>1.075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42177.583576388883</v>
      </c>
      <c r="T3042" s="11">
        <f t="shared" si="287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14">
        <v>8300</v>
      </c>
      <c r="E3043" s="14">
        <v>9170</v>
      </c>
      <c r="F3043" s="6" t="s">
        <v>8219</v>
      </c>
      <c r="G3043" s="6" t="s">
        <v>8223</v>
      </c>
      <c r="H3043" s="6" t="s">
        <v>8245</v>
      </c>
      <c r="I3043" s="6">
        <v>1453323048</v>
      </c>
      <c r="J3043" s="6">
        <v>1450731048</v>
      </c>
      <c r="K3043" s="6" t="b">
        <v>0</v>
      </c>
      <c r="L3043" s="6">
        <v>95</v>
      </c>
      <c r="M3043" s="6" t="b">
        <v>1</v>
      </c>
      <c r="N3043" s="6" t="s">
        <v>8302</v>
      </c>
      <c r="O3043" s="5">
        <f t="shared" si="282"/>
        <v>1.1048192771084338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42359.660277777781</v>
      </c>
      <c r="T3043" s="11">
        <f t="shared" si="287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14">
        <v>1500</v>
      </c>
      <c r="E3044" s="14">
        <v>1920</v>
      </c>
      <c r="F3044" s="6" t="s">
        <v>8219</v>
      </c>
      <c r="G3044" s="6" t="s">
        <v>8224</v>
      </c>
      <c r="H3044" s="6" t="s">
        <v>8246</v>
      </c>
      <c r="I3044" s="6">
        <v>1444149047</v>
      </c>
      <c r="J3044" s="6">
        <v>1441557047</v>
      </c>
      <c r="K3044" s="6" t="b">
        <v>0</v>
      </c>
      <c r="L3044" s="6">
        <v>37</v>
      </c>
      <c r="M3044" s="6" t="b">
        <v>1</v>
      </c>
      <c r="N3044" s="6" t="s">
        <v>8302</v>
      </c>
      <c r="O3044" s="5">
        <f t="shared" si="282"/>
        <v>1.28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42253.479710648149</v>
      </c>
      <c r="T3044" s="11">
        <f t="shared" si="287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14">
        <v>15000</v>
      </c>
      <c r="E3045" s="14">
        <v>16501</v>
      </c>
      <c r="F3045" s="6" t="s">
        <v>8219</v>
      </c>
      <c r="G3045" s="6" t="s">
        <v>8228</v>
      </c>
      <c r="H3045" s="6" t="s">
        <v>8250</v>
      </c>
      <c r="I3045" s="6">
        <v>1429152600</v>
      </c>
      <c r="J3045" s="6">
        <v>1426815699</v>
      </c>
      <c r="K3045" s="6" t="b">
        <v>0</v>
      </c>
      <c r="L3045" s="6">
        <v>128</v>
      </c>
      <c r="M3045" s="6" t="b">
        <v>1</v>
      </c>
      <c r="N3045" s="6" t="s">
        <v>8302</v>
      </c>
      <c r="O3045" s="5">
        <f t="shared" si="282"/>
        <v>1.1000666666666667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42082.862256944441</v>
      </c>
      <c r="T3045" s="11">
        <f t="shared" si="287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14">
        <v>12000</v>
      </c>
      <c r="E3046" s="14">
        <v>13121</v>
      </c>
      <c r="F3046" s="6" t="s">
        <v>8219</v>
      </c>
      <c r="G3046" s="6" t="s">
        <v>8223</v>
      </c>
      <c r="H3046" s="6" t="s">
        <v>8245</v>
      </c>
      <c r="I3046" s="6">
        <v>1454433998</v>
      </c>
      <c r="J3046" s="6">
        <v>1453137998</v>
      </c>
      <c r="K3046" s="6" t="b">
        <v>0</v>
      </c>
      <c r="L3046" s="6">
        <v>156</v>
      </c>
      <c r="M3046" s="6" t="b">
        <v>1</v>
      </c>
      <c r="N3046" s="6" t="s">
        <v>8302</v>
      </c>
      <c r="O3046" s="5">
        <f t="shared" si="282"/>
        <v>1.0934166666666667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42387.518495370365</v>
      </c>
      <c r="T3046" s="11">
        <f t="shared" si="287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14">
        <v>4000</v>
      </c>
      <c r="E3047" s="14">
        <v>5308.26</v>
      </c>
      <c r="F3047" s="6" t="s">
        <v>8219</v>
      </c>
      <c r="G3047" s="6" t="s">
        <v>8223</v>
      </c>
      <c r="H3047" s="6" t="s">
        <v>8245</v>
      </c>
      <c r="I3047" s="6">
        <v>1408679055</v>
      </c>
      <c r="J3047" s="6">
        <v>1406087055</v>
      </c>
      <c r="K3047" s="6" t="b">
        <v>0</v>
      </c>
      <c r="L3047" s="6">
        <v>64</v>
      </c>
      <c r="M3047" s="6" t="b">
        <v>1</v>
      </c>
      <c r="N3047" s="6" t="s">
        <v>8302</v>
      </c>
      <c r="O3047" s="5">
        <f t="shared" si="282"/>
        <v>1.3270650000000002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41842.947395833333</v>
      </c>
      <c r="T3047" s="11">
        <f t="shared" si="287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14">
        <v>7900</v>
      </c>
      <c r="E3048" s="14">
        <v>15077</v>
      </c>
      <c r="F3048" s="6" t="s">
        <v>8219</v>
      </c>
      <c r="G3048" s="6" t="s">
        <v>8223</v>
      </c>
      <c r="H3048" s="6" t="s">
        <v>8245</v>
      </c>
      <c r="I3048" s="6">
        <v>1410324720</v>
      </c>
      <c r="J3048" s="6">
        <v>1407784586</v>
      </c>
      <c r="K3048" s="6" t="b">
        <v>0</v>
      </c>
      <c r="L3048" s="6">
        <v>58</v>
      </c>
      <c r="M3048" s="6" t="b">
        <v>1</v>
      </c>
      <c r="N3048" s="6" t="s">
        <v>8302</v>
      </c>
      <c r="O3048" s="5">
        <f t="shared" si="282"/>
        <v>1.9084810126582279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41862.59474537037</v>
      </c>
      <c r="T3048" s="11">
        <f t="shared" si="287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14">
        <v>500</v>
      </c>
      <c r="E3049" s="14">
        <v>745</v>
      </c>
      <c r="F3049" s="6" t="s">
        <v>8219</v>
      </c>
      <c r="G3049" s="6" t="s">
        <v>8223</v>
      </c>
      <c r="H3049" s="6" t="s">
        <v>8245</v>
      </c>
      <c r="I3049" s="6">
        <v>1461762960</v>
      </c>
      <c r="J3049" s="6">
        <v>1457999054</v>
      </c>
      <c r="K3049" s="6" t="b">
        <v>0</v>
      </c>
      <c r="L3049" s="6">
        <v>20</v>
      </c>
      <c r="M3049" s="6" t="b">
        <v>1</v>
      </c>
      <c r="N3049" s="6" t="s">
        <v>8302</v>
      </c>
      <c r="O3049" s="5">
        <f t="shared" si="282"/>
        <v>1.49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42443.780717592592</v>
      </c>
      <c r="T3049" s="11">
        <f t="shared" si="287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14">
        <v>5000</v>
      </c>
      <c r="E3050" s="14">
        <v>8320</v>
      </c>
      <c r="F3050" s="6" t="s">
        <v>8219</v>
      </c>
      <c r="G3050" s="6" t="s">
        <v>8223</v>
      </c>
      <c r="H3050" s="6" t="s">
        <v>8245</v>
      </c>
      <c r="I3050" s="6">
        <v>1420060920</v>
      </c>
      <c r="J3050" s="6">
        <v>1417556262</v>
      </c>
      <c r="K3050" s="6" t="b">
        <v>0</v>
      </c>
      <c r="L3050" s="6">
        <v>47</v>
      </c>
      <c r="M3050" s="6" t="b">
        <v>1</v>
      </c>
      <c r="N3050" s="6" t="s">
        <v>8302</v>
      </c>
      <c r="O3050" s="5">
        <f t="shared" si="282"/>
        <v>1.6639999999999999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41975.692847222221</v>
      </c>
      <c r="T3050" s="11">
        <f t="shared" si="287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14">
        <v>3750</v>
      </c>
      <c r="E3051" s="14">
        <v>4000</v>
      </c>
      <c r="F3051" s="6" t="s">
        <v>8219</v>
      </c>
      <c r="G3051" s="6" t="s">
        <v>8223</v>
      </c>
      <c r="H3051" s="6" t="s">
        <v>8245</v>
      </c>
      <c r="I3051" s="6">
        <v>1434241255</v>
      </c>
      <c r="J3051" s="6">
        <v>1431649255</v>
      </c>
      <c r="K3051" s="6" t="b">
        <v>0</v>
      </c>
      <c r="L3051" s="6">
        <v>54</v>
      </c>
      <c r="M3051" s="6" t="b">
        <v>1</v>
      </c>
      <c r="N3051" s="6" t="s">
        <v>8302</v>
      </c>
      <c r="O3051" s="5">
        <f t="shared" si="282"/>
        <v>1.0666666666666667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42138.806192129625</v>
      </c>
      <c r="T3051" s="11">
        <f t="shared" si="287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14">
        <v>600</v>
      </c>
      <c r="E3052" s="14">
        <v>636</v>
      </c>
      <c r="F3052" s="6" t="s">
        <v>8219</v>
      </c>
      <c r="G3052" s="6" t="s">
        <v>8223</v>
      </c>
      <c r="H3052" s="6" t="s">
        <v>8245</v>
      </c>
      <c r="I3052" s="6">
        <v>1462420960</v>
      </c>
      <c r="J3052" s="6">
        <v>1459828960</v>
      </c>
      <c r="K3052" s="6" t="b">
        <v>0</v>
      </c>
      <c r="L3052" s="6">
        <v>9</v>
      </c>
      <c r="M3052" s="6" t="b">
        <v>1</v>
      </c>
      <c r="N3052" s="6" t="s">
        <v>8302</v>
      </c>
      <c r="O3052" s="5">
        <f t="shared" si="282"/>
        <v>1.06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42464.960185185184</v>
      </c>
      <c r="T3052" s="11">
        <f t="shared" si="287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14">
        <v>3500</v>
      </c>
      <c r="E3053" s="14">
        <v>827</v>
      </c>
      <c r="F3053" s="6" t="s">
        <v>8220</v>
      </c>
      <c r="G3053" s="6" t="s">
        <v>8224</v>
      </c>
      <c r="H3053" s="6" t="s">
        <v>8246</v>
      </c>
      <c r="I3053" s="6">
        <v>1486547945</v>
      </c>
      <c r="J3053" s="6">
        <v>1483955945</v>
      </c>
      <c r="K3053" s="6" t="b">
        <v>1</v>
      </c>
      <c r="L3053" s="6">
        <v>35</v>
      </c>
      <c r="M3053" s="6" t="b">
        <v>0</v>
      </c>
      <c r="N3053" s="6" t="s">
        <v>8302</v>
      </c>
      <c r="O3053" s="5">
        <f t="shared" si="282"/>
        <v>0.23628571428571429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42744.207696759258</v>
      </c>
      <c r="T3053" s="11">
        <f t="shared" si="287"/>
        <v>42774.207696759258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14">
        <v>50000</v>
      </c>
      <c r="E3054" s="14">
        <v>75</v>
      </c>
      <c r="F3054" s="6" t="s">
        <v>8220</v>
      </c>
      <c r="G3054" s="6" t="s">
        <v>8223</v>
      </c>
      <c r="H3054" s="6" t="s">
        <v>8245</v>
      </c>
      <c r="I3054" s="6">
        <v>1432828740</v>
      </c>
      <c r="J3054" s="6">
        <v>1430237094</v>
      </c>
      <c r="K3054" s="6" t="b">
        <v>0</v>
      </c>
      <c r="L3054" s="6">
        <v>2</v>
      </c>
      <c r="M3054" s="6" t="b">
        <v>0</v>
      </c>
      <c r="N3054" s="6" t="s">
        <v>8302</v>
      </c>
      <c r="O3054" s="5">
        <f t="shared" si="282"/>
        <v>1.5E-3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42122.461736111109</v>
      </c>
      <c r="T3054" s="11">
        <f t="shared" si="287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14">
        <v>10000</v>
      </c>
      <c r="E3055" s="14">
        <v>40</v>
      </c>
      <c r="F3055" s="6" t="s">
        <v>8220</v>
      </c>
      <c r="G3055" s="6" t="s">
        <v>8223</v>
      </c>
      <c r="H3055" s="6" t="s">
        <v>8245</v>
      </c>
      <c r="I3055" s="6">
        <v>1412222340</v>
      </c>
      <c r="J3055" s="6">
        <v>1407781013</v>
      </c>
      <c r="K3055" s="6" t="b">
        <v>0</v>
      </c>
      <c r="L3055" s="6">
        <v>3</v>
      </c>
      <c r="M3055" s="6" t="b">
        <v>0</v>
      </c>
      <c r="N3055" s="6" t="s">
        <v>8302</v>
      </c>
      <c r="O3055" s="5">
        <f t="shared" si="282"/>
        <v>4.0000000000000001E-3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41862.553391203699</v>
      </c>
      <c r="T3055" s="11">
        <f t="shared" si="287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14">
        <v>300</v>
      </c>
      <c r="E3056" s="14">
        <v>0</v>
      </c>
      <c r="F3056" s="6" t="s">
        <v>8220</v>
      </c>
      <c r="G3056" s="6" t="s">
        <v>8223</v>
      </c>
      <c r="H3056" s="6" t="s">
        <v>8245</v>
      </c>
      <c r="I3056" s="6">
        <v>1425258240</v>
      </c>
      <c r="J3056" s="6">
        <v>1422043154</v>
      </c>
      <c r="K3056" s="6" t="b">
        <v>0</v>
      </c>
      <c r="L3056" s="6">
        <v>0</v>
      </c>
      <c r="M3056" s="6" t="b">
        <v>0</v>
      </c>
      <c r="N3056" s="6" t="s">
        <v>8302</v>
      </c>
      <c r="O3056" s="5">
        <f t="shared" si="282"/>
        <v>0</v>
      </c>
      <c r="P3056" s="7">
        <f t="shared" si="283"/>
        <v>0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42027.624467592592</v>
      </c>
      <c r="T3056" s="11">
        <f t="shared" si="287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14">
        <v>20000</v>
      </c>
      <c r="E3057" s="14">
        <v>1</v>
      </c>
      <c r="F3057" s="6" t="s">
        <v>8220</v>
      </c>
      <c r="G3057" s="6" t="s">
        <v>8223</v>
      </c>
      <c r="H3057" s="6" t="s">
        <v>8245</v>
      </c>
      <c r="I3057" s="6">
        <v>1420844390</v>
      </c>
      <c r="J3057" s="6">
        <v>1415660390</v>
      </c>
      <c r="K3057" s="6" t="b">
        <v>0</v>
      </c>
      <c r="L3057" s="6">
        <v>1</v>
      </c>
      <c r="M3057" s="6" t="b">
        <v>0</v>
      </c>
      <c r="N3057" s="6" t="s">
        <v>8302</v>
      </c>
      <c r="O3057" s="5">
        <f t="shared" si="282"/>
        <v>5.0000000000000002E-5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41953.749884259254</v>
      </c>
      <c r="T3057" s="11">
        <f t="shared" si="287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14">
        <v>25000</v>
      </c>
      <c r="E3058" s="14">
        <v>0</v>
      </c>
      <c r="F3058" s="6" t="s">
        <v>8220</v>
      </c>
      <c r="G3058" s="6" t="s">
        <v>8223</v>
      </c>
      <c r="H3058" s="6" t="s">
        <v>8245</v>
      </c>
      <c r="I3058" s="6">
        <v>1412003784</v>
      </c>
      <c r="J3058" s="6">
        <v>1406819784</v>
      </c>
      <c r="K3058" s="6" t="b">
        <v>0</v>
      </c>
      <c r="L3058" s="6">
        <v>0</v>
      </c>
      <c r="M3058" s="6" t="b">
        <v>0</v>
      </c>
      <c r="N3058" s="6" t="s">
        <v>8302</v>
      </c>
      <c r="O3058" s="5">
        <f t="shared" si="282"/>
        <v>0</v>
      </c>
      <c r="P3058" s="7">
        <f t="shared" si="283"/>
        <v>0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41851.428055555552</v>
      </c>
      <c r="T3058" s="11">
        <f t="shared" si="287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14">
        <v>50000</v>
      </c>
      <c r="E3059" s="14">
        <v>0</v>
      </c>
      <c r="F3059" s="6" t="s">
        <v>8220</v>
      </c>
      <c r="G3059" s="6" t="s">
        <v>8224</v>
      </c>
      <c r="H3059" s="6" t="s">
        <v>8246</v>
      </c>
      <c r="I3059" s="6">
        <v>1459694211</v>
      </c>
      <c r="J3059" s="6">
        <v>1457105811</v>
      </c>
      <c r="K3059" s="6" t="b">
        <v>0</v>
      </c>
      <c r="L3059" s="6">
        <v>0</v>
      </c>
      <c r="M3059" s="6" t="b">
        <v>0</v>
      </c>
      <c r="N3059" s="6" t="s">
        <v>8302</v>
      </c>
      <c r="O3059" s="5">
        <f t="shared" si="282"/>
        <v>0</v>
      </c>
      <c r="P3059" s="7">
        <f t="shared" si="283"/>
        <v>0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42433.442256944443</v>
      </c>
      <c r="T3059" s="11">
        <f t="shared" si="287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14">
        <v>18000</v>
      </c>
      <c r="E3060" s="14">
        <v>3</v>
      </c>
      <c r="F3060" s="6" t="s">
        <v>8220</v>
      </c>
      <c r="G3060" s="6" t="s">
        <v>8236</v>
      </c>
      <c r="H3060" s="6" t="s">
        <v>8248</v>
      </c>
      <c r="I3060" s="6">
        <v>1463734740</v>
      </c>
      <c r="J3060" s="6">
        <v>1459414740</v>
      </c>
      <c r="K3060" s="6" t="b">
        <v>0</v>
      </c>
      <c r="L3060" s="6">
        <v>3</v>
      </c>
      <c r="M3060" s="6" t="b">
        <v>0</v>
      </c>
      <c r="N3060" s="6" t="s">
        <v>8302</v>
      </c>
      <c r="O3060" s="5">
        <f t="shared" si="282"/>
        <v>1.6666666666666666E-4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42460.165972222218</v>
      </c>
      <c r="T3060" s="11">
        <f t="shared" si="287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14">
        <v>15000</v>
      </c>
      <c r="E3061" s="14">
        <v>451</v>
      </c>
      <c r="F3061" s="6" t="s">
        <v>8220</v>
      </c>
      <c r="G3061" s="6" t="s">
        <v>8223</v>
      </c>
      <c r="H3061" s="6" t="s">
        <v>8245</v>
      </c>
      <c r="I3061" s="6">
        <v>1407536846</v>
      </c>
      <c r="J3061" s="6">
        <v>1404944846</v>
      </c>
      <c r="K3061" s="6" t="b">
        <v>0</v>
      </c>
      <c r="L3061" s="6">
        <v>11</v>
      </c>
      <c r="M3061" s="6" t="b">
        <v>0</v>
      </c>
      <c r="N3061" s="6" t="s">
        <v>8302</v>
      </c>
      <c r="O3061" s="5">
        <f t="shared" si="282"/>
        <v>3.0066666666666665E-2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41829.727384259255</v>
      </c>
      <c r="T3061" s="11">
        <f t="shared" si="287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14">
        <v>220000</v>
      </c>
      <c r="E3062" s="14">
        <v>335</v>
      </c>
      <c r="F3062" s="6" t="s">
        <v>8220</v>
      </c>
      <c r="G3062" s="6" t="s">
        <v>8223</v>
      </c>
      <c r="H3062" s="6" t="s">
        <v>8245</v>
      </c>
      <c r="I3062" s="6">
        <v>1443422134</v>
      </c>
      <c r="J3062" s="6">
        <v>1440830134</v>
      </c>
      <c r="K3062" s="6" t="b">
        <v>0</v>
      </c>
      <c r="L3062" s="6">
        <v>6</v>
      </c>
      <c r="M3062" s="6" t="b">
        <v>0</v>
      </c>
      <c r="N3062" s="6" t="s">
        <v>8302</v>
      </c>
      <c r="O3062" s="5">
        <f t="shared" si="282"/>
        <v>1.5227272727272728E-3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42245.066365740735</v>
      </c>
      <c r="T3062" s="11">
        <f t="shared" si="287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14">
        <v>1000000</v>
      </c>
      <c r="E3063" s="14">
        <v>0</v>
      </c>
      <c r="F3063" s="6" t="s">
        <v>8220</v>
      </c>
      <c r="G3063" s="6" t="s">
        <v>8223</v>
      </c>
      <c r="H3063" s="6" t="s">
        <v>8245</v>
      </c>
      <c r="I3063" s="6">
        <v>1407955748</v>
      </c>
      <c r="J3063" s="6">
        <v>1405363748</v>
      </c>
      <c r="K3063" s="6" t="b">
        <v>0</v>
      </c>
      <c r="L3063" s="6">
        <v>0</v>
      </c>
      <c r="M3063" s="6" t="b">
        <v>0</v>
      </c>
      <c r="N3063" s="6" t="s">
        <v>8302</v>
      </c>
      <c r="O3063" s="5">
        <f t="shared" si="282"/>
        <v>0</v>
      </c>
      <c r="P3063" s="7">
        <f t="shared" si="283"/>
        <v>0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41834.575787037036</v>
      </c>
      <c r="T3063" s="11">
        <f t="shared" si="287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14">
        <v>10000</v>
      </c>
      <c r="E3064" s="14">
        <v>6684</v>
      </c>
      <c r="F3064" s="6" t="s">
        <v>8220</v>
      </c>
      <c r="G3064" s="6" t="s">
        <v>8223</v>
      </c>
      <c r="H3064" s="6" t="s">
        <v>8245</v>
      </c>
      <c r="I3064" s="6">
        <v>1443636000</v>
      </c>
      <c r="J3064" s="6">
        <v>1441111892</v>
      </c>
      <c r="K3064" s="6" t="b">
        <v>0</v>
      </c>
      <c r="L3064" s="6">
        <v>67</v>
      </c>
      <c r="M3064" s="6" t="b">
        <v>0</v>
      </c>
      <c r="N3064" s="6" t="s">
        <v>8302</v>
      </c>
      <c r="O3064" s="5">
        <f t="shared" si="282"/>
        <v>0.66839999999999999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42248.3274537037</v>
      </c>
      <c r="T3064" s="11">
        <f t="shared" si="287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14">
        <v>3000</v>
      </c>
      <c r="E3065" s="14">
        <v>587</v>
      </c>
      <c r="F3065" s="6" t="s">
        <v>8220</v>
      </c>
      <c r="G3065" s="6" t="s">
        <v>8223</v>
      </c>
      <c r="H3065" s="6" t="s">
        <v>8245</v>
      </c>
      <c r="I3065" s="6">
        <v>1477174138</v>
      </c>
      <c r="J3065" s="6">
        <v>1474150138</v>
      </c>
      <c r="K3065" s="6" t="b">
        <v>0</v>
      </c>
      <c r="L3065" s="6">
        <v>23</v>
      </c>
      <c r="M3065" s="6" t="b">
        <v>0</v>
      </c>
      <c r="N3065" s="6" t="s">
        <v>8302</v>
      </c>
      <c r="O3065" s="5">
        <f t="shared" si="282"/>
        <v>0.19566666666666666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42630.714560185188</v>
      </c>
      <c r="T3065" s="11">
        <f t="shared" si="287"/>
        <v>42665.714560185188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14">
        <v>75000</v>
      </c>
      <c r="E3066" s="14">
        <v>8471</v>
      </c>
      <c r="F3066" s="6" t="s">
        <v>8220</v>
      </c>
      <c r="G3066" s="6" t="s">
        <v>8223</v>
      </c>
      <c r="H3066" s="6" t="s">
        <v>8245</v>
      </c>
      <c r="I3066" s="6">
        <v>1448175540</v>
      </c>
      <c r="J3066" s="6">
        <v>1445483246</v>
      </c>
      <c r="K3066" s="6" t="b">
        <v>0</v>
      </c>
      <c r="L3066" s="6">
        <v>72</v>
      </c>
      <c r="M3066" s="6" t="b">
        <v>0</v>
      </c>
      <c r="N3066" s="6" t="s">
        <v>8302</v>
      </c>
      <c r="O3066" s="5">
        <f t="shared" si="282"/>
        <v>0.11294666666666667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42298.9218287037</v>
      </c>
      <c r="T3066" s="11">
        <f t="shared" si="287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14">
        <v>25000</v>
      </c>
      <c r="E3067" s="14">
        <v>10</v>
      </c>
      <c r="F3067" s="6" t="s">
        <v>8220</v>
      </c>
      <c r="G3067" s="6" t="s">
        <v>8223</v>
      </c>
      <c r="H3067" s="6" t="s">
        <v>8245</v>
      </c>
      <c r="I3067" s="6">
        <v>1406683172</v>
      </c>
      <c r="J3067" s="6">
        <v>1404523172</v>
      </c>
      <c r="K3067" s="6" t="b">
        <v>0</v>
      </c>
      <c r="L3067" s="6">
        <v>2</v>
      </c>
      <c r="M3067" s="6" t="b">
        <v>0</v>
      </c>
      <c r="N3067" s="6" t="s">
        <v>8302</v>
      </c>
      <c r="O3067" s="5">
        <f t="shared" si="282"/>
        <v>4.0000000000000002E-4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41824.846898148149</v>
      </c>
      <c r="T3067" s="11">
        <f t="shared" si="287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14">
        <v>350000</v>
      </c>
      <c r="E3068" s="14">
        <v>41950</v>
      </c>
      <c r="F3068" s="6" t="s">
        <v>8220</v>
      </c>
      <c r="G3068" s="6" t="s">
        <v>8225</v>
      </c>
      <c r="H3068" s="6" t="s">
        <v>8247</v>
      </c>
      <c r="I3068" s="6">
        <v>1468128537</v>
      </c>
      <c r="J3068" s="6">
        <v>1465536537</v>
      </c>
      <c r="K3068" s="6" t="b">
        <v>0</v>
      </c>
      <c r="L3068" s="6">
        <v>15</v>
      </c>
      <c r="M3068" s="6" t="b">
        <v>0</v>
      </c>
      <c r="N3068" s="6" t="s">
        <v>8302</v>
      </c>
      <c r="O3068" s="5">
        <f t="shared" si="282"/>
        <v>0.11985714285714286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42531.020104166666</v>
      </c>
      <c r="T3068" s="11">
        <f t="shared" si="287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14">
        <v>8000</v>
      </c>
      <c r="E3069" s="14">
        <v>200</v>
      </c>
      <c r="F3069" s="6" t="s">
        <v>8220</v>
      </c>
      <c r="G3069" s="6" t="s">
        <v>8227</v>
      </c>
      <c r="H3069" s="6" t="s">
        <v>8249</v>
      </c>
      <c r="I3069" s="6">
        <v>1441837879</v>
      </c>
      <c r="J3069" s="6">
        <v>1439245879</v>
      </c>
      <c r="K3069" s="6" t="b">
        <v>0</v>
      </c>
      <c r="L3069" s="6">
        <v>1</v>
      </c>
      <c r="M3069" s="6" t="b">
        <v>0</v>
      </c>
      <c r="N3069" s="6" t="s">
        <v>8302</v>
      </c>
      <c r="O3069" s="5">
        <f t="shared" si="282"/>
        <v>2.5000000000000001E-2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42226.730081018519</v>
      </c>
      <c r="T3069" s="11">
        <f t="shared" si="287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14">
        <v>250000</v>
      </c>
      <c r="E3070" s="14">
        <v>175</v>
      </c>
      <c r="F3070" s="6" t="s">
        <v>8220</v>
      </c>
      <c r="G3070" s="6" t="s">
        <v>8223</v>
      </c>
      <c r="H3070" s="6" t="s">
        <v>8245</v>
      </c>
      <c r="I3070" s="6">
        <v>1445013352</v>
      </c>
      <c r="J3070" s="6">
        <v>1442421352</v>
      </c>
      <c r="K3070" s="6" t="b">
        <v>0</v>
      </c>
      <c r="L3070" s="6">
        <v>2</v>
      </c>
      <c r="M3070" s="6" t="b">
        <v>0</v>
      </c>
      <c r="N3070" s="6" t="s">
        <v>8302</v>
      </c>
      <c r="O3070" s="5">
        <f t="shared" si="282"/>
        <v>6.9999999999999999E-4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42263.483240740738</v>
      </c>
      <c r="T3070" s="11">
        <f t="shared" si="287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14">
        <v>1000</v>
      </c>
      <c r="E3071" s="14">
        <v>141</v>
      </c>
      <c r="F3071" s="6" t="s">
        <v>8220</v>
      </c>
      <c r="G3071" s="6" t="s">
        <v>8223</v>
      </c>
      <c r="H3071" s="6" t="s">
        <v>8245</v>
      </c>
      <c r="I3071" s="6">
        <v>1418587234</v>
      </c>
      <c r="J3071" s="6">
        <v>1415995234</v>
      </c>
      <c r="K3071" s="6" t="b">
        <v>0</v>
      </c>
      <c r="L3071" s="6">
        <v>7</v>
      </c>
      <c r="M3071" s="6" t="b">
        <v>0</v>
      </c>
      <c r="N3071" s="6" t="s">
        <v>8302</v>
      </c>
      <c r="O3071" s="5">
        <f t="shared" si="282"/>
        <v>0.14099999999999999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41957.625393518516</v>
      </c>
      <c r="T3071" s="11">
        <f t="shared" si="287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14">
        <v>10000</v>
      </c>
      <c r="E3072" s="14">
        <v>334</v>
      </c>
      <c r="F3072" s="6" t="s">
        <v>8220</v>
      </c>
      <c r="G3072" s="6" t="s">
        <v>8224</v>
      </c>
      <c r="H3072" s="6" t="s">
        <v>8246</v>
      </c>
      <c r="I3072" s="6">
        <v>1481132169</v>
      </c>
      <c r="J3072" s="6">
        <v>1479317769</v>
      </c>
      <c r="K3072" s="6" t="b">
        <v>0</v>
      </c>
      <c r="L3072" s="6">
        <v>16</v>
      </c>
      <c r="M3072" s="6" t="b">
        <v>0</v>
      </c>
      <c r="N3072" s="6" t="s">
        <v>8302</v>
      </c>
      <c r="O3072" s="5">
        <f t="shared" si="282"/>
        <v>3.3399999999999999E-2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42690.525104166663</v>
      </c>
      <c r="T3072" s="11">
        <f t="shared" si="287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14">
        <v>12000</v>
      </c>
      <c r="E3073" s="14">
        <v>7173</v>
      </c>
      <c r="F3073" s="6" t="s">
        <v>8220</v>
      </c>
      <c r="G3073" s="6" t="s">
        <v>8223</v>
      </c>
      <c r="H3073" s="6" t="s">
        <v>8245</v>
      </c>
      <c r="I3073" s="6">
        <v>1429595940</v>
      </c>
      <c r="J3073" s="6">
        <v>1428082481</v>
      </c>
      <c r="K3073" s="6" t="b">
        <v>0</v>
      </c>
      <c r="L3073" s="6">
        <v>117</v>
      </c>
      <c r="M3073" s="6" t="b">
        <v>0</v>
      </c>
      <c r="N3073" s="6" t="s">
        <v>8302</v>
      </c>
      <c r="O3073" s="5">
        <f t="shared" si="282"/>
        <v>0.59775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42097.524085648147</v>
      </c>
      <c r="T3073" s="11">
        <f t="shared" si="287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14">
        <v>12000</v>
      </c>
      <c r="E3074" s="14">
        <v>2</v>
      </c>
      <c r="F3074" s="6" t="s">
        <v>8220</v>
      </c>
      <c r="G3074" s="6" t="s">
        <v>8223</v>
      </c>
      <c r="H3074" s="6" t="s">
        <v>8245</v>
      </c>
      <c r="I3074" s="6">
        <v>1477791960</v>
      </c>
      <c r="J3074" s="6">
        <v>1476549262</v>
      </c>
      <c r="K3074" s="6" t="b">
        <v>0</v>
      </c>
      <c r="L3074" s="6">
        <v>2</v>
      </c>
      <c r="M3074" s="6" t="b">
        <v>0</v>
      </c>
      <c r="N3074" s="6" t="s">
        <v>8302</v>
      </c>
      <c r="O3074" s="5">
        <f t="shared" si="282"/>
        <v>1.6666666666666666E-4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42658.482199074067</v>
      </c>
      <c r="T3074" s="11">
        <f t="shared" si="287"/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14">
        <v>2800000</v>
      </c>
      <c r="E3075" s="14">
        <v>645</v>
      </c>
      <c r="F3075" s="6" t="s">
        <v>8220</v>
      </c>
      <c r="G3075" s="6" t="s">
        <v>8223</v>
      </c>
      <c r="H3075" s="6" t="s">
        <v>8245</v>
      </c>
      <c r="I3075" s="6">
        <v>1434309540</v>
      </c>
      <c r="J3075" s="6">
        <v>1429287900</v>
      </c>
      <c r="K3075" s="6" t="b">
        <v>0</v>
      </c>
      <c r="L3075" s="6">
        <v>7</v>
      </c>
      <c r="M3075" s="6" t="b">
        <v>0</v>
      </c>
      <c r="N3075" s="6" t="s">
        <v>8302</v>
      </c>
      <c r="O3075" s="5">
        <f t="shared" ref="O3075:O3138" si="288">E3075/D3075</f>
        <v>2.3035714285714285E-4</v>
      </c>
      <c r="P3075" s="7">
        <f t="shared" ref="P3075:P3138" si="289">IFERROR(E3075/L3075,0)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1">
        <f t="shared" ref="S3075:S3138" si="292">(J3075/86400)+25569+(-5/24)</f>
        <v>42111.475694444445</v>
      </c>
      <c r="T3075" s="11">
        <f t="shared" ref="T3075:T3138" si="293">(I3075/86400)+25569+(-5/24)</f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14">
        <v>25000</v>
      </c>
      <c r="E3076" s="14">
        <v>22</v>
      </c>
      <c r="F3076" s="6" t="s">
        <v>8220</v>
      </c>
      <c r="G3076" s="6" t="s">
        <v>8229</v>
      </c>
      <c r="H3076" s="6" t="s">
        <v>8248</v>
      </c>
      <c r="I3076" s="6">
        <v>1457617359</v>
      </c>
      <c r="J3076" s="6">
        <v>1455025359</v>
      </c>
      <c r="K3076" s="6" t="b">
        <v>0</v>
      </c>
      <c r="L3076" s="6">
        <v>3</v>
      </c>
      <c r="M3076" s="6" t="b">
        <v>0</v>
      </c>
      <c r="N3076" s="6" t="s">
        <v>8302</v>
      </c>
      <c r="O3076" s="5">
        <f t="shared" si="288"/>
        <v>8.8000000000000003E-4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42409.362951388888</v>
      </c>
      <c r="T3076" s="11">
        <f t="shared" si="293"/>
        <v>42439.362951388888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14">
        <v>15000</v>
      </c>
      <c r="E3077" s="14">
        <v>1296</v>
      </c>
      <c r="F3077" s="6" t="s">
        <v>8220</v>
      </c>
      <c r="G3077" s="6" t="s">
        <v>8223</v>
      </c>
      <c r="H3077" s="6" t="s">
        <v>8245</v>
      </c>
      <c r="I3077" s="6">
        <v>1471573640</v>
      </c>
      <c r="J3077" s="6">
        <v>1467253640</v>
      </c>
      <c r="K3077" s="6" t="b">
        <v>0</v>
      </c>
      <c r="L3077" s="6">
        <v>20</v>
      </c>
      <c r="M3077" s="6" t="b">
        <v>0</v>
      </c>
      <c r="N3077" s="6" t="s">
        <v>8302</v>
      </c>
      <c r="O3077" s="5">
        <f t="shared" si="288"/>
        <v>8.6400000000000005E-2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42550.89398148148</v>
      </c>
      <c r="T3077" s="11">
        <f t="shared" si="293"/>
        <v>42600.89398148148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14">
        <v>10000</v>
      </c>
      <c r="E3078" s="14">
        <v>1506</v>
      </c>
      <c r="F3078" s="6" t="s">
        <v>8220</v>
      </c>
      <c r="G3078" s="6" t="s">
        <v>8223</v>
      </c>
      <c r="H3078" s="6" t="s">
        <v>8245</v>
      </c>
      <c r="I3078" s="6">
        <v>1444405123</v>
      </c>
      <c r="J3078" s="6">
        <v>1439221123</v>
      </c>
      <c r="K3078" s="6" t="b">
        <v>0</v>
      </c>
      <c r="L3078" s="6">
        <v>50</v>
      </c>
      <c r="M3078" s="6" t="b">
        <v>0</v>
      </c>
      <c r="N3078" s="6" t="s">
        <v>8302</v>
      </c>
      <c r="O3078" s="5">
        <f t="shared" si="288"/>
        <v>0.15060000000000001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42226.443553240737</v>
      </c>
      <c r="T3078" s="11">
        <f t="shared" si="293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14">
        <v>22000</v>
      </c>
      <c r="E3079" s="14">
        <v>105</v>
      </c>
      <c r="F3079" s="6" t="s">
        <v>8220</v>
      </c>
      <c r="G3079" s="6" t="s">
        <v>8228</v>
      </c>
      <c r="H3079" s="6" t="s">
        <v>8250</v>
      </c>
      <c r="I3079" s="6">
        <v>1488495478</v>
      </c>
      <c r="J3079" s="6">
        <v>1485903478</v>
      </c>
      <c r="K3079" s="6" t="b">
        <v>0</v>
      </c>
      <c r="L3079" s="6">
        <v>2</v>
      </c>
      <c r="M3079" s="6" t="b">
        <v>0</v>
      </c>
      <c r="N3079" s="6" t="s">
        <v>8302</v>
      </c>
      <c r="O3079" s="5">
        <f t="shared" si="288"/>
        <v>4.7727272727272731E-3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42766.74858796296</v>
      </c>
      <c r="T3079" s="11">
        <f t="shared" si="293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14">
        <v>60000</v>
      </c>
      <c r="E3080" s="14">
        <v>71</v>
      </c>
      <c r="F3080" s="6" t="s">
        <v>8220</v>
      </c>
      <c r="G3080" s="6" t="s">
        <v>8223</v>
      </c>
      <c r="H3080" s="6" t="s">
        <v>8245</v>
      </c>
      <c r="I3080" s="6">
        <v>1424920795</v>
      </c>
      <c r="J3080" s="6">
        <v>1422328795</v>
      </c>
      <c r="K3080" s="6" t="b">
        <v>0</v>
      </c>
      <c r="L3080" s="6">
        <v>3</v>
      </c>
      <c r="M3080" s="6" t="b">
        <v>0</v>
      </c>
      <c r="N3080" s="6" t="s">
        <v>8302</v>
      </c>
      <c r="O3080" s="5">
        <f t="shared" si="288"/>
        <v>1.1833333333333333E-3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42030.930497685178</v>
      </c>
      <c r="T3080" s="11">
        <f t="shared" si="293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14">
        <v>1333666</v>
      </c>
      <c r="E3081" s="14">
        <v>11226</v>
      </c>
      <c r="F3081" s="6" t="s">
        <v>8220</v>
      </c>
      <c r="G3081" s="6" t="s">
        <v>8223</v>
      </c>
      <c r="H3081" s="6" t="s">
        <v>8245</v>
      </c>
      <c r="I3081" s="6">
        <v>1427040435</v>
      </c>
      <c r="J3081" s="6">
        <v>1424452035</v>
      </c>
      <c r="K3081" s="6" t="b">
        <v>0</v>
      </c>
      <c r="L3081" s="6">
        <v>27</v>
      </c>
      <c r="M3081" s="6" t="b">
        <v>0</v>
      </c>
      <c r="N3081" s="6" t="s">
        <v>8302</v>
      </c>
      <c r="O3081" s="5">
        <f t="shared" si="288"/>
        <v>8.4173998587352451E-3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42055.50503472222</v>
      </c>
      <c r="T3081" s="11">
        <f t="shared" si="293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14">
        <v>2000000</v>
      </c>
      <c r="E3082" s="14">
        <v>376</v>
      </c>
      <c r="F3082" s="6" t="s">
        <v>8220</v>
      </c>
      <c r="G3082" s="6" t="s">
        <v>8223</v>
      </c>
      <c r="H3082" s="6" t="s">
        <v>8245</v>
      </c>
      <c r="I3082" s="6">
        <v>1419644444</v>
      </c>
      <c r="J3082" s="6">
        <v>1414456844</v>
      </c>
      <c r="K3082" s="6" t="b">
        <v>0</v>
      </c>
      <c r="L3082" s="6">
        <v>7</v>
      </c>
      <c r="M3082" s="6" t="b">
        <v>0</v>
      </c>
      <c r="N3082" s="6" t="s">
        <v>8302</v>
      </c>
      <c r="O3082" s="5">
        <f t="shared" si="288"/>
        <v>1.8799999999999999E-4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41939.8199537037</v>
      </c>
      <c r="T3082" s="11">
        <f t="shared" si="293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14">
        <v>1000000</v>
      </c>
      <c r="E3083" s="14">
        <v>2103</v>
      </c>
      <c r="F3083" s="6" t="s">
        <v>8220</v>
      </c>
      <c r="G3083" s="6" t="s">
        <v>8223</v>
      </c>
      <c r="H3083" s="6" t="s">
        <v>8245</v>
      </c>
      <c r="I3083" s="6">
        <v>1442722891</v>
      </c>
      <c r="J3083" s="6">
        <v>1440130891</v>
      </c>
      <c r="K3083" s="6" t="b">
        <v>0</v>
      </c>
      <c r="L3083" s="6">
        <v>5</v>
      </c>
      <c r="M3083" s="6" t="b">
        <v>0</v>
      </c>
      <c r="N3083" s="6" t="s">
        <v>8302</v>
      </c>
      <c r="O3083" s="5">
        <f t="shared" si="288"/>
        <v>2.1029999999999998E-3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42236.973275462959</v>
      </c>
      <c r="T3083" s="11">
        <f t="shared" si="293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14">
        <v>9000</v>
      </c>
      <c r="E3084" s="14">
        <v>0</v>
      </c>
      <c r="F3084" s="6" t="s">
        <v>8220</v>
      </c>
      <c r="G3084" s="6" t="s">
        <v>8223</v>
      </c>
      <c r="H3084" s="6" t="s">
        <v>8245</v>
      </c>
      <c r="I3084" s="6">
        <v>1447628946</v>
      </c>
      <c r="J3084" s="6">
        <v>1445033346</v>
      </c>
      <c r="K3084" s="6" t="b">
        <v>0</v>
      </c>
      <c r="L3084" s="6">
        <v>0</v>
      </c>
      <c r="M3084" s="6" t="b">
        <v>0</v>
      </c>
      <c r="N3084" s="6" t="s">
        <v>8302</v>
      </c>
      <c r="O3084" s="5">
        <f t="shared" si="288"/>
        <v>0</v>
      </c>
      <c r="P3084" s="7">
        <f t="shared" si="289"/>
        <v>0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42293.714652777773</v>
      </c>
      <c r="T3084" s="11">
        <f t="shared" si="293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14">
        <v>20000</v>
      </c>
      <c r="E3085" s="14">
        <v>56</v>
      </c>
      <c r="F3085" s="6" t="s">
        <v>8220</v>
      </c>
      <c r="G3085" s="6" t="s">
        <v>8223</v>
      </c>
      <c r="H3085" s="6" t="s">
        <v>8245</v>
      </c>
      <c r="I3085" s="6">
        <v>1409547600</v>
      </c>
      <c r="J3085" s="6">
        <v>1406986278</v>
      </c>
      <c r="K3085" s="6" t="b">
        <v>0</v>
      </c>
      <c r="L3085" s="6">
        <v>3</v>
      </c>
      <c r="M3085" s="6" t="b">
        <v>0</v>
      </c>
      <c r="N3085" s="6" t="s">
        <v>8302</v>
      </c>
      <c r="O3085" s="5">
        <f t="shared" si="288"/>
        <v>2.8E-3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41853.355069444442</v>
      </c>
      <c r="T3085" s="11">
        <f t="shared" si="293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14">
        <v>4059</v>
      </c>
      <c r="E3086" s="14">
        <v>470</v>
      </c>
      <c r="F3086" s="6" t="s">
        <v>8220</v>
      </c>
      <c r="G3086" s="6" t="s">
        <v>8223</v>
      </c>
      <c r="H3086" s="6" t="s">
        <v>8245</v>
      </c>
      <c r="I3086" s="6">
        <v>1430851680</v>
      </c>
      <c r="J3086" s="6">
        <v>1428340931</v>
      </c>
      <c r="K3086" s="6" t="b">
        <v>0</v>
      </c>
      <c r="L3086" s="6">
        <v>6</v>
      </c>
      <c r="M3086" s="6" t="b">
        <v>0</v>
      </c>
      <c r="N3086" s="6" t="s">
        <v>8302</v>
      </c>
      <c r="O3086" s="5">
        <f t="shared" si="288"/>
        <v>0.11579206701157921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42100.515405092585</v>
      </c>
      <c r="T3086" s="11">
        <f t="shared" si="293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14">
        <v>25000</v>
      </c>
      <c r="E3087" s="14">
        <v>610</v>
      </c>
      <c r="F3087" s="6" t="s">
        <v>8220</v>
      </c>
      <c r="G3087" s="6" t="s">
        <v>8223</v>
      </c>
      <c r="H3087" s="6" t="s">
        <v>8245</v>
      </c>
      <c r="I3087" s="6">
        <v>1443561159</v>
      </c>
      <c r="J3087" s="6">
        <v>1440969159</v>
      </c>
      <c r="K3087" s="6" t="b">
        <v>0</v>
      </c>
      <c r="L3087" s="6">
        <v>9</v>
      </c>
      <c r="M3087" s="6" t="b">
        <v>0</v>
      </c>
      <c r="N3087" s="6" t="s">
        <v>8302</v>
      </c>
      <c r="O3087" s="5">
        <f t="shared" si="288"/>
        <v>2.4400000000000002E-2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42246.675451388888</v>
      </c>
      <c r="T3087" s="11">
        <f t="shared" si="293"/>
        <v>42276.675451388888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14">
        <v>20000</v>
      </c>
      <c r="E3088" s="14">
        <v>50</v>
      </c>
      <c r="F3088" s="6" t="s">
        <v>8220</v>
      </c>
      <c r="G3088" s="6" t="s">
        <v>8236</v>
      </c>
      <c r="H3088" s="6" t="s">
        <v>8248</v>
      </c>
      <c r="I3088" s="6">
        <v>1439827559</v>
      </c>
      <c r="J3088" s="6">
        <v>1434643559</v>
      </c>
      <c r="K3088" s="6" t="b">
        <v>0</v>
      </c>
      <c r="L3088" s="6">
        <v>3</v>
      </c>
      <c r="M3088" s="6" t="b">
        <v>0</v>
      </c>
      <c r="N3088" s="6" t="s">
        <v>8302</v>
      </c>
      <c r="O3088" s="5">
        <f t="shared" si="288"/>
        <v>2.5000000000000001E-3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42173.462488425925</v>
      </c>
      <c r="T3088" s="11">
        <f t="shared" si="293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14">
        <v>20000</v>
      </c>
      <c r="E3089" s="14">
        <v>125</v>
      </c>
      <c r="F3089" s="6" t="s">
        <v>8220</v>
      </c>
      <c r="G3089" s="6" t="s">
        <v>8223</v>
      </c>
      <c r="H3089" s="6" t="s">
        <v>8245</v>
      </c>
      <c r="I3089" s="6">
        <v>1482294990</v>
      </c>
      <c r="J3089" s="6">
        <v>1477107390</v>
      </c>
      <c r="K3089" s="6" t="b">
        <v>0</v>
      </c>
      <c r="L3089" s="6">
        <v>2</v>
      </c>
      <c r="M3089" s="6" t="b">
        <v>0</v>
      </c>
      <c r="N3089" s="6" t="s">
        <v>8302</v>
      </c>
      <c r="O3089" s="5">
        <f t="shared" si="288"/>
        <v>6.2500000000000003E-3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42664.942013888889</v>
      </c>
      <c r="T3089" s="11">
        <f t="shared" si="293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14">
        <v>65000</v>
      </c>
      <c r="E3090" s="14">
        <v>126</v>
      </c>
      <c r="F3090" s="6" t="s">
        <v>8220</v>
      </c>
      <c r="G3090" s="6" t="s">
        <v>8223</v>
      </c>
      <c r="H3090" s="6" t="s">
        <v>8245</v>
      </c>
      <c r="I3090" s="6">
        <v>1420724460</v>
      </c>
      <c r="J3090" s="6">
        <v>1418046247</v>
      </c>
      <c r="K3090" s="6" t="b">
        <v>0</v>
      </c>
      <c r="L3090" s="6">
        <v>3</v>
      </c>
      <c r="M3090" s="6" t="b">
        <v>0</v>
      </c>
      <c r="N3090" s="6" t="s">
        <v>8302</v>
      </c>
      <c r="O3090" s="5">
        <f t="shared" si="288"/>
        <v>1.9384615384615384E-3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41981.363969907405</v>
      </c>
      <c r="T3090" s="11">
        <f t="shared" si="293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14">
        <v>25000</v>
      </c>
      <c r="E3091" s="14">
        <v>5854</v>
      </c>
      <c r="F3091" s="6" t="s">
        <v>8220</v>
      </c>
      <c r="G3091" s="6" t="s">
        <v>8223</v>
      </c>
      <c r="H3091" s="6" t="s">
        <v>8245</v>
      </c>
      <c r="I3091" s="6">
        <v>1468029540</v>
      </c>
      <c r="J3091" s="6">
        <v>1465304483</v>
      </c>
      <c r="K3091" s="6" t="b">
        <v>0</v>
      </c>
      <c r="L3091" s="6">
        <v>45</v>
      </c>
      <c r="M3091" s="6" t="b">
        <v>0</v>
      </c>
      <c r="N3091" s="6" t="s">
        <v>8302</v>
      </c>
      <c r="O3091" s="5">
        <f t="shared" si="288"/>
        <v>0.23416000000000001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42528.334293981483</v>
      </c>
      <c r="T3091" s="11">
        <f t="shared" si="293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14">
        <v>225000</v>
      </c>
      <c r="E3092" s="14">
        <v>11432</v>
      </c>
      <c r="F3092" s="6" t="s">
        <v>8220</v>
      </c>
      <c r="G3092" s="6" t="s">
        <v>8223</v>
      </c>
      <c r="H3092" s="6" t="s">
        <v>8245</v>
      </c>
      <c r="I3092" s="6">
        <v>1430505545</v>
      </c>
      <c r="J3092" s="6">
        <v>1425325145</v>
      </c>
      <c r="K3092" s="6" t="b">
        <v>0</v>
      </c>
      <c r="L3092" s="6">
        <v>9</v>
      </c>
      <c r="M3092" s="6" t="b">
        <v>0</v>
      </c>
      <c r="N3092" s="6" t="s">
        <v>8302</v>
      </c>
      <c r="O3092" s="5">
        <f t="shared" si="288"/>
        <v>5.080888888888889E-2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42065.610474537032</v>
      </c>
      <c r="T3092" s="11">
        <f t="shared" si="293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14">
        <v>5000</v>
      </c>
      <c r="E3093" s="14">
        <v>796</v>
      </c>
      <c r="F3093" s="6" t="s">
        <v>8220</v>
      </c>
      <c r="G3093" s="6" t="s">
        <v>8223</v>
      </c>
      <c r="H3093" s="6" t="s">
        <v>8245</v>
      </c>
      <c r="I3093" s="6">
        <v>1471214743</v>
      </c>
      <c r="J3093" s="6">
        <v>1468622743</v>
      </c>
      <c r="K3093" s="6" t="b">
        <v>0</v>
      </c>
      <c r="L3093" s="6">
        <v>9</v>
      </c>
      <c r="M3093" s="6" t="b">
        <v>0</v>
      </c>
      <c r="N3093" s="6" t="s">
        <v>8302</v>
      </c>
      <c r="O3093" s="5">
        <f t="shared" si="288"/>
        <v>0.15920000000000001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42566.740081018514</v>
      </c>
      <c r="T3093" s="11">
        <f t="shared" si="293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14">
        <v>100000</v>
      </c>
      <c r="E3094" s="14">
        <v>1183.19</v>
      </c>
      <c r="F3094" s="6" t="s">
        <v>8220</v>
      </c>
      <c r="G3094" s="6" t="s">
        <v>8223</v>
      </c>
      <c r="H3094" s="6" t="s">
        <v>8245</v>
      </c>
      <c r="I3094" s="6">
        <v>1444946400</v>
      </c>
      <c r="J3094" s="6">
        <v>1441723912</v>
      </c>
      <c r="K3094" s="6" t="b">
        <v>0</v>
      </c>
      <c r="L3094" s="6">
        <v>21</v>
      </c>
      <c r="M3094" s="6" t="b">
        <v>0</v>
      </c>
      <c r="N3094" s="6" t="s">
        <v>8302</v>
      </c>
      <c r="O3094" s="5">
        <f t="shared" si="288"/>
        <v>1.1831900000000001E-2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42255.41101851852</v>
      </c>
      <c r="T3094" s="11">
        <f t="shared" si="293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14">
        <v>4000</v>
      </c>
      <c r="E3095" s="14">
        <v>910</v>
      </c>
      <c r="F3095" s="6" t="s">
        <v>8220</v>
      </c>
      <c r="G3095" s="6" t="s">
        <v>8228</v>
      </c>
      <c r="H3095" s="6" t="s">
        <v>8250</v>
      </c>
      <c r="I3095" s="6">
        <v>1401595140</v>
      </c>
      <c r="J3095" s="6">
        <v>1398980941</v>
      </c>
      <c r="K3095" s="6" t="b">
        <v>0</v>
      </c>
      <c r="L3095" s="6">
        <v>17</v>
      </c>
      <c r="M3095" s="6" t="b">
        <v>0</v>
      </c>
      <c r="N3095" s="6" t="s">
        <v>8302</v>
      </c>
      <c r="O3095" s="5">
        <f t="shared" si="288"/>
        <v>0.22750000000000001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41760.700706018521</v>
      </c>
      <c r="T3095" s="11">
        <f t="shared" si="293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14">
        <v>100000</v>
      </c>
      <c r="E3096" s="14">
        <v>25</v>
      </c>
      <c r="F3096" s="6" t="s">
        <v>8220</v>
      </c>
      <c r="G3096" s="6" t="s">
        <v>8223</v>
      </c>
      <c r="H3096" s="6" t="s">
        <v>8245</v>
      </c>
      <c r="I3096" s="6">
        <v>1442775956</v>
      </c>
      <c r="J3096" s="6">
        <v>1437591956</v>
      </c>
      <c r="K3096" s="6" t="b">
        <v>0</v>
      </c>
      <c r="L3096" s="6">
        <v>1</v>
      </c>
      <c r="M3096" s="6" t="b">
        <v>0</v>
      </c>
      <c r="N3096" s="6" t="s">
        <v>8302</v>
      </c>
      <c r="O3096" s="5">
        <f t="shared" si="288"/>
        <v>2.5000000000000001E-4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42207.587453703702</v>
      </c>
      <c r="T3096" s="11">
        <f t="shared" si="293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14">
        <v>14920</v>
      </c>
      <c r="E3097" s="14">
        <v>50</v>
      </c>
      <c r="F3097" s="6" t="s">
        <v>8220</v>
      </c>
      <c r="G3097" s="6" t="s">
        <v>8223</v>
      </c>
      <c r="H3097" s="6" t="s">
        <v>8245</v>
      </c>
      <c r="I3097" s="6">
        <v>1470011780</v>
      </c>
      <c r="J3097" s="6">
        <v>1464827780</v>
      </c>
      <c r="K3097" s="6" t="b">
        <v>0</v>
      </c>
      <c r="L3097" s="6">
        <v>1</v>
      </c>
      <c r="M3097" s="6" t="b">
        <v>0</v>
      </c>
      <c r="N3097" s="6" t="s">
        <v>8302</v>
      </c>
      <c r="O3097" s="5">
        <f t="shared" si="288"/>
        <v>3.351206434316354E-3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42522.81689814815</v>
      </c>
      <c r="T3097" s="11">
        <f t="shared" si="293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14">
        <v>20000</v>
      </c>
      <c r="E3098" s="14">
        <v>795</v>
      </c>
      <c r="F3098" s="6" t="s">
        <v>8220</v>
      </c>
      <c r="G3098" s="6" t="s">
        <v>8223</v>
      </c>
      <c r="H3098" s="6" t="s">
        <v>8245</v>
      </c>
      <c r="I3098" s="6">
        <v>1432151326</v>
      </c>
      <c r="J3098" s="6">
        <v>1429559326</v>
      </c>
      <c r="K3098" s="6" t="b">
        <v>0</v>
      </c>
      <c r="L3098" s="6">
        <v>14</v>
      </c>
      <c r="M3098" s="6" t="b">
        <v>0</v>
      </c>
      <c r="N3098" s="6" t="s">
        <v>8302</v>
      </c>
      <c r="O3098" s="5">
        <f t="shared" si="288"/>
        <v>3.9750000000000001E-2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42114.617199074077</v>
      </c>
      <c r="T3098" s="11">
        <f t="shared" si="293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14">
        <v>10000</v>
      </c>
      <c r="E3099" s="14">
        <v>1715</v>
      </c>
      <c r="F3099" s="6" t="s">
        <v>8220</v>
      </c>
      <c r="G3099" s="6" t="s">
        <v>8224</v>
      </c>
      <c r="H3099" s="6" t="s">
        <v>8246</v>
      </c>
      <c r="I3099" s="6">
        <v>1475848800</v>
      </c>
      <c r="J3099" s="6">
        <v>1474027501</v>
      </c>
      <c r="K3099" s="6" t="b">
        <v>0</v>
      </c>
      <c r="L3099" s="6">
        <v>42</v>
      </c>
      <c r="M3099" s="6" t="b">
        <v>0</v>
      </c>
      <c r="N3099" s="6" t="s">
        <v>8302</v>
      </c>
      <c r="O3099" s="5">
        <f t="shared" si="288"/>
        <v>0.17150000000000001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42629.29515046296</v>
      </c>
      <c r="T3099" s="11">
        <f t="shared" si="293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14">
        <v>48725</v>
      </c>
      <c r="E3100" s="14">
        <v>1758</v>
      </c>
      <c r="F3100" s="6" t="s">
        <v>8220</v>
      </c>
      <c r="G3100" s="6" t="s">
        <v>8223</v>
      </c>
      <c r="H3100" s="6" t="s">
        <v>8245</v>
      </c>
      <c r="I3100" s="6">
        <v>1454890620</v>
      </c>
      <c r="J3100" s="6">
        <v>1450724449</v>
      </c>
      <c r="K3100" s="6" t="b">
        <v>0</v>
      </c>
      <c r="L3100" s="6">
        <v>27</v>
      </c>
      <c r="M3100" s="6" t="b">
        <v>0</v>
      </c>
      <c r="N3100" s="6" t="s">
        <v>8302</v>
      </c>
      <c r="O3100" s="5">
        <f t="shared" si="288"/>
        <v>3.608004104669061E-2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42359.58390046296</v>
      </c>
      <c r="T3100" s="11">
        <f t="shared" si="293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14">
        <v>2000</v>
      </c>
      <c r="E3101" s="14">
        <v>278</v>
      </c>
      <c r="F3101" s="6" t="s">
        <v>8220</v>
      </c>
      <c r="G3101" s="6" t="s">
        <v>8223</v>
      </c>
      <c r="H3101" s="6" t="s">
        <v>8245</v>
      </c>
      <c r="I3101" s="6">
        <v>1455251591</v>
      </c>
      <c r="J3101" s="6">
        <v>1452659591</v>
      </c>
      <c r="K3101" s="6" t="b">
        <v>0</v>
      </c>
      <c r="L3101" s="6">
        <v>5</v>
      </c>
      <c r="M3101" s="6" t="b">
        <v>0</v>
      </c>
      <c r="N3101" s="6" t="s">
        <v>8302</v>
      </c>
      <c r="O3101" s="5">
        <f t="shared" si="288"/>
        <v>0.13900000000000001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42381.981377314813</v>
      </c>
      <c r="T3101" s="11">
        <f t="shared" si="293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14">
        <v>12000</v>
      </c>
      <c r="E3102" s="14">
        <v>1827</v>
      </c>
      <c r="F3102" s="6" t="s">
        <v>8220</v>
      </c>
      <c r="G3102" s="6" t="s">
        <v>8223</v>
      </c>
      <c r="H3102" s="6" t="s">
        <v>8245</v>
      </c>
      <c r="I3102" s="6">
        <v>1413816975</v>
      </c>
      <c r="J3102" s="6">
        <v>1411224975</v>
      </c>
      <c r="K3102" s="6" t="b">
        <v>0</v>
      </c>
      <c r="L3102" s="6">
        <v>13</v>
      </c>
      <c r="M3102" s="6" t="b">
        <v>0</v>
      </c>
      <c r="N3102" s="6" t="s">
        <v>8302</v>
      </c>
      <c r="O3102" s="5">
        <f t="shared" si="288"/>
        <v>0.15225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41902.4140625</v>
      </c>
      <c r="T3102" s="11">
        <f t="shared" si="293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14">
        <v>2500</v>
      </c>
      <c r="E3103" s="14">
        <v>300</v>
      </c>
      <c r="F3103" s="6" t="s">
        <v>8220</v>
      </c>
      <c r="G3103" s="6" t="s">
        <v>8229</v>
      </c>
      <c r="H3103" s="6" t="s">
        <v>8248</v>
      </c>
      <c r="I3103" s="6">
        <v>1437033360</v>
      </c>
      <c r="J3103" s="6">
        <v>1434445937</v>
      </c>
      <c r="K3103" s="6" t="b">
        <v>0</v>
      </c>
      <c r="L3103" s="6">
        <v>12</v>
      </c>
      <c r="M3103" s="6" t="b">
        <v>0</v>
      </c>
      <c r="N3103" s="6" t="s">
        <v>8302</v>
      </c>
      <c r="O3103" s="5">
        <f t="shared" si="288"/>
        <v>0.12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42171.175196759257</v>
      </c>
      <c r="T3103" s="11">
        <f t="shared" si="293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14">
        <v>16000</v>
      </c>
      <c r="E3104" s="14">
        <v>6258</v>
      </c>
      <c r="F3104" s="6" t="s">
        <v>8220</v>
      </c>
      <c r="G3104" s="6" t="s">
        <v>8224</v>
      </c>
      <c r="H3104" s="6" t="s">
        <v>8246</v>
      </c>
      <c r="I3104" s="6">
        <v>1471939818</v>
      </c>
      <c r="J3104" s="6">
        <v>1467619818</v>
      </c>
      <c r="K3104" s="6" t="b">
        <v>0</v>
      </c>
      <c r="L3104" s="6">
        <v>90</v>
      </c>
      <c r="M3104" s="6" t="b">
        <v>0</v>
      </c>
      <c r="N3104" s="6" t="s">
        <v>8302</v>
      </c>
      <c r="O3104" s="5">
        <f t="shared" si="288"/>
        <v>0.391125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42555.132152777776</v>
      </c>
      <c r="T3104" s="11">
        <f t="shared" si="293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14">
        <v>4100</v>
      </c>
      <c r="E3105" s="14">
        <v>11</v>
      </c>
      <c r="F3105" s="6" t="s">
        <v>8220</v>
      </c>
      <c r="G3105" s="6" t="s">
        <v>8223</v>
      </c>
      <c r="H3105" s="6" t="s">
        <v>8245</v>
      </c>
      <c r="I3105" s="6">
        <v>1434080706</v>
      </c>
      <c r="J3105" s="6">
        <v>1428896706</v>
      </c>
      <c r="K3105" s="6" t="b">
        <v>0</v>
      </c>
      <c r="L3105" s="6">
        <v>2</v>
      </c>
      <c r="M3105" s="6" t="b">
        <v>0</v>
      </c>
      <c r="N3105" s="6" t="s">
        <v>8302</v>
      </c>
      <c r="O3105" s="5">
        <f t="shared" si="288"/>
        <v>2.6829268292682929E-3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42106.94798611111</v>
      </c>
      <c r="T3105" s="11">
        <f t="shared" si="293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14">
        <v>4000</v>
      </c>
      <c r="E3106" s="14">
        <v>1185</v>
      </c>
      <c r="F3106" s="6" t="s">
        <v>8220</v>
      </c>
      <c r="G3106" s="6" t="s">
        <v>8225</v>
      </c>
      <c r="H3106" s="6" t="s">
        <v>8247</v>
      </c>
      <c r="I3106" s="6">
        <v>1422928800</v>
      </c>
      <c r="J3106" s="6">
        <v>1420235311</v>
      </c>
      <c r="K3106" s="6" t="b">
        <v>0</v>
      </c>
      <c r="L3106" s="6">
        <v>5</v>
      </c>
      <c r="M3106" s="6" t="b">
        <v>0</v>
      </c>
      <c r="N3106" s="6" t="s">
        <v>8302</v>
      </c>
      <c r="O3106" s="5">
        <f t="shared" si="288"/>
        <v>0.29625000000000001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42006.70035879629</v>
      </c>
      <c r="T3106" s="11">
        <f t="shared" si="293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14">
        <v>5845</v>
      </c>
      <c r="E3107" s="14">
        <v>2476</v>
      </c>
      <c r="F3107" s="6" t="s">
        <v>8220</v>
      </c>
      <c r="G3107" s="6" t="s">
        <v>8223</v>
      </c>
      <c r="H3107" s="6" t="s">
        <v>8245</v>
      </c>
      <c r="I3107" s="6">
        <v>1413694800</v>
      </c>
      <c r="J3107" s="6">
        <v>1408986916</v>
      </c>
      <c r="K3107" s="6" t="b">
        <v>0</v>
      </c>
      <c r="L3107" s="6">
        <v>31</v>
      </c>
      <c r="M3107" s="6" t="b">
        <v>0</v>
      </c>
      <c r="N3107" s="6" t="s">
        <v>8302</v>
      </c>
      <c r="O3107" s="5">
        <f t="shared" si="288"/>
        <v>0.4236099230111206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41876.510601851849</v>
      </c>
      <c r="T3107" s="11">
        <f t="shared" si="293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14">
        <v>1000</v>
      </c>
      <c r="E3108" s="14">
        <v>41</v>
      </c>
      <c r="F3108" s="6" t="s">
        <v>8220</v>
      </c>
      <c r="G3108" s="6" t="s">
        <v>8224</v>
      </c>
      <c r="H3108" s="6" t="s">
        <v>8246</v>
      </c>
      <c r="I3108" s="6">
        <v>1442440800</v>
      </c>
      <c r="J3108" s="6">
        <v>1440497876</v>
      </c>
      <c r="K3108" s="6" t="b">
        <v>0</v>
      </c>
      <c r="L3108" s="6">
        <v>4</v>
      </c>
      <c r="M3108" s="6" t="b">
        <v>0</v>
      </c>
      <c r="N3108" s="6" t="s">
        <v>8302</v>
      </c>
      <c r="O3108" s="5">
        <f t="shared" si="288"/>
        <v>4.1000000000000002E-2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42241.220787037033</v>
      </c>
      <c r="T3108" s="11">
        <f t="shared" si="293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14">
        <v>40000</v>
      </c>
      <c r="E3109" s="14">
        <v>7905</v>
      </c>
      <c r="F3109" s="6" t="s">
        <v>8220</v>
      </c>
      <c r="G3109" s="6" t="s">
        <v>8223</v>
      </c>
      <c r="H3109" s="6" t="s">
        <v>8245</v>
      </c>
      <c r="I3109" s="6">
        <v>1431372751</v>
      </c>
      <c r="J3109" s="6">
        <v>1430767951</v>
      </c>
      <c r="K3109" s="6" t="b">
        <v>0</v>
      </c>
      <c r="L3109" s="6">
        <v>29</v>
      </c>
      <c r="M3109" s="6" t="b">
        <v>0</v>
      </c>
      <c r="N3109" s="6" t="s">
        <v>8302</v>
      </c>
      <c r="O3109" s="5">
        <f t="shared" si="288"/>
        <v>0.197625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42128.605914351851</v>
      </c>
      <c r="T3109" s="11">
        <f t="shared" si="293"/>
        <v>42135.605914351851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14">
        <v>50000</v>
      </c>
      <c r="E3110" s="14">
        <v>26</v>
      </c>
      <c r="F3110" s="6" t="s">
        <v>8220</v>
      </c>
      <c r="G3110" s="6" t="s">
        <v>8223</v>
      </c>
      <c r="H3110" s="6" t="s">
        <v>8245</v>
      </c>
      <c r="I3110" s="6">
        <v>1430234394</v>
      </c>
      <c r="J3110" s="6">
        <v>1425053994</v>
      </c>
      <c r="K3110" s="6" t="b">
        <v>0</v>
      </c>
      <c r="L3110" s="6">
        <v>2</v>
      </c>
      <c r="M3110" s="6" t="b">
        <v>0</v>
      </c>
      <c r="N3110" s="6" t="s">
        <v>8302</v>
      </c>
      <c r="O3110" s="5">
        <f t="shared" si="288"/>
        <v>5.1999999999999995E-4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42062.47215277778</v>
      </c>
      <c r="T3110" s="11">
        <f t="shared" si="293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14">
        <v>26500</v>
      </c>
      <c r="E3111" s="14">
        <v>6633</v>
      </c>
      <c r="F3111" s="6" t="s">
        <v>8220</v>
      </c>
      <c r="G3111" s="6" t="s">
        <v>8223</v>
      </c>
      <c r="H3111" s="6" t="s">
        <v>8245</v>
      </c>
      <c r="I3111" s="6">
        <v>1409194810</v>
      </c>
      <c r="J3111" s="6">
        <v>1406170810</v>
      </c>
      <c r="K3111" s="6" t="b">
        <v>0</v>
      </c>
      <c r="L3111" s="6">
        <v>114</v>
      </c>
      <c r="M3111" s="6" t="b">
        <v>0</v>
      </c>
      <c r="N3111" s="6" t="s">
        <v>8302</v>
      </c>
      <c r="O3111" s="5">
        <f t="shared" si="288"/>
        <v>0.25030188679245285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41843.916782407403</v>
      </c>
      <c r="T3111" s="11">
        <f t="shared" si="293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14">
        <v>25000</v>
      </c>
      <c r="E3112" s="14">
        <v>10</v>
      </c>
      <c r="F3112" s="6" t="s">
        <v>8220</v>
      </c>
      <c r="G3112" s="6" t="s">
        <v>8223</v>
      </c>
      <c r="H3112" s="6" t="s">
        <v>8245</v>
      </c>
      <c r="I3112" s="6">
        <v>1487465119</v>
      </c>
      <c r="J3112" s="6">
        <v>1484009119</v>
      </c>
      <c r="K3112" s="6" t="b">
        <v>0</v>
      </c>
      <c r="L3112" s="6">
        <v>1</v>
      </c>
      <c r="M3112" s="6" t="b">
        <v>0</v>
      </c>
      <c r="N3112" s="6" t="s">
        <v>8302</v>
      </c>
      <c r="O3112" s="5">
        <f t="shared" si="288"/>
        <v>4.0000000000000002E-4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42744.823136574072</v>
      </c>
      <c r="T3112" s="11">
        <f t="shared" si="293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14">
        <v>20000</v>
      </c>
      <c r="E3113" s="14">
        <v>5328</v>
      </c>
      <c r="F3113" s="6" t="s">
        <v>8220</v>
      </c>
      <c r="G3113" s="6" t="s">
        <v>8223</v>
      </c>
      <c r="H3113" s="6" t="s">
        <v>8245</v>
      </c>
      <c r="I3113" s="6">
        <v>1412432220</v>
      </c>
      <c r="J3113" s="6">
        <v>1409753820</v>
      </c>
      <c r="K3113" s="6" t="b">
        <v>0</v>
      </c>
      <c r="L3113" s="6">
        <v>76</v>
      </c>
      <c r="M3113" s="6" t="b">
        <v>0</v>
      </c>
      <c r="N3113" s="6" t="s">
        <v>8302</v>
      </c>
      <c r="O3113" s="5">
        <f t="shared" si="288"/>
        <v>0.26640000000000003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41885.386805555558</v>
      </c>
      <c r="T3113" s="11">
        <f t="shared" si="293"/>
        <v>41916.386805555558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14">
        <v>11000</v>
      </c>
      <c r="E3114" s="14">
        <v>521</v>
      </c>
      <c r="F3114" s="6" t="s">
        <v>8220</v>
      </c>
      <c r="G3114" s="6" t="s">
        <v>8223</v>
      </c>
      <c r="H3114" s="6" t="s">
        <v>8245</v>
      </c>
      <c r="I3114" s="6">
        <v>1477968934</v>
      </c>
      <c r="J3114" s="6">
        <v>1472784934</v>
      </c>
      <c r="K3114" s="6" t="b">
        <v>0</v>
      </c>
      <c r="L3114" s="6">
        <v>9</v>
      </c>
      <c r="M3114" s="6" t="b">
        <v>0</v>
      </c>
      <c r="N3114" s="6" t="s">
        <v>8302</v>
      </c>
      <c r="O3114" s="5">
        <f t="shared" si="288"/>
        <v>4.7363636363636365E-2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42614.913587962961</v>
      </c>
      <c r="T3114" s="11">
        <f t="shared" si="293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14">
        <v>109225</v>
      </c>
      <c r="E3115" s="14">
        <v>4635</v>
      </c>
      <c r="F3115" s="6" t="s">
        <v>8220</v>
      </c>
      <c r="G3115" s="6" t="s">
        <v>8223</v>
      </c>
      <c r="H3115" s="6" t="s">
        <v>8245</v>
      </c>
      <c r="I3115" s="6">
        <v>1429291982</v>
      </c>
      <c r="J3115" s="6">
        <v>1426699982</v>
      </c>
      <c r="K3115" s="6" t="b">
        <v>0</v>
      </c>
      <c r="L3115" s="6">
        <v>37</v>
      </c>
      <c r="M3115" s="6" t="b">
        <v>0</v>
      </c>
      <c r="N3115" s="6" t="s">
        <v>8302</v>
      </c>
      <c r="O3115" s="5">
        <f t="shared" si="288"/>
        <v>4.2435339894712751E-2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42081.522939814815</v>
      </c>
      <c r="T3115" s="11">
        <f t="shared" si="293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14">
        <v>75000</v>
      </c>
      <c r="E3116" s="14">
        <v>0</v>
      </c>
      <c r="F3116" s="6" t="s">
        <v>8220</v>
      </c>
      <c r="G3116" s="6" t="s">
        <v>8223</v>
      </c>
      <c r="H3116" s="6" t="s">
        <v>8245</v>
      </c>
      <c r="I3116" s="6">
        <v>1411312250</v>
      </c>
      <c r="J3116" s="6">
        <v>1406128250</v>
      </c>
      <c r="K3116" s="6" t="b">
        <v>0</v>
      </c>
      <c r="L3116" s="6">
        <v>0</v>
      </c>
      <c r="M3116" s="6" t="b">
        <v>0</v>
      </c>
      <c r="N3116" s="6" t="s">
        <v>8302</v>
      </c>
      <c r="O3116" s="5">
        <f t="shared" si="288"/>
        <v>0</v>
      </c>
      <c r="P3116" s="7">
        <f t="shared" si="289"/>
        <v>0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41843.42418981481</v>
      </c>
      <c r="T3116" s="11">
        <f t="shared" si="293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14">
        <v>10000</v>
      </c>
      <c r="E3117" s="14">
        <v>300</v>
      </c>
      <c r="F3117" s="6" t="s">
        <v>8220</v>
      </c>
      <c r="G3117" s="6" t="s">
        <v>8234</v>
      </c>
      <c r="H3117" s="6" t="s">
        <v>8254</v>
      </c>
      <c r="I3117" s="6">
        <v>1465123427</v>
      </c>
      <c r="J3117" s="6">
        <v>1462531427</v>
      </c>
      <c r="K3117" s="6" t="b">
        <v>0</v>
      </c>
      <c r="L3117" s="6">
        <v>1</v>
      </c>
      <c r="M3117" s="6" t="b">
        <v>0</v>
      </c>
      <c r="N3117" s="6" t="s">
        <v>8302</v>
      </c>
      <c r="O3117" s="5">
        <f t="shared" si="288"/>
        <v>0.03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42496.238738425927</v>
      </c>
      <c r="T3117" s="11">
        <f t="shared" si="293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14">
        <v>750</v>
      </c>
      <c r="E3118" s="14">
        <v>430</v>
      </c>
      <c r="F3118" s="6" t="s">
        <v>8220</v>
      </c>
      <c r="G3118" s="6" t="s">
        <v>8223</v>
      </c>
      <c r="H3118" s="6" t="s">
        <v>8245</v>
      </c>
      <c r="I3118" s="6">
        <v>1427890925</v>
      </c>
      <c r="J3118" s="6">
        <v>1426681325</v>
      </c>
      <c r="K3118" s="6" t="b">
        <v>0</v>
      </c>
      <c r="L3118" s="6">
        <v>10</v>
      </c>
      <c r="M3118" s="6" t="b">
        <v>0</v>
      </c>
      <c r="N3118" s="6" t="s">
        <v>8302</v>
      </c>
      <c r="O3118" s="5">
        <f t="shared" si="288"/>
        <v>0.57333333333333336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42081.30700231481</v>
      </c>
      <c r="T3118" s="11">
        <f t="shared" si="293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14">
        <v>1000</v>
      </c>
      <c r="E3119" s="14">
        <v>1</v>
      </c>
      <c r="F3119" s="6" t="s">
        <v>8220</v>
      </c>
      <c r="G3119" s="6" t="s">
        <v>8224</v>
      </c>
      <c r="H3119" s="6" t="s">
        <v>8246</v>
      </c>
      <c r="I3119" s="6">
        <v>1464354720</v>
      </c>
      <c r="J3119" s="6">
        <v>1463648360</v>
      </c>
      <c r="K3119" s="6" t="b">
        <v>0</v>
      </c>
      <c r="L3119" s="6">
        <v>1</v>
      </c>
      <c r="M3119" s="6" t="b">
        <v>0</v>
      </c>
      <c r="N3119" s="6" t="s">
        <v>8302</v>
      </c>
      <c r="O3119" s="5">
        <f t="shared" si="288"/>
        <v>1E-3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42509.166203703702</v>
      </c>
      <c r="T3119" s="11">
        <f t="shared" si="293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14">
        <v>500000</v>
      </c>
      <c r="E3120" s="14">
        <v>1550</v>
      </c>
      <c r="F3120" s="6" t="s">
        <v>8220</v>
      </c>
      <c r="G3120" s="6" t="s">
        <v>8234</v>
      </c>
      <c r="H3120" s="6" t="s">
        <v>8254</v>
      </c>
      <c r="I3120" s="6">
        <v>1467473723</v>
      </c>
      <c r="J3120" s="6">
        <v>1465832123</v>
      </c>
      <c r="K3120" s="6" t="b">
        <v>0</v>
      </c>
      <c r="L3120" s="6">
        <v>2</v>
      </c>
      <c r="M3120" s="6" t="b">
        <v>0</v>
      </c>
      <c r="N3120" s="6" t="s">
        <v>8302</v>
      </c>
      <c r="O3120" s="5">
        <f t="shared" si="288"/>
        <v>3.0999999999999999E-3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42534.441238425927</v>
      </c>
      <c r="T3120" s="11">
        <f t="shared" si="293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14">
        <v>10000</v>
      </c>
      <c r="E3121" s="14">
        <v>5</v>
      </c>
      <c r="F3121" s="6" t="s">
        <v>8220</v>
      </c>
      <c r="G3121" s="6" t="s">
        <v>8223</v>
      </c>
      <c r="H3121" s="6" t="s">
        <v>8245</v>
      </c>
      <c r="I3121" s="6">
        <v>1427414732</v>
      </c>
      <c r="J3121" s="6">
        <v>1424826332</v>
      </c>
      <c r="K3121" s="6" t="b">
        <v>0</v>
      </c>
      <c r="L3121" s="6">
        <v>1</v>
      </c>
      <c r="M3121" s="6" t="b">
        <v>0</v>
      </c>
      <c r="N3121" s="6" t="s">
        <v>8302</v>
      </c>
      <c r="O3121" s="5">
        <f t="shared" si="288"/>
        <v>5.0000000000000001E-4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42059.837175925924</v>
      </c>
      <c r="T3121" s="11">
        <f t="shared" si="293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14">
        <v>1300000</v>
      </c>
      <c r="E3122" s="14">
        <v>128</v>
      </c>
      <c r="F3122" s="6" t="s">
        <v>8220</v>
      </c>
      <c r="G3122" s="6" t="s">
        <v>8232</v>
      </c>
      <c r="H3122" s="6" t="s">
        <v>8248</v>
      </c>
      <c r="I3122" s="6">
        <v>1462484196</v>
      </c>
      <c r="J3122" s="6">
        <v>1457303796</v>
      </c>
      <c r="K3122" s="6" t="b">
        <v>0</v>
      </c>
      <c r="L3122" s="6">
        <v>10</v>
      </c>
      <c r="M3122" s="6" t="b">
        <v>0</v>
      </c>
      <c r="N3122" s="6" t="s">
        <v>8302</v>
      </c>
      <c r="O3122" s="5">
        <f t="shared" si="288"/>
        <v>9.8461538461538464E-5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42435.733749999992</v>
      </c>
      <c r="T3122" s="11">
        <f t="shared" si="293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14">
        <v>1500</v>
      </c>
      <c r="E3123" s="14">
        <v>10</v>
      </c>
      <c r="F3123" s="6" t="s">
        <v>8306</v>
      </c>
      <c r="G3123" s="6" t="s">
        <v>8228</v>
      </c>
      <c r="H3123" s="6" t="s">
        <v>8250</v>
      </c>
      <c r="I3123" s="6">
        <v>1411748335</v>
      </c>
      <c r="J3123" s="6">
        <v>1406564335</v>
      </c>
      <c r="K3123" s="6" t="b">
        <v>0</v>
      </c>
      <c r="L3123" s="6">
        <v>1</v>
      </c>
      <c r="M3123" s="6" t="b">
        <v>0</v>
      </c>
      <c r="N3123" s="6" t="s">
        <v>8302</v>
      </c>
      <c r="O3123" s="5">
        <f t="shared" si="288"/>
        <v>6.6666666666666671E-3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41848.471469907403</v>
      </c>
      <c r="T3123" s="11">
        <f t="shared" si="293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14">
        <v>199</v>
      </c>
      <c r="E3124" s="14">
        <v>116</v>
      </c>
      <c r="F3124" s="6" t="s">
        <v>8306</v>
      </c>
      <c r="G3124" s="6" t="s">
        <v>8223</v>
      </c>
      <c r="H3124" s="6" t="s">
        <v>8245</v>
      </c>
      <c r="I3124" s="6">
        <v>1478733732</v>
      </c>
      <c r="J3124" s="6">
        <v>1478298132</v>
      </c>
      <c r="K3124" s="6" t="b">
        <v>0</v>
      </c>
      <c r="L3124" s="6">
        <v>2</v>
      </c>
      <c r="M3124" s="6" t="b">
        <v>0</v>
      </c>
      <c r="N3124" s="6" t="s">
        <v>8302</v>
      </c>
      <c r="O3124" s="5">
        <f t="shared" si="288"/>
        <v>0.58291457286432158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42678.723749999997</v>
      </c>
      <c r="T3124" s="11">
        <f t="shared" si="293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14">
        <v>125000</v>
      </c>
      <c r="E3125" s="14">
        <v>85192</v>
      </c>
      <c r="F3125" s="6" t="s">
        <v>8306</v>
      </c>
      <c r="G3125" s="6" t="s">
        <v>8223</v>
      </c>
      <c r="H3125" s="6" t="s">
        <v>8245</v>
      </c>
      <c r="I3125" s="6">
        <v>1468108198</v>
      </c>
      <c r="J3125" s="6">
        <v>1465516198</v>
      </c>
      <c r="K3125" s="6" t="b">
        <v>0</v>
      </c>
      <c r="L3125" s="6">
        <v>348</v>
      </c>
      <c r="M3125" s="6" t="b">
        <v>0</v>
      </c>
      <c r="N3125" s="6" t="s">
        <v>8302</v>
      </c>
      <c r="O3125" s="5">
        <f t="shared" si="288"/>
        <v>0.68153600000000003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42530.784699074073</v>
      </c>
      <c r="T3125" s="11">
        <f t="shared" si="293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14">
        <v>800000</v>
      </c>
      <c r="E3126" s="14">
        <v>26</v>
      </c>
      <c r="F3126" s="6" t="s">
        <v>8306</v>
      </c>
      <c r="G3126" s="6" t="s">
        <v>8223</v>
      </c>
      <c r="H3126" s="6" t="s">
        <v>8245</v>
      </c>
      <c r="I3126" s="6">
        <v>1422902601</v>
      </c>
      <c r="J3126" s="6">
        <v>1417718601</v>
      </c>
      <c r="K3126" s="6" t="b">
        <v>0</v>
      </c>
      <c r="L3126" s="6">
        <v>4</v>
      </c>
      <c r="M3126" s="6" t="b">
        <v>0</v>
      </c>
      <c r="N3126" s="6" t="s">
        <v>8302</v>
      </c>
      <c r="O3126" s="5">
        <f t="shared" si="288"/>
        <v>3.2499999999999997E-5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41977.571770833332</v>
      </c>
      <c r="T3126" s="11">
        <f t="shared" si="293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14">
        <v>1500000</v>
      </c>
      <c r="E3127" s="14">
        <v>0</v>
      </c>
      <c r="F3127" s="6" t="s">
        <v>8306</v>
      </c>
      <c r="G3127" s="6" t="s">
        <v>8223</v>
      </c>
      <c r="H3127" s="6" t="s">
        <v>8245</v>
      </c>
      <c r="I3127" s="6">
        <v>1452142672</v>
      </c>
      <c r="J3127" s="6">
        <v>1449550672</v>
      </c>
      <c r="K3127" s="6" t="b">
        <v>0</v>
      </c>
      <c r="L3127" s="6">
        <v>0</v>
      </c>
      <c r="M3127" s="6" t="b">
        <v>0</v>
      </c>
      <c r="N3127" s="6" t="s">
        <v>8302</v>
      </c>
      <c r="O3127" s="5">
        <f t="shared" si="288"/>
        <v>0</v>
      </c>
      <c r="P3127" s="7">
        <f t="shared" si="289"/>
        <v>0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42345.998518518514</v>
      </c>
      <c r="T3127" s="11">
        <f t="shared" si="293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14">
        <v>25000</v>
      </c>
      <c r="E3128" s="14">
        <v>1040</v>
      </c>
      <c r="F3128" s="6" t="s">
        <v>8306</v>
      </c>
      <c r="G3128" s="6" t="s">
        <v>8223</v>
      </c>
      <c r="H3128" s="6" t="s">
        <v>8245</v>
      </c>
      <c r="I3128" s="6">
        <v>1459121162</v>
      </c>
      <c r="J3128" s="6">
        <v>1456532762</v>
      </c>
      <c r="K3128" s="6" t="b">
        <v>0</v>
      </c>
      <c r="L3128" s="6">
        <v>17</v>
      </c>
      <c r="M3128" s="6" t="b">
        <v>0</v>
      </c>
      <c r="N3128" s="6" t="s">
        <v>8302</v>
      </c>
      <c r="O3128" s="5">
        <f t="shared" si="288"/>
        <v>4.1599999999999998E-2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42426.809745370367</v>
      </c>
      <c r="T3128" s="11">
        <f t="shared" si="293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14">
        <v>100000</v>
      </c>
      <c r="E3129" s="14">
        <v>0</v>
      </c>
      <c r="F3129" s="6" t="s">
        <v>8306</v>
      </c>
      <c r="G3129" s="6" t="s">
        <v>8223</v>
      </c>
      <c r="H3129" s="6" t="s">
        <v>8245</v>
      </c>
      <c r="I3129" s="6">
        <v>1425242029</v>
      </c>
      <c r="J3129" s="6">
        <v>1422650029</v>
      </c>
      <c r="K3129" s="6" t="b">
        <v>0</v>
      </c>
      <c r="L3129" s="6">
        <v>0</v>
      </c>
      <c r="M3129" s="6" t="b">
        <v>0</v>
      </c>
      <c r="N3129" s="6" t="s">
        <v>8302</v>
      </c>
      <c r="O3129" s="5">
        <f t="shared" si="288"/>
        <v>0</v>
      </c>
      <c r="P3129" s="7">
        <f t="shared" si="289"/>
        <v>0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42034.648483796293</v>
      </c>
      <c r="T3129" s="11">
        <f t="shared" si="293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14">
        <v>15000</v>
      </c>
      <c r="E3130" s="14">
        <v>16291</v>
      </c>
      <c r="F3130" s="6" t="s">
        <v>8221</v>
      </c>
      <c r="G3130" s="6" t="s">
        <v>8223</v>
      </c>
      <c r="H3130" s="6" t="s">
        <v>8245</v>
      </c>
      <c r="I3130" s="6">
        <v>1489690141</v>
      </c>
      <c r="J3130" s="6">
        <v>1487101741</v>
      </c>
      <c r="K3130" s="6" t="b">
        <v>0</v>
      </c>
      <c r="L3130" s="6">
        <v>117</v>
      </c>
      <c r="M3130" s="6" t="b">
        <v>0</v>
      </c>
      <c r="N3130" s="6" t="s">
        <v>8270</v>
      </c>
      <c r="O3130" s="5">
        <f t="shared" si="288"/>
        <v>1.0860666666666667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42780.617372685178</v>
      </c>
      <c r="T3130" s="11">
        <f t="shared" si="293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14">
        <v>1250</v>
      </c>
      <c r="E3131" s="14">
        <v>10</v>
      </c>
      <c r="F3131" s="6" t="s">
        <v>8221</v>
      </c>
      <c r="G3131" s="6" t="s">
        <v>8223</v>
      </c>
      <c r="H3131" s="6" t="s">
        <v>8245</v>
      </c>
      <c r="I3131" s="6">
        <v>1492542819</v>
      </c>
      <c r="J3131" s="6">
        <v>1489090419</v>
      </c>
      <c r="K3131" s="6" t="b">
        <v>0</v>
      </c>
      <c r="L3131" s="6">
        <v>1</v>
      </c>
      <c r="M3131" s="6" t="b">
        <v>0</v>
      </c>
      <c r="N3131" s="6" t="s">
        <v>8270</v>
      </c>
      <c r="O3131" s="5">
        <f t="shared" si="288"/>
        <v>8.0000000000000002E-3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42803.634479166663</v>
      </c>
      <c r="T3131" s="11">
        <f t="shared" si="293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14">
        <v>10000</v>
      </c>
      <c r="E3132" s="14">
        <v>375</v>
      </c>
      <c r="F3132" s="6" t="s">
        <v>8221</v>
      </c>
      <c r="G3132" s="6" t="s">
        <v>8223</v>
      </c>
      <c r="H3132" s="6" t="s">
        <v>8245</v>
      </c>
      <c r="I3132" s="6">
        <v>1492145940</v>
      </c>
      <c r="J3132" s="6">
        <v>1489504916</v>
      </c>
      <c r="K3132" s="6" t="b">
        <v>0</v>
      </c>
      <c r="L3132" s="6">
        <v>4</v>
      </c>
      <c r="M3132" s="6" t="b">
        <v>0</v>
      </c>
      <c r="N3132" s="6" t="s">
        <v>8270</v>
      </c>
      <c r="O3132" s="5">
        <f t="shared" si="288"/>
        <v>3.7499999999999999E-2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42808.431898148141</v>
      </c>
      <c r="T3132" s="11">
        <f t="shared" si="293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14">
        <v>4100</v>
      </c>
      <c r="E3133" s="14">
        <v>645</v>
      </c>
      <c r="F3133" s="6" t="s">
        <v>8221</v>
      </c>
      <c r="G3133" s="6" t="s">
        <v>8223</v>
      </c>
      <c r="H3133" s="6" t="s">
        <v>8245</v>
      </c>
      <c r="I3133" s="6">
        <v>1491656045</v>
      </c>
      <c r="J3133" s="6">
        <v>1489067645</v>
      </c>
      <c r="K3133" s="6" t="b">
        <v>0</v>
      </c>
      <c r="L3133" s="6">
        <v>12</v>
      </c>
      <c r="M3133" s="6" t="b">
        <v>0</v>
      </c>
      <c r="N3133" s="6" t="s">
        <v>8270</v>
      </c>
      <c r="O3133" s="5">
        <f t="shared" si="288"/>
        <v>0.15731707317073171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42803.370891203704</v>
      </c>
      <c r="T3133" s="11">
        <f t="shared" si="293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14">
        <v>30000</v>
      </c>
      <c r="E3134" s="14">
        <v>10</v>
      </c>
      <c r="F3134" s="6" t="s">
        <v>8221</v>
      </c>
      <c r="G3134" s="6" t="s">
        <v>8223</v>
      </c>
      <c r="H3134" s="6" t="s">
        <v>8245</v>
      </c>
      <c r="I3134" s="6">
        <v>1492759460</v>
      </c>
      <c r="J3134" s="6">
        <v>1487579060</v>
      </c>
      <c r="K3134" s="6" t="b">
        <v>0</v>
      </c>
      <c r="L3134" s="6">
        <v>1</v>
      </c>
      <c r="M3134" s="6" t="b">
        <v>0</v>
      </c>
      <c r="N3134" s="6" t="s">
        <v>8270</v>
      </c>
      <c r="O3134" s="5">
        <f t="shared" si="288"/>
        <v>3.3333333333333332E-4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42786.141898148147</v>
      </c>
      <c r="T3134" s="11">
        <f t="shared" si="293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14">
        <v>500</v>
      </c>
      <c r="E3135" s="14">
        <v>540</v>
      </c>
      <c r="F3135" s="6" t="s">
        <v>8221</v>
      </c>
      <c r="G3135" s="6" t="s">
        <v>8224</v>
      </c>
      <c r="H3135" s="6" t="s">
        <v>8246</v>
      </c>
      <c r="I3135" s="6">
        <v>1490358834</v>
      </c>
      <c r="J3135" s="6">
        <v>1487770434</v>
      </c>
      <c r="K3135" s="6" t="b">
        <v>0</v>
      </c>
      <c r="L3135" s="6">
        <v>16</v>
      </c>
      <c r="M3135" s="6" t="b">
        <v>0</v>
      </c>
      <c r="N3135" s="6" t="s">
        <v>8270</v>
      </c>
      <c r="O3135" s="5">
        <f t="shared" si="288"/>
        <v>1.08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42788.356874999998</v>
      </c>
      <c r="T3135" s="11">
        <f t="shared" si="293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14">
        <v>1000</v>
      </c>
      <c r="E3136" s="14">
        <v>225</v>
      </c>
      <c r="F3136" s="6" t="s">
        <v>8221</v>
      </c>
      <c r="G3136" s="6" t="s">
        <v>8224</v>
      </c>
      <c r="H3136" s="6" t="s">
        <v>8246</v>
      </c>
      <c r="I3136" s="6">
        <v>1490631419</v>
      </c>
      <c r="J3136" s="6">
        <v>1488820619</v>
      </c>
      <c r="K3136" s="6" t="b">
        <v>0</v>
      </c>
      <c r="L3136" s="6">
        <v>12</v>
      </c>
      <c r="M3136" s="6" t="b">
        <v>0</v>
      </c>
      <c r="N3136" s="6" t="s">
        <v>8270</v>
      </c>
      <c r="O3136" s="5">
        <f t="shared" si="288"/>
        <v>0.22500000000000001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42800.511793981474</v>
      </c>
      <c r="T3136" s="11">
        <f t="shared" si="293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14">
        <v>777</v>
      </c>
      <c r="E3137" s="14">
        <v>162</v>
      </c>
      <c r="F3137" s="6" t="s">
        <v>8221</v>
      </c>
      <c r="G3137" s="6" t="s">
        <v>8223</v>
      </c>
      <c r="H3137" s="6" t="s">
        <v>8245</v>
      </c>
      <c r="I3137" s="6">
        <v>1491277121</v>
      </c>
      <c r="J3137" s="6">
        <v>1489376321</v>
      </c>
      <c r="K3137" s="6" t="b">
        <v>0</v>
      </c>
      <c r="L3137" s="6">
        <v>7</v>
      </c>
      <c r="M3137" s="6" t="b">
        <v>0</v>
      </c>
      <c r="N3137" s="6" t="s">
        <v>8270</v>
      </c>
      <c r="O3137" s="5">
        <f t="shared" si="288"/>
        <v>0.20849420849420849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42806.943530092591</v>
      </c>
      <c r="T3137" s="11">
        <f t="shared" si="293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14">
        <v>500</v>
      </c>
      <c r="E3138" s="14">
        <v>639</v>
      </c>
      <c r="F3138" s="6" t="s">
        <v>8221</v>
      </c>
      <c r="G3138" s="6" t="s">
        <v>8224</v>
      </c>
      <c r="H3138" s="6" t="s">
        <v>8246</v>
      </c>
      <c r="I3138" s="6">
        <v>1491001140</v>
      </c>
      <c r="J3138" s="6">
        <v>1487847954</v>
      </c>
      <c r="K3138" s="6" t="b">
        <v>0</v>
      </c>
      <c r="L3138" s="6">
        <v>22</v>
      </c>
      <c r="M3138" s="6" t="b">
        <v>0</v>
      </c>
      <c r="N3138" s="6" t="s">
        <v>8270</v>
      </c>
      <c r="O3138" s="5">
        <f t="shared" si="288"/>
        <v>1.278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42789.25409722222</v>
      </c>
      <c r="T3138" s="11">
        <f t="shared" si="293"/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14">
        <v>1500</v>
      </c>
      <c r="E3139" s="14">
        <v>50</v>
      </c>
      <c r="F3139" s="6" t="s">
        <v>8221</v>
      </c>
      <c r="G3139" s="6" t="s">
        <v>8223</v>
      </c>
      <c r="H3139" s="6" t="s">
        <v>8245</v>
      </c>
      <c r="I3139" s="6">
        <v>1493838720</v>
      </c>
      <c r="J3139" s="6">
        <v>1489439669</v>
      </c>
      <c r="K3139" s="6" t="b">
        <v>0</v>
      </c>
      <c r="L3139" s="6">
        <v>1</v>
      </c>
      <c r="M3139" s="6" t="b">
        <v>0</v>
      </c>
      <c r="N3139" s="6" t="s">
        <v>8270</v>
      </c>
      <c r="O3139" s="5">
        <f t="shared" ref="O3139:O3202" si="294">E3139/D3139</f>
        <v>3.3333333333333333E-2</v>
      </c>
      <c r="P3139" s="7">
        <f t="shared" ref="P3139:P3202" si="295">IFERROR(E3139/L3139,0)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1">
        <f t="shared" ref="S3139:S3202" si="298">(J3139/86400)+25569+(-5/24)</f>
        <v>42807.676724537036</v>
      </c>
      <c r="T3139" s="11">
        <f t="shared" ref="T3139:T3202" si="299">(I3139/86400)+25569+(-5/24)</f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14">
        <v>200</v>
      </c>
      <c r="E3140" s="14">
        <v>0</v>
      </c>
      <c r="F3140" s="6" t="s">
        <v>8221</v>
      </c>
      <c r="G3140" s="6" t="s">
        <v>8224</v>
      </c>
      <c r="H3140" s="6" t="s">
        <v>8246</v>
      </c>
      <c r="I3140" s="6">
        <v>1491233407</v>
      </c>
      <c r="J3140" s="6">
        <v>1489591807</v>
      </c>
      <c r="K3140" s="6" t="b">
        <v>0</v>
      </c>
      <c r="L3140" s="6">
        <v>0</v>
      </c>
      <c r="M3140" s="6" t="b">
        <v>0</v>
      </c>
      <c r="N3140" s="6" t="s">
        <v>8270</v>
      </c>
      <c r="O3140" s="5">
        <f t="shared" si="294"/>
        <v>0</v>
      </c>
      <c r="P3140" s="7">
        <f t="shared" si="295"/>
        <v>0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42809.437581018516</v>
      </c>
      <c r="T3140" s="11">
        <f t="shared" si="299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14">
        <v>50000</v>
      </c>
      <c r="E3141" s="14">
        <v>2700</v>
      </c>
      <c r="F3141" s="6" t="s">
        <v>8221</v>
      </c>
      <c r="G3141" s="6" t="s">
        <v>8237</v>
      </c>
      <c r="H3141" s="6" t="s">
        <v>8255</v>
      </c>
      <c r="I3141" s="6">
        <v>1490416380</v>
      </c>
      <c r="J3141" s="6">
        <v>1487485760</v>
      </c>
      <c r="K3141" s="6" t="b">
        <v>0</v>
      </c>
      <c r="L3141" s="6">
        <v>6</v>
      </c>
      <c r="M3141" s="6" t="b">
        <v>0</v>
      </c>
      <c r="N3141" s="6" t="s">
        <v>8270</v>
      </c>
      <c r="O3141" s="5">
        <f t="shared" si="294"/>
        <v>5.3999999999999999E-2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42785.062037037038</v>
      </c>
      <c r="T3141" s="11">
        <f t="shared" si="299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14">
        <v>10000</v>
      </c>
      <c r="E3142" s="14">
        <v>96</v>
      </c>
      <c r="F3142" s="6" t="s">
        <v>8221</v>
      </c>
      <c r="G3142" s="6" t="s">
        <v>8229</v>
      </c>
      <c r="H3142" s="6" t="s">
        <v>8248</v>
      </c>
      <c r="I3142" s="6">
        <v>1491581703</v>
      </c>
      <c r="J3142" s="6">
        <v>1488993303</v>
      </c>
      <c r="K3142" s="6" t="b">
        <v>0</v>
      </c>
      <c r="L3142" s="6">
        <v>4</v>
      </c>
      <c r="M3142" s="6" t="b">
        <v>0</v>
      </c>
      <c r="N3142" s="6" t="s">
        <v>8270</v>
      </c>
      <c r="O3142" s="5">
        <f t="shared" si="294"/>
        <v>9.5999999999999992E-3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42802.510451388887</v>
      </c>
      <c r="T3142" s="11">
        <f t="shared" si="299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14">
        <v>500</v>
      </c>
      <c r="E3143" s="14">
        <v>258</v>
      </c>
      <c r="F3143" s="6" t="s">
        <v>8221</v>
      </c>
      <c r="G3143" s="6" t="s">
        <v>8232</v>
      </c>
      <c r="H3143" s="6" t="s">
        <v>8248</v>
      </c>
      <c r="I3143" s="6">
        <v>1492372800</v>
      </c>
      <c r="J3143" s="6">
        <v>1488823488</v>
      </c>
      <c r="K3143" s="6" t="b">
        <v>0</v>
      </c>
      <c r="L3143" s="6">
        <v>8</v>
      </c>
      <c r="M3143" s="6" t="b">
        <v>0</v>
      </c>
      <c r="N3143" s="6" t="s">
        <v>8270</v>
      </c>
      <c r="O3143" s="5">
        <f t="shared" si="294"/>
        <v>0.51600000000000001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42800.544999999998</v>
      </c>
      <c r="T3143" s="11">
        <f t="shared" si="299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14">
        <v>2750</v>
      </c>
      <c r="E3144" s="14">
        <v>45</v>
      </c>
      <c r="F3144" s="6" t="s">
        <v>8221</v>
      </c>
      <c r="G3144" s="6" t="s">
        <v>8224</v>
      </c>
      <c r="H3144" s="6" t="s">
        <v>8246</v>
      </c>
      <c r="I3144" s="6">
        <v>1489922339</v>
      </c>
      <c r="J3144" s="6">
        <v>1487333939</v>
      </c>
      <c r="K3144" s="6" t="b">
        <v>0</v>
      </c>
      <c r="L3144" s="6">
        <v>3</v>
      </c>
      <c r="M3144" s="6" t="b">
        <v>0</v>
      </c>
      <c r="N3144" s="6" t="s">
        <v>8270</v>
      </c>
      <c r="O3144" s="5">
        <f t="shared" si="294"/>
        <v>1.6363636363636365E-2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42783.304849537039</v>
      </c>
      <c r="T3144" s="11">
        <f t="shared" si="299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14">
        <v>700</v>
      </c>
      <c r="E3145" s="14">
        <v>0</v>
      </c>
      <c r="F3145" s="6" t="s">
        <v>8221</v>
      </c>
      <c r="G3145" s="6" t="s">
        <v>8224</v>
      </c>
      <c r="H3145" s="6" t="s">
        <v>8246</v>
      </c>
      <c r="I3145" s="6">
        <v>1491726956</v>
      </c>
      <c r="J3145" s="6">
        <v>1489480556</v>
      </c>
      <c r="K3145" s="6" t="b">
        <v>0</v>
      </c>
      <c r="L3145" s="6">
        <v>0</v>
      </c>
      <c r="M3145" s="6" t="b">
        <v>0</v>
      </c>
      <c r="N3145" s="6" t="s">
        <v>8270</v>
      </c>
      <c r="O3145" s="5">
        <f t="shared" si="294"/>
        <v>0</v>
      </c>
      <c r="P3145" s="7">
        <f t="shared" si="295"/>
        <v>0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42808.149953703702</v>
      </c>
      <c r="T3145" s="11">
        <f t="shared" si="299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14">
        <v>10000</v>
      </c>
      <c r="E3146" s="14">
        <v>7540</v>
      </c>
      <c r="F3146" s="6" t="s">
        <v>8221</v>
      </c>
      <c r="G3146" s="6" t="s">
        <v>8223</v>
      </c>
      <c r="H3146" s="6" t="s">
        <v>8245</v>
      </c>
      <c r="I3146" s="6">
        <v>1489903200</v>
      </c>
      <c r="J3146" s="6">
        <v>1488459307</v>
      </c>
      <c r="K3146" s="6" t="b">
        <v>0</v>
      </c>
      <c r="L3146" s="6">
        <v>30</v>
      </c>
      <c r="M3146" s="6" t="b">
        <v>0</v>
      </c>
      <c r="N3146" s="6" t="s">
        <v>8270</v>
      </c>
      <c r="O3146" s="5">
        <f t="shared" si="294"/>
        <v>0.754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42796.329942129632</v>
      </c>
      <c r="T3146" s="11">
        <f t="shared" si="299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14">
        <v>25000</v>
      </c>
      <c r="E3147" s="14">
        <v>0</v>
      </c>
      <c r="F3147" s="6" t="s">
        <v>8221</v>
      </c>
      <c r="G3147" s="6" t="s">
        <v>8223</v>
      </c>
      <c r="H3147" s="6" t="s">
        <v>8245</v>
      </c>
      <c r="I3147" s="6">
        <v>1490659134</v>
      </c>
      <c r="J3147" s="6">
        <v>1485478734</v>
      </c>
      <c r="K3147" s="6" t="b">
        <v>0</v>
      </c>
      <c r="L3147" s="6">
        <v>0</v>
      </c>
      <c r="M3147" s="6" t="b">
        <v>0</v>
      </c>
      <c r="N3147" s="6" t="s">
        <v>8270</v>
      </c>
      <c r="O3147" s="5">
        <f t="shared" si="294"/>
        <v>0</v>
      </c>
      <c r="P3147" s="7">
        <f t="shared" si="295"/>
        <v>0</v>
      </c>
      <c r="Q3147" t="str">
        <f t="shared" si="296"/>
        <v>theater</v>
      </c>
      <c r="R3147" t="str">
        <f t="shared" si="297"/>
        <v>plays</v>
      </c>
      <c r="S3147" s="11">
        <f t="shared" si="298"/>
        <v>42761.832569444443</v>
      </c>
      <c r="T3147" s="11">
        <f t="shared" si="299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14">
        <v>50000</v>
      </c>
      <c r="E3148" s="14">
        <v>5250</v>
      </c>
      <c r="F3148" s="6" t="s">
        <v>8221</v>
      </c>
      <c r="G3148" s="6" t="s">
        <v>8237</v>
      </c>
      <c r="H3148" s="6" t="s">
        <v>8255</v>
      </c>
      <c r="I3148" s="6">
        <v>1492356166</v>
      </c>
      <c r="J3148" s="6">
        <v>1488471766</v>
      </c>
      <c r="K3148" s="6" t="b">
        <v>0</v>
      </c>
      <c r="L3148" s="6">
        <v>12</v>
      </c>
      <c r="M3148" s="6" t="b">
        <v>0</v>
      </c>
      <c r="N3148" s="6" t="s">
        <v>8270</v>
      </c>
      <c r="O3148" s="5">
        <f t="shared" si="294"/>
        <v>0.105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42796.474143518521</v>
      </c>
      <c r="T3148" s="11">
        <f t="shared" si="299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14">
        <v>20000</v>
      </c>
      <c r="E3149" s="14">
        <v>23505</v>
      </c>
      <c r="F3149" s="6" t="s">
        <v>8219</v>
      </c>
      <c r="G3149" s="6" t="s">
        <v>8223</v>
      </c>
      <c r="H3149" s="6" t="s">
        <v>8245</v>
      </c>
      <c r="I3149" s="6">
        <v>1415319355</v>
      </c>
      <c r="J3149" s="6">
        <v>1411859755</v>
      </c>
      <c r="K3149" s="6" t="b">
        <v>1</v>
      </c>
      <c r="L3149" s="6">
        <v>213</v>
      </c>
      <c r="M3149" s="6" t="b">
        <v>1</v>
      </c>
      <c r="N3149" s="6" t="s">
        <v>8270</v>
      </c>
      <c r="O3149" s="5">
        <f t="shared" si="294"/>
        <v>1.1752499999999999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41909.761053240734</v>
      </c>
      <c r="T3149" s="11">
        <f t="shared" si="299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14">
        <v>1800</v>
      </c>
      <c r="E3150" s="14">
        <v>2361</v>
      </c>
      <c r="F3150" s="6" t="s">
        <v>8219</v>
      </c>
      <c r="G3150" s="6" t="s">
        <v>8223</v>
      </c>
      <c r="H3150" s="6" t="s">
        <v>8245</v>
      </c>
      <c r="I3150" s="6">
        <v>1412136000</v>
      </c>
      <c r="J3150" s="6">
        <v>1410278284</v>
      </c>
      <c r="K3150" s="6" t="b">
        <v>1</v>
      </c>
      <c r="L3150" s="6">
        <v>57</v>
      </c>
      <c r="M3150" s="6" t="b">
        <v>1</v>
      </c>
      <c r="N3150" s="6" t="s">
        <v>8270</v>
      </c>
      <c r="O3150" s="5">
        <f t="shared" si="294"/>
        <v>1.3116666666666668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41891.456990740735</v>
      </c>
      <c r="T3150" s="11">
        <f t="shared" si="299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14">
        <v>1250</v>
      </c>
      <c r="E3151" s="14">
        <v>1300</v>
      </c>
      <c r="F3151" s="6" t="s">
        <v>8219</v>
      </c>
      <c r="G3151" s="6" t="s">
        <v>8223</v>
      </c>
      <c r="H3151" s="6" t="s">
        <v>8245</v>
      </c>
      <c r="I3151" s="6">
        <v>1354845600</v>
      </c>
      <c r="J3151" s="6">
        <v>1352766300</v>
      </c>
      <c r="K3151" s="6" t="b">
        <v>1</v>
      </c>
      <c r="L3151" s="6">
        <v>25</v>
      </c>
      <c r="M3151" s="6" t="b">
        <v>1</v>
      </c>
      <c r="N3151" s="6" t="s">
        <v>8270</v>
      </c>
      <c r="O3151" s="5">
        <f t="shared" si="294"/>
        <v>1.04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41225.809027777774</v>
      </c>
      <c r="T3151" s="11">
        <f t="shared" si="299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14">
        <v>3500</v>
      </c>
      <c r="E3152" s="14">
        <v>3535</v>
      </c>
      <c r="F3152" s="6" t="s">
        <v>8219</v>
      </c>
      <c r="G3152" s="6" t="s">
        <v>8223</v>
      </c>
      <c r="H3152" s="6" t="s">
        <v>8245</v>
      </c>
      <c r="I3152" s="6">
        <v>1295928000</v>
      </c>
      <c r="J3152" s="6">
        <v>1288160403</v>
      </c>
      <c r="K3152" s="6" t="b">
        <v>1</v>
      </c>
      <c r="L3152" s="6">
        <v>104</v>
      </c>
      <c r="M3152" s="6" t="b">
        <v>1</v>
      </c>
      <c r="N3152" s="6" t="s">
        <v>8270</v>
      </c>
      <c r="O3152" s="5">
        <f t="shared" si="294"/>
        <v>1.01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40478.055590277778</v>
      </c>
      <c r="T3152" s="11">
        <f t="shared" si="299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14">
        <v>3500</v>
      </c>
      <c r="E3153" s="14">
        <v>3514</v>
      </c>
      <c r="F3153" s="6" t="s">
        <v>8219</v>
      </c>
      <c r="G3153" s="6" t="s">
        <v>8223</v>
      </c>
      <c r="H3153" s="6" t="s">
        <v>8245</v>
      </c>
      <c r="I3153" s="6">
        <v>1410379774</v>
      </c>
      <c r="J3153" s="6">
        <v>1407787774</v>
      </c>
      <c r="K3153" s="6" t="b">
        <v>1</v>
      </c>
      <c r="L3153" s="6">
        <v>34</v>
      </c>
      <c r="M3153" s="6" t="b">
        <v>1</v>
      </c>
      <c r="N3153" s="6" t="s">
        <v>8270</v>
      </c>
      <c r="O3153" s="5">
        <f t="shared" si="294"/>
        <v>1.004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41862.631643518514</v>
      </c>
      <c r="T3153" s="11">
        <f t="shared" si="299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14">
        <v>2200</v>
      </c>
      <c r="E3154" s="14">
        <v>2331</v>
      </c>
      <c r="F3154" s="6" t="s">
        <v>8219</v>
      </c>
      <c r="G3154" s="6" t="s">
        <v>8224</v>
      </c>
      <c r="H3154" s="6" t="s">
        <v>8246</v>
      </c>
      <c r="I3154" s="6">
        <v>1383425367</v>
      </c>
      <c r="J3154" s="6">
        <v>1380833367</v>
      </c>
      <c r="K3154" s="6" t="b">
        <v>1</v>
      </c>
      <c r="L3154" s="6">
        <v>67</v>
      </c>
      <c r="M3154" s="6" t="b">
        <v>1</v>
      </c>
      <c r="N3154" s="6" t="s">
        <v>8270</v>
      </c>
      <c r="O3154" s="5">
        <f t="shared" si="294"/>
        <v>1.0595454545454546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41550.659340277773</v>
      </c>
      <c r="T3154" s="11">
        <f t="shared" si="299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14">
        <v>3000</v>
      </c>
      <c r="E3155" s="14">
        <v>10067.5</v>
      </c>
      <c r="F3155" s="6" t="s">
        <v>8219</v>
      </c>
      <c r="G3155" s="6" t="s">
        <v>8223</v>
      </c>
      <c r="H3155" s="6" t="s">
        <v>8245</v>
      </c>
      <c r="I3155" s="6">
        <v>1304225940</v>
      </c>
      <c r="J3155" s="6">
        <v>1301542937</v>
      </c>
      <c r="K3155" s="6" t="b">
        <v>1</v>
      </c>
      <c r="L3155" s="6">
        <v>241</v>
      </c>
      <c r="M3155" s="6" t="b">
        <v>1</v>
      </c>
      <c r="N3155" s="6" t="s">
        <v>8270</v>
      </c>
      <c r="O3155" s="5">
        <f t="shared" si="294"/>
        <v>3.3558333333333334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40632.946030092593</v>
      </c>
      <c r="T3155" s="11">
        <f t="shared" si="299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14">
        <v>7000</v>
      </c>
      <c r="E3156" s="14">
        <v>7905</v>
      </c>
      <c r="F3156" s="6" t="s">
        <v>8219</v>
      </c>
      <c r="G3156" s="6" t="s">
        <v>8223</v>
      </c>
      <c r="H3156" s="6" t="s">
        <v>8245</v>
      </c>
      <c r="I3156" s="6">
        <v>1333310458</v>
      </c>
      <c r="J3156" s="6">
        <v>1330722058</v>
      </c>
      <c r="K3156" s="6" t="b">
        <v>1</v>
      </c>
      <c r="L3156" s="6">
        <v>123</v>
      </c>
      <c r="M3156" s="6" t="b">
        <v>1</v>
      </c>
      <c r="N3156" s="6" t="s">
        <v>8270</v>
      </c>
      <c r="O3156" s="5">
        <f t="shared" si="294"/>
        <v>1.1292857142857142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40970.667337962957</v>
      </c>
      <c r="T3156" s="11">
        <f t="shared" si="299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14">
        <v>5000</v>
      </c>
      <c r="E3157" s="14">
        <v>9425.23</v>
      </c>
      <c r="F3157" s="6" t="s">
        <v>8219</v>
      </c>
      <c r="G3157" s="6" t="s">
        <v>8224</v>
      </c>
      <c r="H3157" s="6" t="s">
        <v>8246</v>
      </c>
      <c r="I3157" s="6">
        <v>1356004725</v>
      </c>
      <c r="J3157" s="6">
        <v>1353412725</v>
      </c>
      <c r="K3157" s="6" t="b">
        <v>1</v>
      </c>
      <c r="L3157" s="6">
        <v>302</v>
      </c>
      <c r="M3157" s="6" t="b">
        <v>1</v>
      </c>
      <c r="N3157" s="6" t="s">
        <v>8270</v>
      </c>
      <c r="O3157" s="5">
        <f t="shared" si="294"/>
        <v>1.885046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41233.290798611109</v>
      </c>
      <c r="T3157" s="11">
        <f t="shared" si="299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14">
        <v>5500</v>
      </c>
      <c r="E3158" s="14">
        <v>5600</v>
      </c>
      <c r="F3158" s="6" t="s">
        <v>8219</v>
      </c>
      <c r="G3158" s="6" t="s">
        <v>8223</v>
      </c>
      <c r="H3158" s="6" t="s">
        <v>8245</v>
      </c>
      <c r="I3158" s="6">
        <v>1338591144</v>
      </c>
      <c r="J3158" s="6">
        <v>1335567144</v>
      </c>
      <c r="K3158" s="6" t="b">
        <v>1</v>
      </c>
      <c r="L3158" s="6">
        <v>89</v>
      </c>
      <c r="M3158" s="6" t="b">
        <v>1</v>
      </c>
      <c r="N3158" s="6" t="s">
        <v>8270</v>
      </c>
      <c r="O3158" s="5">
        <f t="shared" si="294"/>
        <v>1.0181818181818181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41026.744722222218</v>
      </c>
      <c r="T3158" s="11">
        <f t="shared" si="299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14">
        <v>4000</v>
      </c>
      <c r="E3159" s="14">
        <v>4040</v>
      </c>
      <c r="F3159" s="6" t="s">
        <v>8219</v>
      </c>
      <c r="G3159" s="6" t="s">
        <v>8223</v>
      </c>
      <c r="H3159" s="6" t="s">
        <v>8245</v>
      </c>
      <c r="I3159" s="6">
        <v>1405746000</v>
      </c>
      <c r="J3159" s="6">
        <v>1404932105</v>
      </c>
      <c r="K3159" s="6" t="b">
        <v>1</v>
      </c>
      <c r="L3159" s="6">
        <v>41</v>
      </c>
      <c r="M3159" s="6" t="b">
        <v>1</v>
      </c>
      <c r="N3159" s="6" t="s">
        <v>8270</v>
      </c>
      <c r="O3159" s="5">
        <f t="shared" si="294"/>
        <v>1.01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41829.579918981479</v>
      </c>
      <c r="T3159" s="11">
        <f t="shared" si="299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14">
        <v>5000</v>
      </c>
      <c r="E3160" s="14">
        <v>5700</v>
      </c>
      <c r="F3160" s="6" t="s">
        <v>8219</v>
      </c>
      <c r="G3160" s="6" t="s">
        <v>8223</v>
      </c>
      <c r="H3160" s="6" t="s">
        <v>8245</v>
      </c>
      <c r="I3160" s="6">
        <v>1374523752</v>
      </c>
      <c r="J3160" s="6">
        <v>1371931752</v>
      </c>
      <c r="K3160" s="6" t="b">
        <v>1</v>
      </c>
      <c r="L3160" s="6">
        <v>69</v>
      </c>
      <c r="M3160" s="6" t="b">
        <v>1</v>
      </c>
      <c r="N3160" s="6" t="s">
        <v>8270</v>
      </c>
      <c r="O3160" s="5">
        <f t="shared" si="294"/>
        <v>1.1399999999999999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41447.631388888891</v>
      </c>
      <c r="T3160" s="11">
        <f t="shared" si="299"/>
        <v>41477.631388888891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14">
        <v>1500</v>
      </c>
      <c r="E3161" s="14">
        <v>2002.22</v>
      </c>
      <c r="F3161" s="6" t="s">
        <v>8219</v>
      </c>
      <c r="G3161" s="6" t="s">
        <v>8223</v>
      </c>
      <c r="H3161" s="6" t="s">
        <v>8245</v>
      </c>
      <c r="I3161" s="6">
        <v>1326927600</v>
      </c>
      <c r="J3161" s="6">
        <v>1323221761</v>
      </c>
      <c r="K3161" s="6" t="b">
        <v>1</v>
      </c>
      <c r="L3161" s="6">
        <v>52</v>
      </c>
      <c r="M3161" s="6" t="b">
        <v>1</v>
      </c>
      <c r="N3161" s="6" t="s">
        <v>8270</v>
      </c>
      <c r="O3161" s="5">
        <f t="shared" si="294"/>
        <v>1.3348133333333334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40883.858344907407</v>
      </c>
      <c r="T3161" s="11">
        <f t="shared" si="299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14">
        <v>4500</v>
      </c>
      <c r="E3162" s="14">
        <v>4569</v>
      </c>
      <c r="F3162" s="6" t="s">
        <v>8219</v>
      </c>
      <c r="G3162" s="6" t="s">
        <v>8223</v>
      </c>
      <c r="H3162" s="6" t="s">
        <v>8245</v>
      </c>
      <c r="I3162" s="6">
        <v>1407905940</v>
      </c>
      <c r="J3162" s="6">
        <v>1405923687</v>
      </c>
      <c r="K3162" s="6" t="b">
        <v>1</v>
      </c>
      <c r="L3162" s="6">
        <v>57</v>
      </c>
      <c r="M3162" s="6" t="b">
        <v>1</v>
      </c>
      <c r="N3162" s="6" t="s">
        <v>8270</v>
      </c>
      <c r="O3162" s="5">
        <f t="shared" si="294"/>
        <v>1.0153333333333334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41841.056562499994</v>
      </c>
      <c r="T3162" s="11">
        <f t="shared" si="299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14">
        <v>2000</v>
      </c>
      <c r="E3163" s="14">
        <v>2102</v>
      </c>
      <c r="F3163" s="6" t="s">
        <v>8219</v>
      </c>
      <c r="G3163" s="6" t="s">
        <v>8224</v>
      </c>
      <c r="H3163" s="6" t="s">
        <v>8246</v>
      </c>
      <c r="I3163" s="6">
        <v>1413377522</v>
      </c>
      <c r="J3163" s="6">
        <v>1410785522</v>
      </c>
      <c r="K3163" s="6" t="b">
        <v>1</v>
      </c>
      <c r="L3163" s="6">
        <v>74</v>
      </c>
      <c r="M3163" s="6" t="b">
        <v>1</v>
      </c>
      <c r="N3163" s="6" t="s">
        <v>8270</v>
      </c>
      <c r="O3163" s="5">
        <f t="shared" si="294"/>
        <v>1.0509999999999999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41897.327800925923</v>
      </c>
      <c r="T3163" s="11">
        <f t="shared" si="299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14">
        <v>4000</v>
      </c>
      <c r="E3164" s="14">
        <v>5086</v>
      </c>
      <c r="F3164" s="6" t="s">
        <v>8219</v>
      </c>
      <c r="G3164" s="6" t="s">
        <v>8223</v>
      </c>
      <c r="H3164" s="6" t="s">
        <v>8245</v>
      </c>
      <c r="I3164" s="6">
        <v>1404698400</v>
      </c>
      <c r="J3164" s="6">
        <v>1402331262</v>
      </c>
      <c r="K3164" s="6" t="b">
        <v>1</v>
      </c>
      <c r="L3164" s="6">
        <v>63</v>
      </c>
      <c r="M3164" s="6" t="b">
        <v>1</v>
      </c>
      <c r="N3164" s="6" t="s">
        <v>8270</v>
      </c>
      <c r="O3164" s="5">
        <f t="shared" si="294"/>
        <v>1.2715000000000001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41799.47756944444</v>
      </c>
      <c r="T3164" s="11">
        <f t="shared" si="299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14">
        <v>13000</v>
      </c>
      <c r="E3165" s="14">
        <v>14450</v>
      </c>
      <c r="F3165" s="6" t="s">
        <v>8219</v>
      </c>
      <c r="G3165" s="6" t="s">
        <v>8223</v>
      </c>
      <c r="H3165" s="6" t="s">
        <v>8245</v>
      </c>
      <c r="I3165" s="6">
        <v>1402855525</v>
      </c>
      <c r="J3165" s="6">
        <v>1400263525</v>
      </c>
      <c r="K3165" s="6" t="b">
        <v>1</v>
      </c>
      <c r="L3165" s="6">
        <v>72</v>
      </c>
      <c r="M3165" s="6" t="b">
        <v>1</v>
      </c>
      <c r="N3165" s="6" t="s">
        <v>8270</v>
      </c>
      <c r="O3165" s="5">
        <f t="shared" si="294"/>
        <v>1.1115384615384616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41775.545428240737</v>
      </c>
      <c r="T3165" s="11">
        <f t="shared" si="299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14">
        <v>2500</v>
      </c>
      <c r="E3166" s="14">
        <v>2669</v>
      </c>
      <c r="F3166" s="6" t="s">
        <v>8219</v>
      </c>
      <c r="G3166" s="6" t="s">
        <v>8223</v>
      </c>
      <c r="H3166" s="6" t="s">
        <v>8245</v>
      </c>
      <c r="I3166" s="6">
        <v>1402341615</v>
      </c>
      <c r="J3166" s="6">
        <v>1399490415</v>
      </c>
      <c r="K3166" s="6" t="b">
        <v>1</v>
      </c>
      <c r="L3166" s="6">
        <v>71</v>
      </c>
      <c r="M3166" s="6" t="b">
        <v>1</v>
      </c>
      <c r="N3166" s="6" t="s">
        <v>8270</v>
      </c>
      <c r="O3166" s="5">
        <f t="shared" si="294"/>
        <v>1.0676000000000001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41766.597395833327</v>
      </c>
      <c r="T3166" s="11">
        <f t="shared" si="299"/>
        <v>41799.597395833327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14">
        <v>750</v>
      </c>
      <c r="E3167" s="14">
        <v>1220</v>
      </c>
      <c r="F3167" s="6" t="s">
        <v>8219</v>
      </c>
      <c r="G3167" s="6" t="s">
        <v>8223</v>
      </c>
      <c r="H3167" s="6" t="s">
        <v>8245</v>
      </c>
      <c r="I3167" s="6">
        <v>1304395140</v>
      </c>
      <c r="J3167" s="6">
        <v>1302493760</v>
      </c>
      <c r="K3167" s="6" t="b">
        <v>1</v>
      </c>
      <c r="L3167" s="6">
        <v>21</v>
      </c>
      <c r="M3167" s="6" t="b">
        <v>1</v>
      </c>
      <c r="N3167" s="6" t="s">
        <v>8270</v>
      </c>
      <c r="O3167" s="5">
        <f t="shared" si="294"/>
        <v>1.6266666666666667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40643.950925925921</v>
      </c>
      <c r="T3167" s="11">
        <f t="shared" si="299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14">
        <v>35000</v>
      </c>
      <c r="E3168" s="14">
        <v>56079.83</v>
      </c>
      <c r="F3168" s="6" t="s">
        <v>8219</v>
      </c>
      <c r="G3168" s="6" t="s">
        <v>8223</v>
      </c>
      <c r="H3168" s="6" t="s">
        <v>8245</v>
      </c>
      <c r="I3168" s="6">
        <v>1416988740</v>
      </c>
      <c r="J3168" s="6">
        <v>1414514153</v>
      </c>
      <c r="K3168" s="6" t="b">
        <v>1</v>
      </c>
      <c r="L3168" s="6">
        <v>930</v>
      </c>
      <c r="M3168" s="6" t="b">
        <v>1</v>
      </c>
      <c r="N3168" s="6" t="s">
        <v>8270</v>
      </c>
      <c r="O3168" s="5">
        <f t="shared" si="294"/>
        <v>1.6022808571428573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41940.483252314814</v>
      </c>
      <c r="T3168" s="11">
        <f t="shared" si="299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14">
        <v>3000</v>
      </c>
      <c r="E3169" s="14">
        <v>3485</v>
      </c>
      <c r="F3169" s="6" t="s">
        <v>8219</v>
      </c>
      <c r="G3169" s="6" t="s">
        <v>8223</v>
      </c>
      <c r="H3169" s="6" t="s">
        <v>8245</v>
      </c>
      <c r="I3169" s="6">
        <v>1406952781</v>
      </c>
      <c r="J3169" s="6">
        <v>1405743181</v>
      </c>
      <c r="K3169" s="6" t="b">
        <v>1</v>
      </c>
      <c r="L3169" s="6">
        <v>55</v>
      </c>
      <c r="M3169" s="6" t="b">
        <v>1</v>
      </c>
      <c r="N3169" s="6" t="s">
        <v>8270</v>
      </c>
      <c r="O3169" s="5">
        <f t="shared" si="294"/>
        <v>1.1616666666666666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41838.967372685183</v>
      </c>
      <c r="T3169" s="11">
        <f t="shared" si="299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14">
        <v>2500</v>
      </c>
      <c r="E3170" s="14">
        <v>3105</v>
      </c>
      <c r="F3170" s="6" t="s">
        <v>8219</v>
      </c>
      <c r="G3170" s="6" t="s">
        <v>8223</v>
      </c>
      <c r="H3170" s="6" t="s">
        <v>8245</v>
      </c>
      <c r="I3170" s="6">
        <v>1402696800</v>
      </c>
      <c r="J3170" s="6">
        <v>1399948353</v>
      </c>
      <c r="K3170" s="6" t="b">
        <v>1</v>
      </c>
      <c r="L3170" s="6">
        <v>61</v>
      </c>
      <c r="M3170" s="6" t="b">
        <v>1</v>
      </c>
      <c r="N3170" s="6" t="s">
        <v>8270</v>
      </c>
      <c r="O3170" s="5">
        <f t="shared" si="294"/>
        <v>1.242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41771.897604166668</v>
      </c>
      <c r="T3170" s="11">
        <f t="shared" si="299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14">
        <v>8000</v>
      </c>
      <c r="E3171" s="14">
        <v>8241</v>
      </c>
      <c r="F3171" s="6" t="s">
        <v>8219</v>
      </c>
      <c r="G3171" s="6" t="s">
        <v>8223</v>
      </c>
      <c r="H3171" s="6" t="s">
        <v>8245</v>
      </c>
      <c r="I3171" s="6">
        <v>1386910740</v>
      </c>
      <c r="J3171" s="6">
        <v>1384364561</v>
      </c>
      <c r="K3171" s="6" t="b">
        <v>1</v>
      </c>
      <c r="L3171" s="6">
        <v>82</v>
      </c>
      <c r="M3171" s="6" t="b">
        <v>1</v>
      </c>
      <c r="N3171" s="6" t="s">
        <v>8270</v>
      </c>
      <c r="O3171" s="5">
        <f t="shared" si="294"/>
        <v>1.030125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41591.529641203699</v>
      </c>
      <c r="T3171" s="11">
        <f t="shared" si="299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14">
        <v>2000</v>
      </c>
      <c r="E3172" s="14">
        <v>2245</v>
      </c>
      <c r="F3172" s="6" t="s">
        <v>8219</v>
      </c>
      <c r="G3172" s="6" t="s">
        <v>8223</v>
      </c>
      <c r="H3172" s="6" t="s">
        <v>8245</v>
      </c>
      <c r="I3172" s="6">
        <v>1404273600</v>
      </c>
      <c r="J3172" s="6">
        <v>1401414944</v>
      </c>
      <c r="K3172" s="6" t="b">
        <v>1</v>
      </c>
      <c r="L3172" s="6">
        <v>71</v>
      </c>
      <c r="M3172" s="6" t="b">
        <v>1</v>
      </c>
      <c r="N3172" s="6" t="s">
        <v>8270</v>
      </c>
      <c r="O3172" s="5">
        <f t="shared" si="294"/>
        <v>1.1225000000000001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41788.872037037036</v>
      </c>
      <c r="T3172" s="11">
        <f t="shared" si="299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14">
        <v>7000</v>
      </c>
      <c r="E3173" s="14">
        <v>7617</v>
      </c>
      <c r="F3173" s="6" t="s">
        <v>8219</v>
      </c>
      <c r="G3173" s="6" t="s">
        <v>8224</v>
      </c>
      <c r="H3173" s="6" t="s">
        <v>8246</v>
      </c>
      <c r="I3173" s="6">
        <v>1462545358</v>
      </c>
      <c r="J3173" s="6">
        <v>1459953358</v>
      </c>
      <c r="K3173" s="6" t="b">
        <v>1</v>
      </c>
      <c r="L3173" s="6">
        <v>117</v>
      </c>
      <c r="M3173" s="6" t="b">
        <v>1</v>
      </c>
      <c r="N3173" s="6" t="s">
        <v>8270</v>
      </c>
      <c r="O3173" s="5">
        <f t="shared" si="294"/>
        <v>1.0881428571428571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42466.399976851848</v>
      </c>
      <c r="T3173" s="11">
        <f t="shared" si="299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14">
        <v>2000</v>
      </c>
      <c r="E3174" s="14">
        <v>2300</v>
      </c>
      <c r="F3174" s="6" t="s">
        <v>8219</v>
      </c>
      <c r="G3174" s="6" t="s">
        <v>8223</v>
      </c>
      <c r="H3174" s="6" t="s">
        <v>8245</v>
      </c>
      <c r="I3174" s="6">
        <v>1329240668</v>
      </c>
      <c r="J3174" s="6">
        <v>1326648668</v>
      </c>
      <c r="K3174" s="6" t="b">
        <v>1</v>
      </c>
      <c r="L3174" s="6">
        <v>29</v>
      </c>
      <c r="M3174" s="6" t="b">
        <v>1</v>
      </c>
      <c r="N3174" s="6" t="s">
        <v>8270</v>
      </c>
      <c r="O3174" s="5">
        <f t="shared" si="294"/>
        <v>1.1499999999999999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40923.521620370368</v>
      </c>
      <c r="T3174" s="11">
        <f t="shared" si="299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14">
        <v>10000</v>
      </c>
      <c r="E3175" s="14">
        <v>10300</v>
      </c>
      <c r="F3175" s="6" t="s">
        <v>8219</v>
      </c>
      <c r="G3175" s="6" t="s">
        <v>8223</v>
      </c>
      <c r="H3175" s="6" t="s">
        <v>8245</v>
      </c>
      <c r="I3175" s="6">
        <v>1411765492</v>
      </c>
      <c r="J3175" s="6">
        <v>1409173492</v>
      </c>
      <c r="K3175" s="6" t="b">
        <v>1</v>
      </c>
      <c r="L3175" s="6">
        <v>74</v>
      </c>
      <c r="M3175" s="6" t="b">
        <v>1</v>
      </c>
      <c r="N3175" s="6" t="s">
        <v>8270</v>
      </c>
      <c r="O3175" s="5">
        <f t="shared" si="294"/>
        <v>1.03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41878.670046296298</v>
      </c>
      <c r="T3175" s="11">
        <f t="shared" si="299"/>
        <v>41908.670046296298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14">
        <v>3000</v>
      </c>
      <c r="E3176" s="14">
        <v>3034</v>
      </c>
      <c r="F3176" s="6" t="s">
        <v>8219</v>
      </c>
      <c r="G3176" s="6" t="s">
        <v>8223</v>
      </c>
      <c r="H3176" s="6" t="s">
        <v>8245</v>
      </c>
      <c r="I3176" s="6">
        <v>1408999508</v>
      </c>
      <c r="J3176" s="6">
        <v>1407789908</v>
      </c>
      <c r="K3176" s="6" t="b">
        <v>1</v>
      </c>
      <c r="L3176" s="6">
        <v>23</v>
      </c>
      <c r="M3176" s="6" t="b">
        <v>1</v>
      </c>
      <c r="N3176" s="6" t="s">
        <v>8270</v>
      </c>
      <c r="O3176" s="5">
        <f t="shared" si="294"/>
        <v>1.0113333333333334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41862.656342592592</v>
      </c>
      <c r="T3176" s="11">
        <f t="shared" si="299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14">
        <v>5000</v>
      </c>
      <c r="E3177" s="14">
        <v>5478</v>
      </c>
      <c r="F3177" s="6" t="s">
        <v>8219</v>
      </c>
      <c r="G3177" s="6" t="s">
        <v>8223</v>
      </c>
      <c r="H3177" s="6" t="s">
        <v>8245</v>
      </c>
      <c r="I3177" s="6">
        <v>1297977427</v>
      </c>
      <c r="J3177" s="6">
        <v>1292793427</v>
      </c>
      <c r="K3177" s="6" t="b">
        <v>1</v>
      </c>
      <c r="L3177" s="6">
        <v>60</v>
      </c>
      <c r="M3177" s="6" t="b">
        <v>1</v>
      </c>
      <c r="N3177" s="6" t="s">
        <v>8270</v>
      </c>
      <c r="O3177" s="5">
        <f t="shared" si="294"/>
        <v>1.0955999999999999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40531.678553240738</v>
      </c>
      <c r="T3177" s="11">
        <f t="shared" si="299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14">
        <v>1900</v>
      </c>
      <c r="E3178" s="14">
        <v>2182</v>
      </c>
      <c r="F3178" s="6" t="s">
        <v>8219</v>
      </c>
      <c r="G3178" s="6" t="s">
        <v>8223</v>
      </c>
      <c r="H3178" s="6" t="s">
        <v>8245</v>
      </c>
      <c r="I3178" s="6">
        <v>1376838000</v>
      </c>
      <c r="J3178" s="6">
        <v>1374531631</v>
      </c>
      <c r="K3178" s="6" t="b">
        <v>1</v>
      </c>
      <c r="L3178" s="6">
        <v>55</v>
      </c>
      <c r="M3178" s="6" t="b">
        <v>1</v>
      </c>
      <c r="N3178" s="6" t="s">
        <v>8270</v>
      </c>
      <c r="O3178" s="5">
        <f t="shared" si="294"/>
        <v>1.148421052631579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41477.722581018512</v>
      </c>
      <c r="T3178" s="11">
        <f t="shared" si="299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14">
        <v>2500</v>
      </c>
      <c r="E3179" s="14">
        <v>2935</v>
      </c>
      <c r="F3179" s="6" t="s">
        <v>8219</v>
      </c>
      <c r="G3179" s="6" t="s">
        <v>8223</v>
      </c>
      <c r="H3179" s="6" t="s">
        <v>8245</v>
      </c>
      <c r="I3179" s="6">
        <v>1403366409</v>
      </c>
      <c r="J3179" s="6">
        <v>1400774409</v>
      </c>
      <c r="K3179" s="6" t="b">
        <v>1</v>
      </c>
      <c r="L3179" s="6">
        <v>51</v>
      </c>
      <c r="M3179" s="6" t="b">
        <v>1</v>
      </c>
      <c r="N3179" s="6" t="s">
        <v>8270</v>
      </c>
      <c r="O3179" s="5">
        <f t="shared" si="294"/>
        <v>1.1739999999999999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41781.458437499998</v>
      </c>
      <c r="T3179" s="11">
        <f t="shared" si="299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14">
        <v>1500</v>
      </c>
      <c r="E3180" s="14">
        <v>2576</v>
      </c>
      <c r="F3180" s="6" t="s">
        <v>8219</v>
      </c>
      <c r="G3180" s="6" t="s">
        <v>8224</v>
      </c>
      <c r="H3180" s="6" t="s">
        <v>8246</v>
      </c>
      <c r="I3180" s="6">
        <v>1405521075</v>
      </c>
      <c r="J3180" s="6">
        <v>1402929075</v>
      </c>
      <c r="K3180" s="6" t="b">
        <v>1</v>
      </c>
      <c r="L3180" s="6">
        <v>78</v>
      </c>
      <c r="M3180" s="6" t="b">
        <v>1</v>
      </c>
      <c r="N3180" s="6" t="s">
        <v>8270</v>
      </c>
      <c r="O3180" s="5">
        <f t="shared" si="294"/>
        <v>1.7173333333333334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41806.396701388883</v>
      </c>
      <c r="T3180" s="11">
        <f t="shared" si="299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14">
        <v>4200</v>
      </c>
      <c r="E3181" s="14">
        <v>4794.82</v>
      </c>
      <c r="F3181" s="6" t="s">
        <v>8219</v>
      </c>
      <c r="G3181" s="6" t="s">
        <v>8223</v>
      </c>
      <c r="H3181" s="6" t="s">
        <v>8245</v>
      </c>
      <c r="I3181" s="6">
        <v>1367859071</v>
      </c>
      <c r="J3181" s="6">
        <v>1365699071</v>
      </c>
      <c r="K3181" s="6" t="b">
        <v>1</v>
      </c>
      <c r="L3181" s="6">
        <v>62</v>
      </c>
      <c r="M3181" s="6" t="b">
        <v>1</v>
      </c>
      <c r="N3181" s="6" t="s">
        <v>8270</v>
      </c>
      <c r="O3181" s="5">
        <f t="shared" si="294"/>
        <v>1.1416238095238094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41375.49387731481</v>
      </c>
      <c r="T3181" s="11">
        <f t="shared" si="299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14">
        <v>1200</v>
      </c>
      <c r="E3182" s="14">
        <v>1437</v>
      </c>
      <c r="F3182" s="6" t="s">
        <v>8219</v>
      </c>
      <c r="G3182" s="6" t="s">
        <v>8224</v>
      </c>
      <c r="H3182" s="6" t="s">
        <v>8246</v>
      </c>
      <c r="I3182" s="6">
        <v>1403258049</v>
      </c>
      <c r="J3182" s="6">
        <v>1400666049</v>
      </c>
      <c r="K3182" s="6" t="b">
        <v>1</v>
      </c>
      <c r="L3182" s="6">
        <v>45</v>
      </c>
      <c r="M3182" s="6" t="b">
        <v>1</v>
      </c>
      <c r="N3182" s="6" t="s">
        <v>8270</v>
      </c>
      <c r="O3182" s="5">
        <f t="shared" si="294"/>
        <v>1.1975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41780.204270833332</v>
      </c>
      <c r="T3182" s="11">
        <f t="shared" si="299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14">
        <v>500</v>
      </c>
      <c r="E3183" s="14">
        <v>545</v>
      </c>
      <c r="F3183" s="6" t="s">
        <v>8219</v>
      </c>
      <c r="G3183" s="6" t="s">
        <v>8224</v>
      </c>
      <c r="H3183" s="6" t="s">
        <v>8246</v>
      </c>
      <c r="I3183" s="6">
        <v>1402848000</v>
      </c>
      <c r="J3183" s="6">
        <v>1400570787</v>
      </c>
      <c r="K3183" s="6" t="b">
        <v>1</v>
      </c>
      <c r="L3183" s="6">
        <v>15</v>
      </c>
      <c r="M3183" s="6" t="b">
        <v>1</v>
      </c>
      <c r="N3183" s="6" t="s">
        <v>8270</v>
      </c>
      <c r="O3183" s="5">
        <f t="shared" si="294"/>
        <v>1.0900000000000001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41779.101701388885</v>
      </c>
      <c r="T3183" s="11">
        <f t="shared" si="299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14">
        <v>7000</v>
      </c>
      <c r="E3184" s="14">
        <v>7062</v>
      </c>
      <c r="F3184" s="6" t="s">
        <v>8219</v>
      </c>
      <c r="G3184" s="6" t="s">
        <v>8223</v>
      </c>
      <c r="H3184" s="6" t="s">
        <v>8245</v>
      </c>
      <c r="I3184" s="6">
        <v>1328029200</v>
      </c>
      <c r="J3184" s="6">
        <v>1323211621</v>
      </c>
      <c r="K3184" s="6" t="b">
        <v>1</v>
      </c>
      <c r="L3184" s="6">
        <v>151</v>
      </c>
      <c r="M3184" s="6" t="b">
        <v>1</v>
      </c>
      <c r="N3184" s="6" t="s">
        <v>8270</v>
      </c>
      <c r="O3184" s="5">
        <f t="shared" si="294"/>
        <v>1.0088571428571429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40883.740983796291</v>
      </c>
      <c r="T3184" s="11">
        <f t="shared" si="299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14">
        <v>2500</v>
      </c>
      <c r="E3185" s="14">
        <v>2725</v>
      </c>
      <c r="F3185" s="6" t="s">
        <v>8219</v>
      </c>
      <c r="G3185" s="6" t="s">
        <v>8223</v>
      </c>
      <c r="H3185" s="6" t="s">
        <v>8245</v>
      </c>
      <c r="I3185" s="6">
        <v>1377284669</v>
      </c>
      <c r="J3185" s="6">
        <v>1375729469</v>
      </c>
      <c r="K3185" s="6" t="b">
        <v>1</v>
      </c>
      <c r="L3185" s="6">
        <v>68</v>
      </c>
      <c r="M3185" s="6" t="b">
        <v>1</v>
      </c>
      <c r="N3185" s="6" t="s">
        <v>8270</v>
      </c>
      <c r="O3185" s="5">
        <f t="shared" si="294"/>
        <v>1.0900000000000001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41491.586446759255</v>
      </c>
      <c r="T3185" s="11">
        <f t="shared" si="299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14">
        <v>4300</v>
      </c>
      <c r="E3186" s="14">
        <v>4610</v>
      </c>
      <c r="F3186" s="6" t="s">
        <v>8219</v>
      </c>
      <c r="G3186" s="6" t="s">
        <v>8223</v>
      </c>
      <c r="H3186" s="6" t="s">
        <v>8245</v>
      </c>
      <c r="I3186" s="6">
        <v>1404258631</v>
      </c>
      <c r="J3186" s="6">
        <v>1401666631</v>
      </c>
      <c r="K3186" s="6" t="b">
        <v>1</v>
      </c>
      <c r="L3186" s="6">
        <v>46</v>
      </c>
      <c r="M3186" s="6" t="b">
        <v>1</v>
      </c>
      <c r="N3186" s="6" t="s">
        <v>8270</v>
      </c>
      <c r="O3186" s="5">
        <f t="shared" si="294"/>
        <v>1.0720930232558139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41791.785081018512</v>
      </c>
      <c r="T3186" s="11">
        <f t="shared" si="299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14">
        <v>1000</v>
      </c>
      <c r="E3187" s="14">
        <v>1000</v>
      </c>
      <c r="F3187" s="6" t="s">
        <v>8219</v>
      </c>
      <c r="G3187" s="6" t="s">
        <v>8224</v>
      </c>
      <c r="H3187" s="6" t="s">
        <v>8246</v>
      </c>
      <c r="I3187" s="6">
        <v>1405553241</v>
      </c>
      <c r="J3187" s="6">
        <v>1404948441</v>
      </c>
      <c r="K3187" s="6" t="b">
        <v>1</v>
      </c>
      <c r="L3187" s="6">
        <v>24</v>
      </c>
      <c r="M3187" s="6" t="b">
        <v>1</v>
      </c>
      <c r="N3187" s="6" t="s">
        <v>8270</v>
      </c>
      <c r="O3187" s="5">
        <f t="shared" si="294"/>
        <v>1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41829.768993055557</v>
      </c>
      <c r="T3187" s="11">
        <f t="shared" si="299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14">
        <v>3200</v>
      </c>
      <c r="E3188" s="14">
        <v>3270</v>
      </c>
      <c r="F3188" s="6" t="s">
        <v>8219</v>
      </c>
      <c r="G3188" s="6" t="s">
        <v>8224</v>
      </c>
      <c r="H3188" s="6" t="s">
        <v>8246</v>
      </c>
      <c r="I3188" s="6">
        <v>1410901200</v>
      </c>
      <c r="J3188" s="6">
        <v>1408313438</v>
      </c>
      <c r="K3188" s="6" t="b">
        <v>1</v>
      </c>
      <c r="L3188" s="6">
        <v>70</v>
      </c>
      <c r="M3188" s="6" t="b">
        <v>1</v>
      </c>
      <c r="N3188" s="6" t="s">
        <v>8270</v>
      </c>
      <c r="O3188" s="5">
        <f t="shared" si="294"/>
        <v>1.0218750000000001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41868.715717592589</v>
      </c>
      <c r="T3188" s="11">
        <f t="shared" si="299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14">
        <v>15000</v>
      </c>
      <c r="E3189" s="14">
        <v>17444</v>
      </c>
      <c r="F3189" s="6" t="s">
        <v>8219</v>
      </c>
      <c r="G3189" s="6" t="s">
        <v>8223</v>
      </c>
      <c r="H3189" s="6" t="s">
        <v>8245</v>
      </c>
      <c r="I3189" s="6">
        <v>1407167973</v>
      </c>
      <c r="J3189" s="6">
        <v>1405439973</v>
      </c>
      <c r="K3189" s="6" t="b">
        <v>1</v>
      </c>
      <c r="L3189" s="6">
        <v>244</v>
      </c>
      <c r="M3189" s="6" t="b">
        <v>1</v>
      </c>
      <c r="N3189" s="6" t="s">
        <v>8270</v>
      </c>
      <c r="O3189" s="5">
        <f t="shared" si="294"/>
        <v>1.1629333333333334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41835.458020833328</v>
      </c>
      <c r="T3189" s="11">
        <f t="shared" si="299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14">
        <v>200</v>
      </c>
      <c r="E3190" s="14">
        <v>130</v>
      </c>
      <c r="F3190" s="6" t="s">
        <v>8220</v>
      </c>
      <c r="G3190" s="6" t="s">
        <v>8224</v>
      </c>
      <c r="H3190" s="6" t="s">
        <v>8246</v>
      </c>
      <c r="I3190" s="6">
        <v>1433930302</v>
      </c>
      <c r="J3190" s="6">
        <v>1432115902</v>
      </c>
      <c r="K3190" s="6" t="b">
        <v>0</v>
      </c>
      <c r="L3190" s="6">
        <v>9</v>
      </c>
      <c r="M3190" s="6" t="b">
        <v>0</v>
      </c>
      <c r="N3190" s="6" t="s">
        <v>8304</v>
      </c>
      <c r="O3190" s="5">
        <f t="shared" si="294"/>
        <v>0.65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42144.207199074073</v>
      </c>
      <c r="T3190" s="11">
        <f t="shared" si="299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14">
        <v>55000</v>
      </c>
      <c r="E3191" s="14">
        <v>6780</v>
      </c>
      <c r="F3191" s="6" t="s">
        <v>8220</v>
      </c>
      <c r="G3191" s="6" t="s">
        <v>8234</v>
      </c>
      <c r="H3191" s="6" t="s">
        <v>8254</v>
      </c>
      <c r="I3191" s="6">
        <v>1432455532</v>
      </c>
      <c r="J3191" s="6">
        <v>1429863532</v>
      </c>
      <c r="K3191" s="6" t="b">
        <v>0</v>
      </c>
      <c r="L3191" s="6">
        <v>19</v>
      </c>
      <c r="M3191" s="6" t="b">
        <v>0</v>
      </c>
      <c r="N3191" s="6" t="s">
        <v>8304</v>
      </c>
      <c r="O3191" s="5">
        <f t="shared" si="294"/>
        <v>0.12327272727272727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42118.138101851851</v>
      </c>
      <c r="T3191" s="11">
        <f t="shared" si="299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14">
        <v>4000</v>
      </c>
      <c r="E3192" s="14">
        <v>0</v>
      </c>
      <c r="F3192" s="6" t="s">
        <v>8220</v>
      </c>
      <c r="G3192" s="6" t="s">
        <v>8228</v>
      </c>
      <c r="H3192" s="6" t="s">
        <v>8250</v>
      </c>
      <c r="I3192" s="6">
        <v>1481258275</v>
      </c>
      <c r="J3192" s="6">
        <v>1478662675</v>
      </c>
      <c r="K3192" s="6" t="b">
        <v>0</v>
      </c>
      <c r="L3192" s="6">
        <v>0</v>
      </c>
      <c r="M3192" s="6" t="b">
        <v>0</v>
      </c>
      <c r="N3192" s="6" t="s">
        <v>8304</v>
      </c>
      <c r="O3192" s="5">
        <f t="shared" si="294"/>
        <v>0</v>
      </c>
      <c r="P3192" s="7">
        <f t="shared" si="295"/>
        <v>0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42682.942997685182</v>
      </c>
      <c r="T3192" s="11">
        <f t="shared" si="299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14">
        <v>3750</v>
      </c>
      <c r="E3193" s="14">
        <v>151</v>
      </c>
      <c r="F3193" s="6" t="s">
        <v>8220</v>
      </c>
      <c r="G3193" s="6" t="s">
        <v>8223</v>
      </c>
      <c r="H3193" s="6" t="s">
        <v>8245</v>
      </c>
      <c r="I3193" s="6">
        <v>1471370869</v>
      </c>
      <c r="J3193" s="6">
        <v>1466186869</v>
      </c>
      <c r="K3193" s="6" t="b">
        <v>0</v>
      </c>
      <c r="L3193" s="6">
        <v>4</v>
      </c>
      <c r="M3193" s="6" t="b">
        <v>0</v>
      </c>
      <c r="N3193" s="6" t="s">
        <v>8304</v>
      </c>
      <c r="O3193" s="5">
        <f t="shared" si="294"/>
        <v>4.0266666666666666E-2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42538.547094907401</v>
      </c>
      <c r="T3193" s="11">
        <f t="shared" si="299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14">
        <v>10000</v>
      </c>
      <c r="E3194" s="14">
        <v>102</v>
      </c>
      <c r="F3194" s="6" t="s">
        <v>8220</v>
      </c>
      <c r="G3194" s="6" t="s">
        <v>8224</v>
      </c>
      <c r="H3194" s="6" t="s">
        <v>8246</v>
      </c>
      <c r="I3194" s="6">
        <v>1425160800</v>
      </c>
      <c r="J3194" s="6">
        <v>1421274859</v>
      </c>
      <c r="K3194" s="6" t="b">
        <v>0</v>
      </c>
      <c r="L3194" s="6">
        <v>8</v>
      </c>
      <c r="M3194" s="6" t="b">
        <v>0</v>
      </c>
      <c r="N3194" s="6" t="s">
        <v>8304</v>
      </c>
      <c r="O3194" s="5">
        <f t="shared" si="294"/>
        <v>1.0200000000000001E-2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42018.732164351844</v>
      </c>
      <c r="T3194" s="11">
        <f t="shared" si="299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14">
        <v>5000</v>
      </c>
      <c r="E3195" s="14">
        <v>587</v>
      </c>
      <c r="F3195" s="6" t="s">
        <v>8220</v>
      </c>
      <c r="G3195" s="6" t="s">
        <v>8224</v>
      </c>
      <c r="H3195" s="6" t="s">
        <v>8246</v>
      </c>
      <c r="I3195" s="6">
        <v>1424474056</v>
      </c>
      <c r="J3195" s="6">
        <v>1420586056</v>
      </c>
      <c r="K3195" s="6" t="b">
        <v>0</v>
      </c>
      <c r="L3195" s="6">
        <v>24</v>
      </c>
      <c r="M3195" s="6" t="b">
        <v>0</v>
      </c>
      <c r="N3195" s="6" t="s">
        <v>8304</v>
      </c>
      <c r="O3195" s="5">
        <f t="shared" si="294"/>
        <v>0.1174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42010.759907407402</v>
      </c>
      <c r="T3195" s="11">
        <f t="shared" si="299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14">
        <v>11000</v>
      </c>
      <c r="E3196" s="14">
        <v>0</v>
      </c>
      <c r="F3196" s="6" t="s">
        <v>8220</v>
      </c>
      <c r="G3196" s="6" t="s">
        <v>8223</v>
      </c>
      <c r="H3196" s="6" t="s">
        <v>8245</v>
      </c>
      <c r="I3196" s="6">
        <v>1437960598</v>
      </c>
      <c r="J3196" s="6">
        <v>1435368598</v>
      </c>
      <c r="K3196" s="6" t="b">
        <v>0</v>
      </c>
      <c r="L3196" s="6">
        <v>0</v>
      </c>
      <c r="M3196" s="6" t="b">
        <v>0</v>
      </c>
      <c r="N3196" s="6" t="s">
        <v>8304</v>
      </c>
      <c r="O3196" s="5">
        <f t="shared" si="294"/>
        <v>0</v>
      </c>
      <c r="P3196" s="7">
        <f t="shared" si="295"/>
        <v>0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42181.854143518511</v>
      </c>
      <c r="T3196" s="11">
        <f t="shared" si="299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14">
        <v>3500</v>
      </c>
      <c r="E3197" s="14">
        <v>2070</v>
      </c>
      <c r="F3197" s="6" t="s">
        <v>8220</v>
      </c>
      <c r="G3197" s="6" t="s">
        <v>8223</v>
      </c>
      <c r="H3197" s="6" t="s">
        <v>8245</v>
      </c>
      <c r="I3197" s="6">
        <v>1423750542</v>
      </c>
      <c r="J3197" s="6">
        <v>1421158542</v>
      </c>
      <c r="K3197" s="6" t="b">
        <v>0</v>
      </c>
      <c r="L3197" s="6">
        <v>39</v>
      </c>
      <c r="M3197" s="6" t="b">
        <v>0</v>
      </c>
      <c r="N3197" s="6" t="s">
        <v>8304</v>
      </c>
      <c r="O3197" s="5">
        <f t="shared" si="294"/>
        <v>0.59142857142857141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42017.385902777773</v>
      </c>
      <c r="T3197" s="11">
        <f t="shared" si="299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14">
        <v>3000000</v>
      </c>
      <c r="E3198" s="14">
        <v>1800</v>
      </c>
      <c r="F3198" s="6" t="s">
        <v>8220</v>
      </c>
      <c r="G3198" s="6" t="s">
        <v>8223</v>
      </c>
      <c r="H3198" s="6" t="s">
        <v>8245</v>
      </c>
      <c r="I3198" s="6">
        <v>1438437600</v>
      </c>
      <c r="J3198" s="6">
        <v>1433254875</v>
      </c>
      <c r="K3198" s="6" t="b">
        <v>0</v>
      </c>
      <c r="L3198" s="6">
        <v>6</v>
      </c>
      <c r="M3198" s="6" t="b">
        <v>0</v>
      </c>
      <c r="N3198" s="6" t="s">
        <v>8304</v>
      </c>
      <c r="O3198" s="5">
        <f t="shared" si="294"/>
        <v>5.9999999999999995E-4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42157.389756944445</v>
      </c>
      <c r="T3198" s="11">
        <f t="shared" si="299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14">
        <v>10000</v>
      </c>
      <c r="E3199" s="14">
        <v>1145</v>
      </c>
      <c r="F3199" s="6" t="s">
        <v>8220</v>
      </c>
      <c r="G3199" s="6" t="s">
        <v>8233</v>
      </c>
      <c r="H3199" s="6" t="s">
        <v>8253</v>
      </c>
      <c r="I3199" s="6">
        <v>1423050618</v>
      </c>
      <c r="J3199" s="6">
        <v>1420458618</v>
      </c>
      <c r="K3199" s="6" t="b">
        <v>0</v>
      </c>
      <c r="L3199" s="6">
        <v>4</v>
      </c>
      <c r="M3199" s="6" t="b">
        <v>0</v>
      </c>
      <c r="N3199" s="6" t="s">
        <v>8304</v>
      </c>
      <c r="O3199" s="5">
        <f t="shared" si="294"/>
        <v>0.1145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42009.28493055555</v>
      </c>
      <c r="T3199" s="11">
        <f t="shared" si="299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14">
        <v>30000</v>
      </c>
      <c r="E3200" s="14">
        <v>110</v>
      </c>
      <c r="F3200" s="6" t="s">
        <v>8220</v>
      </c>
      <c r="G3200" s="6" t="s">
        <v>8231</v>
      </c>
      <c r="H3200" s="6" t="s">
        <v>8252</v>
      </c>
      <c r="I3200" s="6">
        <v>1424081477</v>
      </c>
      <c r="J3200" s="6">
        <v>1420798277</v>
      </c>
      <c r="K3200" s="6" t="b">
        <v>0</v>
      </c>
      <c r="L3200" s="6">
        <v>3</v>
      </c>
      <c r="M3200" s="6" t="b">
        <v>0</v>
      </c>
      <c r="N3200" s="6" t="s">
        <v>8304</v>
      </c>
      <c r="O3200" s="5">
        <f t="shared" si="294"/>
        <v>3.6666666666666666E-3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42013.216168981475</v>
      </c>
      <c r="T3200" s="11">
        <f t="shared" si="299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14">
        <v>5000</v>
      </c>
      <c r="E3201" s="14">
        <v>2608</v>
      </c>
      <c r="F3201" s="6" t="s">
        <v>8220</v>
      </c>
      <c r="G3201" s="6" t="s">
        <v>8223</v>
      </c>
      <c r="H3201" s="6" t="s">
        <v>8245</v>
      </c>
      <c r="I3201" s="6">
        <v>1410037200</v>
      </c>
      <c r="J3201" s="6">
        <v>1407435418</v>
      </c>
      <c r="K3201" s="6" t="b">
        <v>0</v>
      </c>
      <c r="L3201" s="6">
        <v>53</v>
      </c>
      <c r="M3201" s="6" t="b">
        <v>0</v>
      </c>
      <c r="N3201" s="6" t="s">
        <v>8304</v>
      </c>
      <c r="O3201" s="5">
        <f t="shared" si="294"/>
        <v>0.52159999999999995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41858.553449074076</v>
      </c>
      <c r="T3201" s="11">
        <f t="shared" si="299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14">
        <v>50000</v>
      </c>
      <c r="E3202" s="14">
        <v>1</v>
      </c>
      <c r="F3202" s="6" t="s">
        <v>8220</v>
      </c>
      <c r="G3202" s="6" t="s">
        <v>8223</v>
      </c>
      <c r="H3202" s="6" t="s">
        <v>8245</v>
      </c>
      <c r="I3202" s="6">
        <v>1461994440</v>
      </c>
      <c r="J3202" s="6">
        <v>1459410101</v>
      </c>
      <c r="K3202" s="6" t="b">
        <v>0</v>
      </c>
      <c r="L3202" s="6">
        <v>1</v>
      </c>
      <c r="M3202" s="6" t="b">
        <v>0</v>
      </c>
      <c r="N3202" s="6" t="s">
        <v>8304</v>
      </c>
      <c r="O3202" s="5">
        <f t="shared" si="294"/>
        <v>2.0000000000000002E-5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42460.112280092588</v>
      </c>
      <c r="T3202" s="11">
        <f t="shared" si="299"/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14">
        <v>2000</v>
      </c>
      <c r="E3203" s="14">
        <v>25</v>
      </c>
      <c r="F3203" s="6" t="s">
        <v>8220</v>
      </c>
      <c r="G3203" s="6" t="s">
        <v>8224</v>
      </c>
      <c r="H3203" s="6" t="s">
        <v>8246</v>
      </c>
      <c r="I3203" s="6">
        <v>1409509477</v>
      </c>
      <c r="J3203" s="6">
        <v>1407695077</v>
      </c>
      <c r="K3203" s="6" t="b">
        <v>0</v>
      </c>
      <c r="L3203" s="6">
        <v>2</v>
      </c>
      <c r="M3203" s="6" t="b">
        <v>0</v>
      </c>
      <c r="N3203" s="6" t="s">
        <v>8304</v>
      </c>
      <c r="O3203" s="5">
        <f t="shared" ref="O3203:O3266" si="300">E3203/D3203</f>
        <v>1.2500000000000001E-2</v>
      </c>
      <c r="P3203" s="7">
        <f t="shared" ref="P3203:P3266" si="301">IFERROR(E3203/L3203,0)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1">
        <f t="shared" ref="S3203:S3266" si="304">(J3203/86400)+25569+(-5/24)</f>
        <v>41861.558761574073</v>
      </c>
      <c r="T3203" s="11">
        <f t="shared" ref="T3203:T3266" si="305">(I3203/86400)+25569+(-5/24)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14">
        <v>5000</v>
      </c>
      <c r="E3204" s="14">
        <v>2726</v>
      </c>
      <c r="F3204" s="6" t="s">
        <v>8220</v>
      </c>
      <c r="G3204" s="6" t="s">
        <v>8223</v>
      </c>
      <c r="H3204" s="6" t="s">
        <v>8245</v>
      </c>
      <c r="I3204" s="6">
        <v>1450072740</v>
      </c>
      <c r="J3204" s="6">
        <v>1445027346</v>
      </c>
      <c r="K3204" s="6" t="b">
        <v>0</v>
      </c>
      <c r="L3204" s="6">
        <v>25</v>
      </c>
      <c r="M3204" s="6" t="b">
        <v>0</v>
      </c>
      <c r="N3204" s="6" t="s">
        <v>8304</v>
      </c>
      <c r="O3204" s="5">
        <f t="shared" si="300"/>
        <v>0.54520000000000002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42293.645208333335</v>
      </c>
      <c r="T3204" s="11">
        <f t="shared" si="305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14">
        <v>1000</v>
      </c>
      <c r="E3205" s="14">
        <v>250</v>
      </c>
      <c r="F3205" s="6" t="s">
        <v>8220</v>
      </c>
      <c r="G3205" s="6" t="s">
        <v>8223</v>
      </c>
      <c r="H3205" s="6" t="s">
        <v>8245</v>
      </c>
      <c r="I3205" s="6">
        <v>1443224622</v>
      </c>
      <c r="J3205" s="6">
        <v>1440632622</v>
      </c>
      <c r="K3205" s="6" t="b">
        <v>0</v>
      </c>
      <c r="L3205" s="6">
        <v>6</v>
      </c>
      <c r="M3205" s="6" t="b">
        <v>0</v>
      </c>
      <c r="N3205" s="6" t="s">
        <v>8304</v>
      </c>
      <c r="O3205" s="5">
        <f t="shared" si="300"/>
        <v>0.25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42242.780347222222</v>
      </c>
      <c r="T3205" s="11">
        <f t="shared" si="305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14">
        <v>500</v>
      </c>
      <c r="E3206" s="14">
        <v>0</v>
      </c>
      <c r="F3206" s="6" t="s">
        <v>8220</v>
      </c>
      <c r="G3206" s="6" t="s">
        <v>8223</v>
      </c>
      <c r="H3206" s="6" t="s">
        <v>8245</v>
      </c>
      <c r="I3206" s="6">
        <v>1437149640</v>
      </c>
      <c r="J3206" s="6">
        <v>1434558479</v>
      </c>
      <c r="K3206" s="6" t="b">
        <v>0</v>
      </c>
      <c r="L3206" s="6">
        <v>0</v>
      </c>
      <c r="M3206" s="6" t="b">
        <v>0</v>
      </c>
      <c r="N3206" s="6" t="s">
        <v>8304</v>
      </c>
      <c r="O3206" s="5">
        <f t="shared" si="300"/>
        <v>0</v>
      </c>
      <c r="P3206" s="7">
        <f t="shared" si="301"/>
        <v>0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42172.477766203701</v>
      </c>
      <c r="T3206" s="11">
        <f t="shared" si="305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14">
        <v>8000</v>
      </c>
      <c r="E3207" s="14">
        <v>273</v>
      </c>
      <c r="F3207" s="6" t="s">
        <v>8220</v>
      </c>
      <c r="G3207" s="6" t="s">
        <v>8224</v>
      </c>
      <c r="H3207" s="6" t="s">
        <v>8246</v>
      </c>
      <c r="I3207" s="6">
        <v>1430470772</v>
      </c>
      <c r="J3207" s="6">
        <v>1427878772</v>
      </c>
      <c r="K3207" s="6" t="b">
        <v>0</v>
      </c>
      <c r="L3207" s="6">
        <v>12</v>
      </c>
      <c r="M3207" s="6" t="b">
        <v>0</v>
      </c>
      <c r="N3207" s="6" t="s">
        <v>8304</v>
      </c>
      <c r="O3207" s="5">
        <f t="shared" si="300"/>
        <v>3.4125000000000003E-2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42095.166342592587</v>
      </c>
      <c r="T3207" s="11">
        <f t="shared" si="305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14">
        <v>5000</v>
      </c>
      <c r="E3208" s="14">
        <v>0</v>
      </c>
      <c r="F3208" s="6" t="s">
        <v>8220</v>
      </c>
      <c r="G3208" s="6" t="s">
        <v>8223</v>
      </c>
      <c r="H3208" s="6" t="s">
        <v>8245</v>
      </c>
      <c r="I3208" s="6">
        <v>1442644651</v>
      </c>
      <c r="J3208" s="6">
        <v>1440052651</v>
      </c>
      <c r="K3208" s="6" t="b">
        <v>0</v>
      </c>
      <c r="L3208" s="6">
        <v>0</v>
      </c>
      <c r="M3208" s="6" t="b">
        <v>0</v>
      </c>
      <c r="N3208" s="6" t="s">
        <v>8304</v>
      </c>
      <c r="O3208" s="5">
        <f t="shared" si="300"/>
        <v>0</v>
      </c>
      <c r="P3208" s="7">
        <f t="shared" si="301"/>
        <v>0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42236.067719907405</v>
      </c>
      <c r="T3208" s="11">
        <f t="shared" si="305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14">
        <v>5500</v>
      </c>
      <c r="E3209" s="14">
        <v>2550</v>
      </c>
      <c r="F3209" s="6" t="s">
        <v>8220</v>
      </c>
      <c r="G3209" s="6" t="s">
        <v>8223</v>
      </c>
      <c r="H3209" s="6" t="s">
        <v>8245</v>
      </c>
      <c r="I3209" s="6">
        <v>1429767607</v>
      </c>
      <c r="J3209" s="6">
        <v>1424587207</v>
      </c>
      <c r="K3209" s="6" t="b">
        <v>0</v>
      </c>
      <c r="L3209" s="6">
        <v>36</v>
      </c>
      <c r="M3209" s="6" t="b">
        <v>0</v>
      </c>
      <c r="N3209" s="6" t="s">
        <v>8304</v>
      </c>
      <c r="O3209" s="5">
        <f t="shared" si="300"/>
        <v>0.46363636363636362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42057.069525462961</v>
      </c>
      <c r="T3209" s="11">
        <f t="shared" si="305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14">
        <v>5000</v>
      </c>
      <c r="E3210" s="14">
        <v>5175</v>
      </c>
      <c r="F3210" s="6" t="s">
        <v>8219</v>
      </c>
      <c r="G3210" s="6" t="s">
        <v>8223</v>
      </c>
      <c r="H3210" s="6" t="s">
        <v>8245</v>
      </c>
      <c r="I3210" s="6">
        <v>1406557877</v>
      </c>
      <c r="J3210" s="6">
        <v>1404743477</v>
      </c>
      <c r="K3210" s="6" t="b">
        <v>1</v>
      </c>
      <c r="L3210" s="6">
        <v>82</v>
      </c>
      <c r="M3210" s="6" t="b">
        <v>1</v>
      </c>
      <c r="N3210" s="6" t="s">
        <v>8270</v>
      </c>
      <c r="O3210" s="5">
        <f t="shared" si="300"/>
        <v>1.0349999999999999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41827.396724537037</v>
      </c>
      <c r="T3210" s="11">
        <f t="shared" si="305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14">
        <v>9500</v>
      </c>
      <c r="E3211" s="14">
        <v>11335.7</v>
      </c>
      <c r="F3211" s="6" t="s">
        <v>8219</v>
      </c>
      <c r="G3211" s="6" t="s">
        <v>8223</v>
      </c>
      <c r="H3211" s="6" t="s">
        <v>8245</v>
      </c>
      <c r="I3211" s="6">
        <v>1403305200</v>
      </c>
      <c r="J3211" s="6">
        <v>1400512658</v>
      </c>
      <c r="K3211" s="6" t="b">
        <v>1</v>
      </c>
      <c r="L3211" s="6">
        <v>226</v>
      </c>
      <c r="M3211" s="6" t="b">
        <v>1</v>
      </c>
      <c r="N3211" s="6" t="s">
        <v>8270</v>
      </c>
      <c r="O3211" s="5">
        <f t="shared" si="300"/>
        <v>1.1932315789473684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41778.42891203703</v>
      </c>
      <c r="T3211" s="11">
        <f t="shared" si="305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14">
        <v>3000</v>
      </c>
      <c r="E3212" s="14">
        <v>3773</v>
      </c>
      <c r="F3212" s="6" t="s">
        <v>8219</v>
      </c>
      <c r="G3212" s="6" t="s">
        <v>8223</v>
      </c>
      <c r="H3212" s="6" t="s">
        <v>8245</v>
      </c>
      <c r="I3212" s="6">
        <v>1338523140</v>
      </c>
      <c r="J3212" s="6">
        <v>1334442519</v>
      </c>
      <c r="K3212" s="6" t="b">
        <v>1</v>
      </c>
      <c r="L3212" s="6">
        <v>60</v>
      </c>
      <c r="M3212" s="6" t="b">
        <v>1</v>
      </c>
      <c r="N3212" s="6" t="s">
        <v>8270</v>
      </c>
      <c r="O3212" s="5">
        <f t="shared" si="300"/>
        <v>1.2576666666666667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41013.728229166663</v>
      </c>
      <c r="T3212" s="11">
        <f t="shared" si="305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14">
        <v>23000</v>
      </c>
      <c r="E3213" s="14">
        <v>27541</v>
      </c>
      <c r="F3213" s="6" t="s">
        <v>8219</v>
      </c>
      <c r="G3213" s="6" t="s">
        <v>8223</v>
      </c>
      <c r="H3213" s="6" t="s">
        <v>8245</v>
      </c>
      <c r="I3213" s="6">
        <v>1408068000</v>
      </c>
      <c r="J3213" s="6">
        <v>1405346680</v>
      </c>
      <c r="K3213" s="6" t="b">
        <v>1</v>
      </c>
      <c r="L3213" s="6">
        <v>322</v>
      </c>
      <c r="M3213" s="6" t="b">
        <v>1</v>
      </c>
      <c r="N3213" s="6" t="s">
        <v>8270</v>
      </c>
      <c r="O3213" s="5">
        <f t="shared" si="300"/>
        <v>1.1974347826086957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41834.378240740734</v>
      </c>
      <c r="T3213" s="11">
        <f t="shared" si="305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14">
        <v>4000</v>
      </c>
      <c r="E3214" s="14">
        <v>5050</v>
      </c>
      <c r="F3214" s="6" t="s">
        <v>8219</v>
      </c>
      <c r="G3214" s="6" t="s">
        <v>8223</v>
      </c>
      <c r="H3214" s="6" t="s">
        <v>8245</v>
      </c>
      <c r="I3214" s="6">
        <v>1407524751</v>
      </c>
      <c r="J3214" s="6">
        <v>1404932751</v>
      </c>
      <c r="K3214" s="6" t="b">
        <v>1</v>
      </c>
      <c r="L3214" s="6">
        <v>94</v>
      </c>
      <c r="M3214" s="6" t="b">
        <v>1</v>
      </c>
      <c r="N3214" s="6" t="s">
        <v>8270</v>
      </c>
      <c r="O3214" s="5">
        <f t="shared" si="300"/>
        <v>1.2625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41829.587395833332</v>
      </c>
      <c r="T3214" s="11">
        <f t="shared" si="305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14">
        <v>6000</v>
      </c>
      <c r="E3215" s="14">
        <v>6007</v>
      </c>
      <c r="F3215" s="6" t="s">
        <v>8219</v>
      </c>
      <c r="G3215" s="6" t="s">
        <v>8224</v>
      </c>
      <c r="H3215" s="6" t="s">
        <v>8246</v>
      </c>
      <c r="I3215" s="6">
        <v>1437934759</v>
      </c>
      <c r="J3215" s="6">
        <v>1434478759</v>
      </c>
      <c r="K3215" s="6" t="b">
        <v>1</v>
      </c>
      <c r="L3215" s="6">
        <v>47</v>
      </c>
      <c r="M3215" s="6" t="b">
        <v>1</v>
      </c>
      <c r="N3215" s="6" t="s">
        <v>8270</v>
      </c>
      <c r="O3215" s="5">
        <f t="shared" si="300"/>
        <v>1.0011666666666668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42171.555081018516</v>
      </c>
      <c r="T3215" s="11">
        <f t="shared" si="305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14">
        <v>12000</v>
      </c>
      <c r="E3216" s="14">
        <v>12256</v>
      </c>
      <c r="F3216" s="6" t="s">
        <v>8219</v>
      </c>
      <c r="G3216" s="6" t="s">
        <v>8224</v>
      </c>
      <c r="H3216" s="6" t="s">
        <v>8246</v>
      </c>
      <c r="I3216" s="6">
        <v>1452038100</v>
      </c>
      <c r="J3216" s="6">
        <v>1448823673</v>
      </c>
      <c r="K3216" s="6" t="b">
        <v>1</v>
      </c>
      <c r="L3216" s="6">
        <v>115</v>
      </c>
      <c r="M3216" s="6" t="b">
        <v>1</v>
      </c>
      <c r="N3216" s="6" t="s">
        <v>8270</v>
      </c>
      <c r="O3216" s="5">
        <f t="shared" si="300"/>
        <v>1.0213333333333334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42337.584178240737</v>
      </c>
      <c r="T3216" s="11">
        <f t="shared" si="305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14">
        <v>35000</v>
      </c>
      <c r="E3217" s="14">
        <v>35123</v>
      </c>
      <c r="F3217" s="6" t="s">
        <v>8219</v>
      </c>
      <c r="G3217" s="6" t="s">
        <v>8223</v>
      </c>
      <c r="H3217" s="6" t="s">
        <v>8245</v>
      </c>
      <c r="I3217" s="6">
        <v>1441857540</v>
      </c>
      <c r="J3217" s="6">
        <v>1438617471</v>
      </c>
      <c r="K3217" s="6" t="b">
        <v>1</v>
      </c>
      <c r="L3217" s="6">
        <v>134</v>
      </c>
      <c r="M3217" s="6" t="b">
        <v>1</v>
      </c>
      <c r="N3217" s="6" t="s">
        <v>8270</v>
      </c>
      <c r="O3217" s="5">
        <f t="shared" si="300"/>
        <v>1.0035142857142858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42219.456840277773</v>
      </c>
      <c r="T3217" s="11">
        <f t="shared" si="305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14">
        <v>2000</v>
      </c>
      <c r="E3218" s="14">
        <v>2001</v>
      </c>
      <c r="F3218" s="6" t="s">
        <v>8219</v>
      </c>
      <c r="G3218" s="6" t="s">
        <v>8224</v>
      </c>
      <c r="H3218" s="6" t="s">
        <v>8246</v>
      </c>
      <c r="I3218" s="6">
        <v>1436625000</v>
      </c>
      <c r="J3218" s="6">
        <v>1433934371</v>
      </c>
      <c r="K3218" s="6" t="b">
        <v>1</v>
      </c>
      <c r="L3218" s="6">
        <v>35</v>
      </c>
      <c r="M3218" s="6" t="b">
        <v>1</v>
      </c>
      <c r="N3218" s="6" t="s">
        <v>8270</v>
      </c>
      <c r="O3218" s="5">
        <f t="shared" si="300"/>
        <v>1.0004999999999999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42165.254293981481</v>
      </c>
      <c r="T3218" s="11">
        <f t="shared" si="305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14">
        <v>4500</v>
      </c>
      <c r="E3219" s="14">
        <v>5221</v>
      </c>
      <c r="F3219" s="6" t="s">
        <v>8219</v>
      </c>
      <c r="G3219" s="6" t="s">
        <v>8223</v>
      </c>
      <c r="H3219" s="6" t="s">
        <v>8245</v>
      </c>
      <c r="I3219" s="6">
        <v>1478264784</v>
      </c>
      <c r="J3219" s="6">
        <v>1475672784</v>
      </c>
      <c r="K3219" s="6" t="b">
        <v>1</v>
      </c>
      <c r="L3219" s="6">
        <v>104</v>
      </c>
      <c r="M3219" s="6" t="b">
        <v>1</v>
      </c>
      <c r="N3219" s="6" t="s">
        <v>8270</v>
      </c>
      <c r="O3219" s="5">
        <f t="shared" si="300"/>
        <v>1.1602222222222223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42648.337777777771</v>
      </c>
      <c r="T3219" s="11">
        <f t="shared" si="305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14">
        <v>12000</v>
      </c>
      <c r="E3220" s="14">
        <v>12252</v>
      </c>
      <c r="F3220" s="6" t="s">
        <v>8219</v>
      </c>
      <c r="G3220" s="6" t="s">
        <v>8224</v>
      </c>
      <c r="H3220" s="6" t="s">
        <v>8246</v>
      </c>
      <c r="I3220" s="6">
        <v>1419984000</v>
      </c>
      <c r="J3220" s="6">
        <v>1417132986</v>
      </c>
      <c r="K3220" s="6" t="b">
        <v>1</v>
      </c>
      <c r="L3220" s="6">
        <v>184</v>
      </c>
      <c r="M3220" s="6" t="b">
        <v>1</v>
      </c>
      <c r="N3220" s="6" t="s">
        <v>8270</v>
      </c>
      <c r="O3220" s="5">
        <f t="shared" si="300"/>
        <v>1.0209999999999999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41970.793819444443</v>
      </c>
      <c r="T3220" s="11">
        <f t="shared" si="305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14">
        <v>20000</v>
      </c>
      <c r="E3221" s="14">
        <v>20022</v>
      </c>
      <c r="F3221" s="6" t="s">
        <v>8219</v>
      </c>
      <c r="G3221" s="6" t="s">
        <v>8223</v>
      </c>
      <c r="H3221" s="6" t="s">
        <v>8245</v>
      </c>
      <c r="I3221" s="6">
        <v>1427063747</v>
      </c>
      <c r="J3221" s="6">
        <v>1424043347</v>
      </c>
      <c r="K3221" s="6" t="b">
        <v>1</v>
      </c>
      <c r="L3221" s="6">
        <v>119</v>
      </c>
      <c r="M3221" s="6" t="b">
        <v>1</v>
      </c>
      <c r="N3221" s="6" t="s">
        <v>8270</v>
      </c>
      <c r="O3221" s="5">
        <f t="shared" si="300"/>
        <v>1.0011000000000001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42050.77484953704</v>
      </c>
      <c r="T3221" s="11">
        <f t="shared" si="305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14">
        <v>15000</v>
      </c>
      <c r="E3222" s="14">
        <v>15126</v>
      </c>
      <c r="F3222" s="6" t="s">
        <v>8219</v>
      </c>
      <c r="G3222" s="6" t="s">
        <v>8223</v>
      </c>
      <c r="H3222" s="6" t="s">
        <v>8245</v>
      </c>
      <c r="I3222" s="6">
        <v>1489352400</v>
      </c>
      <c r="J3222" s="6">
        <v>1486411204</v>
      </c>
      <c r="K3222" s="6" t="b">
        <v>1</v>
      </c>
      <c r="L3222" s="6">
        <v>59</v>
      </c>
      <c r="M3222" s="6" t="b">
        <v>1</v>
      </c>
      <c r="N3222" s="6" t="s">
        <v>8270</v>
      </c>
      <c r="O3222" s="5">
        <f t="shared" si="300"/>
        <v>1.0084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42772.625046296293</v>
      </c>
      <c r="T3222" s="11">
        <f t="shared" si="305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14">
        <v>4000</v>
      </c>
      <c r="E3223" s="14">
        <v>4137</v>
      </c>
      <c r="F3223" s="6" t="s">
        <v>8219</v>
      </c>
      <c r="G3223" s="6" t="s">
        <v>8224</v>
      </c>
      <c r="H3223" s="6" t="s">
        <v>8246</v>
      </c>
      <c r="I3223" s="6">
        <v>1436114603</v>
      </c>
      <c r="J3223" s="6">
        <v>1433090603</v>
      </c>
      <c r="K3223" s="6" t="b">
        <v>1</v>
      </c>
      <c r="L3223" s="6">
        <v>113</v>
      </c>
      <c r="M3223" s="6" t="b">
        <v>1</v>
      </c>
      <c r="N3223" s="6" t="s">
        <v>8270</v>
      </c>
      <c r="O3223" s="5">
        <f t="shared" si="300"/>
        <v>1.0342499999999999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42155.488460648143</v>
      </c>
      <c r="T3223" s="11">
        <f t="shared" si="305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14">
        <v>2500</v>
      </c>
      <c r="E3224" s="14">
        <v>3120</v>
      </c>
      <c r="F3224" s="6" t="s">
        <v>8219</v>
      </c>
      <c r="G3224" s="6" t="s">
        <v>8223</v>
      </c>
      <c r="H3224" s="6" t="s">
        <v>8245</v>
      </c>
      <c r="I3224" s="6">
        <v>1445722140</v>
      </c>
      <c r="J3224" s="6">
        <v>1443016697</v>
      </c>
      <c r="K3224" s="6" t="b">
        <v>1</v>
      </c>
      <c r="L3224" s="6">
        <v>84</v>
      </c>
      <c r="M3224" s="6" t="b">
        <v>1</v>
      </c>
      <c r="N3224" s="6" t="s">
        <v>8270</v>
      </c>
      <c r="O3224" s="5">
        <f t="shared" si="300"/>
        <v>1.248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42270.373807870368</v>
      </c>
      <c r="T3224" s="11">
        <f t="shared" si="305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14">
        <v>3100</v>
      </c>
      <c r="E3225" s="14">
        <v>3395</v>
      </c>
      <c r="F3225" s="6" t="s">
        <v>8219</v>
      </c>
      <c r="G3225" s="6" t="s">
        <v>8223</v>
      </c>
      <c r="H3225" s="6" t="s">
        <v>8245</v>
      </c>
      <c r="I3225" s="6">
        <v>1440100976</v>
      </c>
      <c r="J3225" s="6">
        <v>1437508976</v>
      </c>
      <c r="K3225" s="6" t="b">
        <v>1</v>
      </c>
      <c r="L3225" s="6">
        <v>74</v>
      </c>
      <c r="M3225" s="6" t="b">
        <v>1</v>
      </c>
      <c r="N3225" s="6" t="s">
        <v>8270</v>
      </c>
      <c r="O3225" s="5">
        <f t="shared" si="300"/>
        <v>1.0951612903225807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42206.627037037033</v>
      </c>
      <c r="T3225" s="11">
        <f t="shared" si="305"/>
        <v>42236.627037037033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14">
        <v>30000</v>
      </c>
      <c r="E3226" s="14">
        <v>30610</v>
      </c>
      <c r="F3226" s="6" t="s">
        <v>8219</v>
      </c>
      <c r="G3226" s="6" t="s">
        <v>8223</v>
      </c>
      <c r="H3226" s="6" t="s">
        <v>8245</v>
      </c>
      <c r="I3226" s="6">
        <v>1484024400</v>
      </c>
      <c r="J3226" s="6">
        <v>1479932713</v>
      </c>
      <c r="K3226" s="6" t="b">
        <v>1</v>
      </c>
      <c r="L3226" s="6">
        <v>216</v>
      </c>
      <c r="M3226" s="6" t="b">
        <v>1</v>
      </c>
      <c r="N3226" s="6" t="s">
        <v>8270</v>
      </c>
      <c r="O3226" s="5">
        <f t="shared" si="300"/>
        <v>1.0203333333333333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42697.642511574071</v>
      </c>
      <c r="T3226" s="11">
        <f t="shared" si="305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14">
        <v>2000</v>
      </c>
      <c r="E3227" s="14">
        <v>2047</v>
      </c>
      <c r="F3227" s="6" t="s">
        <v>8219</v>
      </c>
      <c r="G3227" s="6" t="s">
        <v>8223</v>
      </c>
      <c r="H3227" s="6" t="s">
        <v>8245</v>
      </c>
      <c r="I3227" s="6">
        <v>1464987600</v>
      </c>
      <c r="J3227" s="6">
        <v>1463145938</v>
      </c>
      <c r="K3227" s="6" t="b">
        <v>1</v>
      </c>
      <c r="L3227" s="6">
        <v>39</v>
      </c>
      <c r="M3227" s="6" t="b">
        <v>1</v>
      </c>
      <c r="N3227" s="6" t="s">
        <v>8270</v>
      </c>
      <c r="O3227" s="5">
        <f t="shared" si="300"/>
        <v>1.0235000000000001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42503.351134259261</v>
      </c>
      <c r="T3227" s="11">
        <f t="shared" si="305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14">
        <v>1200</v>
      </c>
      <c r="E3228" s="14">
        <v>1250</v>
      </c>
      <c r="F3228" s="6" t="s">
        <v>8219</v>
      </c>
      <c r="G3228" s="6" t="s">
        <v>8224</v>
      </c>
      <c r="H3228" s="6" t="s">
        <v>8246</v>
      </c>
      <c r="I3228" s="6">
        <v>1446213612</v>
      </c>
      <c r="J3228" s="6">
        <v>1443621612</v>
      </c>
      <c r="K3228" s="6" t="b">
        <v>1</v>
      </c>
      <c r="L3228" s="6">
        <v>21</v>
      </c>
      <c r="M3228" s="6" t="b">
        <v>1</v>
      </c>
      <c r="N3228" s="6" t="s">
        <v>8270</v>
      </c>
      <c r="O3228" s="5">
        <f t="shared" si="300"/>
        <v>1.0416666666666667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42277.375138888885</v>
      </c>
      <c r="T3228" s="11">
        <f t="shared" si="305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14">
        <v>1200</v>
      </c>
      <c r="E3229" s="14">
        <v>1500</v>
      </c>
      <c r="F3229" s="6" t="s">
        <v>8219</v>
      </c>
      <c r="G3229" s="6" t="s">
        <v>8224</v>
      </c>
      <c r="H3229" s="6" t="s">
        <v>8246</v>
      </c>
      <c r="I3229" s="6">
        <v>1484687436</v>
      </c>
      <c r="J3229" s="6">
        <v>1482095436</v>
      </c>
      <c r="K3229" s="6" t="b">
        <v>0</v>
      </c>
      <c r="L3229" s="6">
        <v>30</v>
      </c>
      <c r="M3229" s="6" t="b">
        <v>1</v>
      </c>
      <c r="N3229" s="6" t="s">
        <v>8270</v>
      </c>
      <c r="O3229" s="5">
        <f t="shared" si="300"/>
        <v>1.25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42722.674027777779</v>
      </c>
      <c r="T3229" s="11">
        <f t="shared" si="305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14">
        <v>7000</v>
      </c>
      <c r="E3230" s="14">
        <v>7164</v>
      </c>
      <c r="F3230" s="6" t="s">
        <v>8219</v>
      </c>
      <c r="G3230" s="6" t="s">
        <v>8223</v>
      </c>
      <c r="H3230" s="6" t="s">
        <v>8245</v>
      </c>
      <c r="I3230" s="6">
        <v>1450328340</v>
      </c>
      <c r="J3230" s="6">
        <v>1447606884</v>
      </c>
      <c r="K3230" s="6" t="b">
        <v>1</v>
      </c>
      <c r="L3230" s="6">
        <v>37</v>
      </c>
      <c r="M3230" s="6" t="b">
        <v>1</v>
      </c>
      <c r="N3230" s="6" t="s">
        <v>8270</v>
      </c>
      <c r="O3230" s="5">
        <f t="shared" si="300"/>
        <v>1.0234285714285714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42323.500972222224</v>
      </c>
      <c r="T3230" s="11">
        <f t="shared" si="305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14">
        <v>20000</v>
      </c>
      <c r="E3231" s="14">
        <v>21573</v>
      </c>
      <c r="F3231" s="6" t="s">
        <v>8219</v>
      </c>
      <c r="G3231" s="6" t="s">
        <v>8223</v>
      </c>
      <c r="H3231" s="6" t="s">
        <v>8245</v>
      </c>
      <c r="I3231" s="6">
        <v>1416470398</v>
      </c>
      <c r="J3231" s="6">
        <v>1413874798</v>
      </c>
      <c r="K3231" s="6" t="b">
        <v>1</v>
      </c>
      <c r="L3231" s="6">
        <v>202</v>
      </c>
      <c r="M3231" s="6" t="b">
        <v>1</v>
      </c>
      <c r="N3231" s="6" t="s">
        <v>8270</v>
      </c>
      <c r="O3231" s="5">
        <f t="shared" si="300"/>
        <v>1.0786500000000001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41933.083310185182</v>
      </c>
      <c r="T3231" s="11">
        <f t="shared" si="305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14">
        <v>2600</v>
      </c>
      <c r="E3232" s="14">
        <v>2857</v>
      </c>
      <c r="F3232" s="6" t="s">
        <v>8219</v>
      </c>
      <c r="G3232" s="6" t="s">
        <v>8223</v>
      </c>
      <c r="H3232" s="6" t="s">
        <v>8245</v>
      </c>
      <c r="I3232" s="6">
        <v>1412135940</v>
      </c>
      <c r="J3232" s="6">
        <v>1410840126</v>
      </c>
      <c r="K3232" s="6" t="b">
        <v>1</v>
      </c>
      <c r="L3232" s="6">
        <v>37</v>
      </c>
      <c r="M3232" s="6" t="b">
        <v>1</v>
      </c>
      <c r="N3232" s="6" t="s">
        <v>8270</v>
      </c>
      <c r="O3232" s="5">
        <f t="shared" si="300"/>
        <v>1.0988461538461538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41897.959791666661</v>
      </c>
      <c r="T3232" s="11">
        <f t="shared" si="305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14">
        <v>1000</v>
      </c>
      <c r="E3233" s="14">
        <v>1610</v>
      </c>
      <c r="F3233" s="6" t="s">
        <v>8219</v>
      </c>
      <c r="G3233" s="6" t="s">
        <v>8223</v>
      </c>
      <c r="H3233" s="6" t="s">
        <v>8245</v>
      </c>
      <c r="I3233" s="6">
        <v>1460846347</v>
      </c>
      <c r="J3233" s="6">
        <v>1458254347</v>
      </c>
      <c r="K3233" s="6" t="b">
        <v>0</v>
      </c>
      <c r="L3233" s="6">
        <v>28</v>
      </c>
      <c r="M3233" s="6" t="b">
        <v>1</v>
      </c>
      <c r="N3233" s="6" t="s">
        <v>8270</v>
      </c>
      <c r="O3233" s="5">
        <f t="shared" si="300"/>
        <v>1.61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42446.735497685186</v>
      </c>
      <c r="T3233" s="11">
        <f t="shared" si="305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14">
        <v>1000</v>
      </c>
      <c r="E3234" s="14">
        <v>1312</v>
      </c>
      <c r="F3234" s="6" t="s">
        <v>8219</v>
      </c>
      <c r="G3234" s="6" t="s">
        <v>8223</v>
      </c>
      <c r="H3234" s="6" t="s">
        <v>8245</v>
      </c>
      <c r="I3234" s="6">
        <v>1462334340</v>
      </c>
      <c r="J3234" s="6">
        <v>1459711917</v>
      </c>
      <c r="K3234" s="6" t="b">
        <v>1</v>
      </c>
      <c r="L3234" s="6">
        <v>26</v>
      </c>
      <c r="M3234" s="6" t="b">
        <v>1</v>
      </c>
      <c r="N3234" s="6" t="s">
        <v>8270</v>
      </c>
      <c r="O3234" s="5">
        <f t="shared" si="300"/>
        <v>1.3120000000000001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42463.605520833335</v>
      </c>
      <c r="T3234" s="11">
        <f t="shared" si="305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14">
        <v>5000</v>
      </c>
      <c r="E3235" s="14">
        <v>5940</v>
      </c>
      <c r="F3235" s="6" t="s">
        <v>8219</v>
      </c>
      <c r="G3235" s="6" t="s">
        <v>8223</v>
      </c>
      <c r="H3235" s="6" t="s">
        <v>8245</v>
      </c>
      <c r="I3235" s="6">
        <v>1488482355</v>
      </c>
      <c r="J3235" s="6">
        <v>1485890355</v>
      </c>
      <c r="K3235" s="6" t="b">
        <v>0</v>
      </c>
      <c r="L3235" s="6">
        <v>61</v>
      </c>
      <c r="M3235" s="6" t="b">
        <v>1</v>
      </c>
      <c r="N3235" s="6" t="s">
        <v>8270</v>
      </c>
      <c r="O3235" s="5">
        <f t="shared" si="300"/>
        <v>1.1879999999999999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42766.596701388888</v>
      </c>
      <c r="T3235" s="11">
        <f t="shared" si="305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14">
        <v>4000</v>
      </c>
      <c r="E3236" s="14">
        <v>4015.71</v>
      </c>
      <c r="F3236" s="6" t="s">
        <v>8219</v>
      </c>
      <c r="G3236" s="6" t="s">
        <v>8224</v>
      </c>
      <c r="H3236" s="6" t="s">
        <v>8246</v>
      </c>
      <c r="I3236" s="6">
        <v>1485991860</v>
      </c>
      <c r="J3236" s="6">
        <v>1483124208</v>
      </c>
      <c r="K3236" s="6" t="b">
        <v>0</v>
      </c>
      <c r="L3236" s="6">
        <v>115</v>
      </c>
      <c r="M3236" s="6" t="b">
        <v>1</v>
      </c>
      <c r="N3236" s="6" t="s">
        <v>8270</v>
      </c>
      <c r="O3236" s="5">
        <f t="shared" si="300"/>
        <v>1.0039275000000001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42734.581111111103</v>
      </c>
      <c r="T3236" s="11">
        <f t="shared" si="305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14">
        <v>15000</v>
      </c>
      <c r="E3237" s="14">
        <v>15481</v>
      </c>
      <c r="F3237" s="6" t="s">
        <v>8219</v>
      </c>
      <c r="G3237" s="6" t="s">
        <v>8223</v>
      </c>
      <c r="H3237" s="6" t="s">
        <v>8245</v>
      </c>
      <c r="I3237" s="6">
        <v>1467361251</v>
      </c>
      <c r="J3237" s="6">
        <v>1464769251</v>
      </c>
      <c r="K3237" s="6" t="b">
        <v>1</v>
      </c>
      <c r="L3237" s="6">
        <v>181</v>
      </c>
      <c r="M3237" s="6" t="b">
        <v>1</v>
      </c>
      <c r="N3237" s="6" t="s">
        <v>8270</v>
      </c>
      <c r="O3237" s="5">
        <f t="shared" si="300"/>
        <v>1.0320666666666667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42522.139479166661</v>
      </c>
      <c r="T3237" s="11">
        <f t="shared" si="305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14">
        <v>20000</v>
      </c>
      <c r="E3238" s="14">
        <v>20120</v>
      </c>
      <c r="F3238" s="6" t="s">
        <v>8219</v>
      </c>
      <c r="G3238" s="6" t="s">
        <v>8223</v>
      </c>
      <c r="H3238" s="6" t="s">
        <v>8245</v>
      </c>
      <c r="I3238" s="6">
        <v>1482962433</v>
      </c>
      <c r="J3238" s="6">
        <v>1480370433</v>
      </c>
      <c r="K3238" s="6" t="b">
        <v>0</v>
      </c>
      <c r="L3238" s="6">
        <v>110</v>
      </c>
      <c r="M3238" s="6" t="b">
        <v>1</v>
      </c>
      <c r="N3238" s="6" t="s">
        <v>8270</v>
      </c>
      <c r="O3238" s="5">
        <f t="shared" si="300"/>
        <v>1.006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42702.708715277775</v>
      </c>
      <c r="T3238" s="11">
        <f t="shared" si="305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14">
        <v>35000</v>
      </c>
      <c r="E3239" s="14">
        <v>35275.64</v>
      </c>
      <c r="F3239" s="6" t="s">
        <v>8219</v>
      </c>
      <c r="G3239" s="6" t="s">
        <v>8223</v>
      </c>
      <c r="H3239" s="6" t="s">
        <v>8245</v>
      </c>
      <c r="I3239" s="6">
        <v>1443499140</v>
      </c>
      <c r="J3239" s="6">
        <v>1441452184</v>
      </c>
      <c r="K3239" s="6" t="b">
        <v>1</v>
      </c>
      <c r="L3239" s="6">
        <v>269</v>
      </c>
      <c r="M3239" s="6" t="b">
        <v>1</v>
      </c>
      <c r="N3239" s="6" t="s">
        <v>8270</v>
      </c>
      <c r="O3239" s="5">
        <f t="shared" si="300"/>
        <v>1.0078754285714286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42252.266018518516</v>
      </c>
      <c r="T3239" s="11">
        <f t="shared" si="305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14">
        <v>2800</v>
      </c>
      <c r="E3240" s="14">
        <v>3145</v>
      </c>
      <c r="F3240" s="6" t="s">
        <v>8219</v>
      </c>
      <c r="G3240" s="6" t="s">
        <v>8224</v>
      </c>
      <c r="H3240" s="6" t="s">
        <v>8246</v>
      </c>
      <c r="I3240" s="6">
        <v>1435752898</v>
      </c>
      <c r="J3240" s="6">
        <v>1433160898</v>
      </c>
      <c r="K3240" s="6" t="b">
        <v>1</v>
      </c>
      <c r="L3240" s="6">
        <v>79</v>
      </c>
      <c r="M3240" s="6" t="b">
        <v>1</v>
      </c>
      <c r="N3240" s="6" t="s">
        <v>8270</v>
      </c>
      <c r="O3240" s="5">
        <f t="shared" si="300"/>
        <v>1.1232142857142857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42156.302060185182</v>
      </c>
      <c r="T3240" s="11">
        <f t="shared" si="305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14">
        <v>5862</v>
      </c>
      <c r="E3241" s="14">
        <v>6208.98</v>
      </c>
      <c r="F3241" s="6" t="s">
        <v>8219</v>
      </c>
      <c r="G3241" s="6" t="s">
        <v>8224</v>
      </c>
      <c r="H3241" s="6" t="s">
        <v>8246</v>
      </c>
      <c r="I3241" s="6">
        <v>1445817540</v>
      </c>
      <c r="J3241" s="6">
        <v>1443665293</v>
      </c>
      <c r="K3241" s="6" t="b">
        <v>1</v>
      </c>
      <c r="L3241" s="6">
        <v>104</v>
      </c>
      <c r="M3241" s="6" t="b">
        <v>1</v>
      </c>
      <c r="N3241" s="6" t="s">
        <v>8270</v>
      </c>
      <c r="O3241" s="5">
        <f t="shared" si="300"/>
        <v>1.0591914022517912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42277.880706018514</v>
      </c>
      <c r="T3241" s="11">
        <f t="shared" si="305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14">
        <v>3000</v>
      </c>
      <c r="E3242" s="14">
        <v>3017</v>
      </c>
      <c r="F3242" s="6" t="s">
        <v>8219</v>
      </c>
      <c r="G3242" s="6" t="s">
        <v>8224</v>
      </c>
      <c r="H3242" s="6" t="s">
        <v>8246</v>
      </c>
      <c r="I3242" s="6">
        <v>1487286000</v>
      </c>
      <c r="J3242" s="6">
        <v>1484843948</v>
      </c>
      <c r="K3242" s="6" t="b">
        <v>0</v>
      </c>
      <c r="L3242" s="6">
        <v>34</v>
      </c>
      <c r="M3242" s="6" t="b">
        <v>1</v>
      </c>
      <c r="N3242" s="6" t="s">
        <v>8270</v>
      </c>
      <c r="O3242" s="5">
        <f t="shared" si="300"/>
        <v>1.0056666666666667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42754.485509259255</v>
      </c>
      <c r="T3242" s="11">
        <f t="shared" si="305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14">
        <v>8500</v>
      </c>
      <c r="E3243" s="14">
        <v>9801</v>
      </c>
      <c r="F3243" s="6" t="s">
        <v>8219</v>
      </c>
      <c r="G3243" s="6" t="s">
        <v>8223</v>
      </c>
      <c r="H3243" s="6" t="s">
        <v>8245</v>
      </c>
      <c r="I3243" s="6">
        <v>1413269940</v>
      </c>
      <c r="J3243" s="6">
        <v>1410421670</v>
      </c>
      <c r="K3243" s="6" t="b">
        <v>1</v>
      </c>
      <c r="L3243" s="6">
        <v>167</v>
      </c>
      <c r="M3243" s="6" t="b">
        <v>1</v>
      </c>
      <c r="N3243" s="6" t="s">
        <v>8270</v>
      </c>
      <c r="O3243" s="5">
        <f t="shared" si="300"/>
        <v>1.1530588235294117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41893.116550925923</v>
      </c>
      <c r="T3243" s="11">
        <f t="shared" si="305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14">
        <v>10000</v>
      </c>
      <c r="E3244" s="14">
        <v>12730.42</v>
      </c>
      <c r="F3244" s="6" t="s">
        <v>8219</v>
      </c>
      <c r="G3244" s="6" t="s">
        <v>8223</v>
      </c>
      <c r="H3244" s="6" t="s">
        <v>8245</v>
      </c>
      <c r="I3244" s="6">
        <v>1411150092</v>
      </c>
      <c r="J3244" s="6">
        <v>1408558092</v>
      </c>
      <c r="K3244" s="6" t="b">
        <v>1</v>
      </c>
      <c r="L3244" s="6">
        <v>183</v>
      </c>
      <c r="M3244" s="6" t="b">
        <v>1</v>
      </c>
      <c r="N3244" s="6" t="s">
        <v>8270</v>
      </c>
      <c r="O3244" s="5">
        <f t="shared" si="300"/>
        <v>1.273042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41871.547361111108</v>
      </c>
      <c r="T3244" s="11">
        <f t="shared" si="305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14">
        <v>8000</v>
      </c>
      <c r="E3245" s="14">
        <v>8227</v>
      </c>
      <c r="F3245" s="6" t="s">
        <v>8219</v>
      </c>
      <c r="G3245" s="6" t="s">
        <v>8223</v>
      </c>
      <c r="H3245" s="6" t="s">
        <v>8245</v>
      </c>
      <c r="I3245" s="6">
        <v>1444348800</v>
      </c>
      <c r="J3245" s="6">
        <v>1442283562</v>
      </c>
      <c r="K3245" s="6" t="b">
        <v>1</v>
      </c>
      <c r="L3245" s="6">
        <v>71</v>
      </c>
      <c r="M3245" s="6" t="b">
        <v>1</v>
      </c>
      <c r="N3245" s="6" t="s">
        <v>8270</v>
      </c>
      <c r="O3245" s="5">
        <f t="shared" si="300"/>
        <v>1.028375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42261.888449074067</v>
      </c>
      <c r="T3245" s="11">
        <f t="shared" si="305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14">
        <v>1600</v>
      </c>
      <c r="E3246" s="14">
        <v>1647</v>
      </c>
      <c r="F3246" s="6" t="s">
        <v>8219</v>
      </c>
      <c r="G3246" s="6" t="s">
        <v>8224</v>
      </c>
      <c r="H3246" s="6" t="s">
        <v>8246</v>
      </c>
      <c r="I3246" s="6">
        <v>1480613982</v>
      </c>
      <c r="J3246" s="6">
        <v>1478018382</v>
      </c>
      <c r="K3246" s="6" t="b">
        <v>0</v>
      </c>
      <c r="L3246" s="6">
        <v>69</v>
      </c>
      <c r="M3246" s="6" t="b">
        <v>1</v>
      </c>
      <c r="N3246" s="6" t="s">
        <v>8270</v>
      </c>
      <c r="O3246" s="5">
        <f t="shared" si="300"/>
        <v>1.0293749999999999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42675.485902777778</v>
      </c>
      <c r="T3246" s="11">
        <f t="shared" si="305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14">
        <v>21000</v>
      </c>
      <c r="E3247" s="14">
        <v>21904</v>
      </c>
      <c r="F3247" s="6" t="s">
        <v>8219</v>
      </c>
      <c r="G3247" s="6" t="s">
        <v>8223</v>
      </c>
      <c r="H3247" s="6" t="s">
        <v>8245</v>
      </c>
      <c r="I3247" s="6">
        <v>1434074400</v>
      </c>
      <c r="J3247" s="6">
        <v>1431354258</v>
      </c>
      <c r="K3247" s="6" t="b">
        <v>0</v>
      </c>
      <c r="L3247" s="6">
        <v>270</v>
      </c>
      <c r="M3247" s="6" t="b">
        <v>1</v>
      </c>
      <c r="N3247" s="6" t="s">
        <v>8270</v>
      </c>
      <c r="O3247" s="5">
        <f t="shared" si="300"/>
        <v>1.043047619047619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42135.391874999994</v>
      </c>
      <c r="T3247" s="11">
        <f t="shared" si="305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14">
        <v>10000</v>
      </c>
      <c r="E3248" s="14">
        <v>11122</v>
      </c>
      <c r="F3248" s="6" t="s">
        <v>8219</v>
      </c>
      <c r="G3248" s="6" t="s">
        <v>8223</v>
      </c>
      <c r="H3248" s="6" t="s">
        <v>8245</v>
      </c>
      <c r="I3248" s="6">
        <v>1442030340</v>
      </c>
      <c r="J3248" s="6">
        <v>1439551200</v>
      </c>
      <c r="K3248" s="6" t="b">
        <v>1</v>
      </c>
      <c r="L3248" s="6">
        <v>193</v>
      </c>
      <c r="M3248" s="6" t="b">
        <v>1</v>
      </c>
      <c r="N3248" s="6" t="s">
        <v>8270</v>
      </c>
      <c r="O3248" s="5">
        <f t="shared" si="300"/>
        <v>1.1122000000000001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42230.263888888883</v>
      </c>
      <c r="T3248" s="11">
        <f t="shared" si="305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14">
        <v>2500</v>
      </c>
      <c r="E3249" s="14">
        <v>2646.5</v>
      </c>
      <c r="F3249" s="6" t="s">
        <v>8219</v>
      </c>
      <c r="G3249" s="6" t="s">
        <v>8224</v>
      </c>
      <c r="H3249" s="6" t="s">
        <v>8246</v>
      </c>
      <c r="I3249" s="6">
        <v>1436696712</v>
      </c>
      <c r="J3249" s="6">
        <v>1434104712</v>
      </c>
      <c r="K3249" s="6" t="b">
        <v>1</v>
      </c>
      <c r="L3249" s="6">
        <v>57</v>
      </c>
      <c r="M3249" s="6" t="b">
        <v>1</v>
      </c>
      <c r="N3249" s="6" t="s">
        <v>8270</v>
      </c>
      <c r="O3249" s="5">
        <f t="shared" si="300"/>
        <v>1.0586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42167.22583333333</v>
      </c>
      <c r="T3249" s="11">
        <f t="shared" si="305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14">
        <v>12000</v>
      </c>
      <c r="E3250" s="14">
        <v>12095</v>
      </c>
      <c r="F3250" s="6" t="s">
        <v>8219</v>
      </c>
      <c r="G3250" s="6" t="s">
        <v>8223</v>
      </c>
      <c r="H3250" s="6" t="s">
        <v>8245</v>
      </c>
      <c r="I3250" s="6">
        <v>1428178757</v>
      </c>
      <c r="J3250" s="6">
        <v>1425590357</v>
      </c>
      <c r="K3250" s="6" t="b">
        <v>1</v>
      </c>
      <c r="L3250" s="6">
        <v>200</v>
      </c>
      <c r="M3250" s="6" t="b">
        <v>1</v>
      </c>
      <c r="N3250" s="6" t="s">
        <v>8270</v>
      </c>
      <c r="O3250" s="5">
        <f t="shared" si="300"/>
        <v>1.0079166666666666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42068.68005787037</v>
      </c>
      <c r="T3250" s="11">
        <f t="shared" si="305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14">
        <v>5500</v>
      </c>
      <c r="E3251" s="14">
        <v>5771</v>
      </c>
      <c r="F3251" s="6" t="s">
        <v>8219</v>
      </c>
      <c r="G3251" s="6" t="s">
        <v>8223</v>
      </c>
      <c r="H3251" s="6" t="s">
        <v>8245</v>
      </c>
      <c r="I3251" s="6">
        <v>1434822914</v>
      </c>
      <c r="J3251" s="6">
        <v>1432230914</v>
      </c>
      <c r="K3251" s="6" t="b">
        <v>1</v>
      </c>
      <c r="L3251" s="6">
        <v>88</v>
      </c>
      <c r="M3251" s="6" t="b">
        <v>1</v>
      </c>
      <c r="N3251" s="6" t="s">
        <v>8270</v>
      </c>
      <c r="O3251" s="5">
        <f t="shared" si="300"/>
        <v>1.0492727272727274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42145.538356481477</v>
      </c>
      <c r="T3251" s="11">
        <f t="shared" si="305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14">
        <v>25000</v>
      </c>
      <c r="E3252" s="14">
        <v>25388</v>
      </c>
      <c r="F3252" s="6" t="s">
        <v>8219</v>
      </c>
      <c r="G3252" s="6" t="s">
        <v>8223</v>
      </c>
      <c r="H3252" s="6" t="s">
        <v>8245</v>
      </c>
      <c r="I3252" s="6">
        <v>1415213324</v>
      </c>
      <c r="J3252" s="6">
        <v>1412617724</v>
      </c>
      <c r="K3252" s="6" t="b">
        <v>1</v>
      </c>
      <c r="L3252" s="6">
        <v>213</v>
      </c>
      <c r="M3252" s="6" t="b">
        <v>1</v>
      </c>
      <c r="N3252" s="6" t="s">
        <v>8270</v>
      </c>
      <c r="O3252" s="5">
        <f t="shared" si="300"/>
        <v>1.01552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41918.533842592587</v>
      </c>
      <c r="T3252" s="11">
        <f t="shared" si="305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14">
        <v>1500</v>
      </c>
      <c r="E3253" s="14">
        <v>1661</v>
      </c>
      <c r="F3253" s="6" t="s">
        <v>8219</v>
      </c>
      <c r="G3253" s="6" t="s">
        <v>8223</v>
      </c>
      <c r="H3253" s="6" t="s">
        <v>8245</v>
      </c>
      <c r="I3253" s="6">
        <v>1434907966</v>
      </c>
      <c r="J3253" s="6">
        <v>1432315966</v>
      </c>
      <c r="K3253" s="6" t="b">
        <v>1</v>
      </c>
      <c r="L3253" s="6">
        <v>20</v>
      </c>
      <c r="M3253" s="6" t="b">
        <v>1</v>
      </c>
      <c r="N3253" s="6" t="s">
        <v>8270</v>
      </c>
      <c r="O3253" s="5">
        <f t="shared" si="300"/>
        <v>1.1073333333333333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42146.52275462963</v>
      </c>
      <c r="T3253" s="11">
        <f t="shared" si="305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14">
        <v>2250</v>
      </c>
      <c r="E3254" s="14">
        <v>2876</v>
      </c>
      <c r="F3254" s="6" t="s">
        <v>8219</v>
      </c>
      <c r="G3254" s="6" t="s">
        <v>8224</v>
      </c>
      <c r="H3254" s="6" t="s">
        <v>8246</v>
      </c>
      <c r="I3254" s="6">
        <v>1473247240</v>
      </c>
      <c r="J3254" s="6">
        <v>1470655240</v>
      </c>
      <c r="K3254" s="6" t="b">
        <v>1</v>
      </c>
      <c r="L3254" s="6">
        <v>50</v>
      </c>
      <c r="M3254" s="6" t="b">
        <v>1</v>
      </c>
      <c r="N3254" s="6" t="s">
        <v>8270</v>
      </c>
      <c r="O3254" s="5">
        <f t="shared" si="300"/>
        <v>1.2782222222222221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42590.264351851853</v>
      </c>
      <c r="T3254" s="11">
        <f t="shared" si="305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14">
        <v>20000</v>
      </c>
      <c r="E3255" s="14">
        <v>20365</v>
      </c>
      <c r="F3255" s="6" t="s">
        <v>8219</v>
      </c>
      <c r="G3255" s="6" t="s">
        <v>8223</v>
      </c>
      <c r="H3255" s="6" t="s">
        <v>8245</v>
      </c>
      <c r="I3255" s="6">
        <v>1473306300</v>
      </c>
      <c r="J3255" s="6">
        <v>1471701028</v>
      </c>
      <c r="K3255" s="6" t="b">
        <v>1</v>
      </c>
      <c r="L3255" s="6">
        <v>115</v>
      </c>
      <c r="M3255" s="6" t="b">
        <v>1</v>
      </c>
      <c r="N3255" s="6" t="s">
        <v>8270</v>
      </c>
      <c r="O3255" s="5">
        <f t="shared" si="300"/>
        <v>1.0182500000000001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42602.368379629632</v>
      </c>
      <c r="T3255" s="11">
        <f t="shared" si="305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14">
        <v>13000</v>
      </c>
      <c r="E3256" s="14">
        <v>13163.5</v>
      </c>
      <c r="F3256" s="6" t="s">
        <v>8219</v>
      </c>
      <c r="G3256" s="6" t="s">
        <v>8224</v>
      </c>
      <c r="H3256" s="6" t="s">
        <v>8246</v>
      </c>
      <c r="I3256" s="6">
        <v>1427331809</v>
      </c>
      <c r="J3256" s="6">
        <v>1424743409</v>
      </c>
      <c r="K3256" s="6" t="b">
        <v>1</v>
      </c>
      <c r="L3256" s="6">
        <v>186</v>
      </c>
      <c r="M3256" s="6" t="b">
        <v>1</v>
      </c>
      <c r="N3256" s="6" t="s">
        <v>8270</v>
      </c>
      <c r="O3256" s="5">
        <f t="shared" si="300"/>
        <v>1.012576923076923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42058.877418981479</v>
      </c>
      <c r="T3256" s="11">
        <f t="shared" si="305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14">
        <v>300</v>
      </c>
      <c r="E3257" s="14">
        <v>525</v>
      </c>
      <c r="F3257" s="6" t="s">
        <v>8219</v>
      </c>
      <c r="G3257" s="6" t="s">
        <v>8224</v>
      </c>
      <c r="H3257" s="6" t="s">
        <v>8246</v>
      </c>
      <c r="I3257" s="6">
        <v>1412706375</v>
      </c>
      <c r="J3257" s="6">
        <v>1410114375</v>
      </c>
      <c r="K3257" s="6" t="b">
        <v>1</v>
      </c>
      <c r="L3257" s="6">
        <v>18</v>
      </c>
      <c r="M3257" s="6" t="b">
        <v>1</v>
      </c>
      <c r="N3257" s="6" t="s">
        <v>8270</v>
      </c>
      <c r="O3257" s="5">
        <f t="shared" si="300"/>
        <v>1.75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41889.559895833328</v>
      </c>
      <c r="T3257" s="11">
        <f t="shared" si="305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14">
        <v>10000</v>
      </c>
      <c r="E3258" s="14">
        <v>12806</v>
      </c>
      <c r="F3258" s="6" t="s">
        <v>8219</v>
      </c>
      <c r="G3258" s="6" t="s">
        <v>8223</v>
      </c>
      <c r="H3258" s="6" t="s">
        <v>8245</v>
      </c>
      <c r="I3258" s="6">
        <v>1433995140</v>
      </c>
      <c r="J3258" s="6">
        <v>1432129577</v>
      </c>
      <c r="K3258" s="6" t="b">
        <v>1</v>
      </c>
      <c r="L3258" s="6">
        <v>176</v>
      </c>
      <c r="M3258" s="6" t="b">
        <v>1</v>
      </c>
      <c r="N3258" s="6" t="s">
        <v>8270</v>
      </c>
      <c r="O3258" s="5">
        <f t="shared" si="300"/>
        <v>1.2806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42144.365474537037</v>
      </c>
      <c r="T3258" s="11">
        <f t="shared" si="305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14">
        <v>2000</v>
      </c>
      <c r="E3259" s="14">
        <v>2125.9899999999998</v>
      </c>
      <c r="F3259" s="6" t="s">
        <v>8219</v>
      </c>
      <c r="G3259" s="6" t="s">
        <v>8224</v>
      </c>
      <c r="H3259" s="6" t="s">
        <v>8246</v>
      </c>
      <c r="I3259" s="6">
        <v>1487769952</v>
      </c>
      <c r="J3259" s="6">
        <v>1485177952</v>
      </c>
      <c r="K3259" s="6" t="b">
        <v>0</v>
      </c>
      <c r="L3259" s="6">
        <v>41</v>
      </c>
      <c r="M3259" s="6" t="b">
        <v>1</v>
      </c>
      <c r="N3259" s="6" t="s">
        <v>8270</v>
      </c>
      <c r="O3259" s="5">
        <f t="shared" si="300"/>
        <v>1.0629949999999999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42758.351296296292</v>
      </c>
      <c r="T3259" s="11">
        <f t="shared" si="305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14">
        <v>7000</v>
      </c>
      <c r="E3260" s="14">
        <v>7365</v>
      </c>
      <c r="F3260" s="6" t="s">
        <v>8219</v>
      </c>
      <c r="G3260" s="6" t="s">
        <v>8223</v>
      </c>
      <c r="H3260" s="6" t="s">
        <v>8245</v>
      </c>
      <c r="I3260" s="6">
        <v>1420751861</v>
      </c>
      <c r="J3260" s="6">
        <v>1418159861</v>
      </c>
      <c r="K3260" s="6" t="b">
        <v>1</v>
      </c>
      <c r="L3260" s="6">
        <v>75</v>
      </c>
      <c r="M3260" s="6" t="b">
        <v>1</v>
      </c>
      <c r="N3260" s="6" t="s">
        <v>8270</v>
      </c>
      <c r="O3260" s="5">
        <f t="shared" si="300"/>
        <v>1.052142857142857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41982.678946759253</v>
      </c>
      <c r="T3260" s="11">
        <f t="shared" si="305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14">
        <v>23000</v>
      </c>
      <c r="E3261" s="14">
        <v>24418.6</v>
      </c>
      <c r="F3261" s="6" t="s">
        <v>8219</v>
      </c>
      <c r="G3261" s="6" t="s">
        <v>8223</v>
      </c>
      <c r="H3261" s="6" t="s">
        <v>8245</v>
      </c>
      <c r="I3261" s="6">
        <v>1475294340</v>
      </c>
      <c r="J3261" s="6">
        <v>1472753745</v>
      </c>
      <c r="K3261" s="6" t="b">
        <v>1</v>
      </c>
      <c r="L3261" s="6">
        <v>97</v>
      </c>
      <c r="M3261" s="6" t="b">
        <v>1</v>
      </c>
      <c r="N3261" s="6" t="s">
        <v>8270</v>
      </c>
      <c r="O3261" s="5">
        <f t="shared" si="300"/>
        <v>1.0616782608695652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42614.552604166667</v>
      </c>
      <c r="T3261" s="11">
        <f t="shared" si="305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14">
        <v>5000</v>
      </c>
      <c r="E3262" s="14">
        <v>5462</v>
      </c>
      <c r="F3262" s="6" t="s">
        <v>8219</v>
      </c>
      <c r="G3262" s="6" t="s">
        <v>8223</v>
      </c>
      <c r="H3262" s="6" t="s">
        <v>8245</v>
      </c>
      <c r="I3262" s="6">
        <v>1448903318</v>
      </c>
      <c r="J3262" s="6">
        <v>1445875718</v>
      </c>
      <c r="K3262" s="6" t="b">
        <v>1</v>
      </c>
      <c r="L3262" s="6">
        <v>73</v>
      </c>
      <c r="M3262" s="6" t="b">
        <v>1</v>
      </c>
      <c r="N3262" s="6" t="s">
        <v>8270</v>
      </c>
      <c r="O3262" s="5">
        <f t="shared" si="300"/>
        <v>1.0924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42303.464328703696</v>
      </c>
      <c r="T3262" s="11">
        <f t="shared" si="305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14">
        <v>3300</v>
      </c>
      <c r="E3263" s="14">
        <v>3315</v>
      </c>
      <c r="F3263" s="6" t="s">
        <v>8219</v>
      </c>
      <c r="G3263" s="6" t="s">
        <v>8223</v>
      </c>
      <c r="H3263" s="6" t="s">
        <v>8245</v>
      </c>
      <c r="I3263" s="6">
        <v>1437067476</v>
      </c>
      <c r="J3263" s="6">
        <v>1434475476</v>
      </c>
      <c r="K3263" s="6" t="b">
        <v>1</v>
      </c>
      <c r="L3263" s="6">
        <v>49</v>
      </c>
      <c r="M3263" s="6" t="b">
        <v>1</v>
      </c>
      <c r="N3263" s="6" t="s">
        <v>8270</v>
      </c>
      <c r="O3263" s="5">
        <f t="shared" si="300"/>
        <v>1.0045454545454546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42171.517083333332</v>
      </c>
      <c r="T3263" s="11">
        <f t="shared" si="305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14">
        <v>12200</v>
      </c>
      <c r="E3264" s="14">
        <v>12571</v>
      </c>
      <c r="F3264" s="6" t="s">
        <v>8219</v>
      </c>
      <c r="G3264" s="6" t="s">
        <v>8223</v>
      </c>
      <c r="H3264" s="6" t="s">
        <v>8245</v>
      </c>
      <c r="I3264" s="6">
        <v>1419220800</v>
      </c>
      <c r="J3264" s="6">
        <v>1416555262</v>
      </c>
      <c r="K3264" s="6" t="b">
        <v>1</v>
      </c>
      <c r="L3264" s="6">
        <v>134</v>
      </c>
      <c r="M3264" s="6" t="b">
        <v>1</v>
      </c>
      <c r="N3264" s="6" t="s">
        <v>8270</v>
      </c>
      <c r="O3264" s="5">
        <f t="shared" si="300"/>
        <v>1.0304098360655738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41964.107199074067</v>
      </c>
      <c r="T3264" s="11">
        <f t="shared" si="305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14">
        <v>2500</v>
      </c>
      <c r="E3265" s="14">
        <v>2804.16</v>
      </c>
      <c r="F3265" s="6" t="s">
        <v>8219</v>
      </c>
      <c r="G3265" s="6" t="s">
        <v>8223</v>
      </c>
      <c r="H3265" s="6" t="s">
        <v>8245</v>
      </c>
      <c r="I3265" s="6">
        <v>1446238800</v>
      </c>
      <c r="J3265" s="6">
        <v>1444220588</v>
      </c>
      <c r="K3265" s="6" t="b">
        <v>1</v>
      </c>
      <c r="L3265" s="6">
        <v>68</v>
      </c>
      <c r="M3265" s="6" t="b">
        <v>1</v>
      </c>
      <c r="N3265" s="6" t="s">
        <v>8270</v>
      </c>
      <c r="O3265" s="5">
        <f t="shared" si="300"/>
        <v>1.121664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42284.30773148148</v>
      </c>
      <c r="T3265" s="11">
        <f t="shared" si="305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14">
        <v>2500</v>
      </c>
      <c r="E3266" s="14">
        <v>2575</v>
      </c>
      <c r="F3266" s="6" t="s">
        <v>8219</v>
      </c>
      <c r="G3266" s="6" t="s">
        <v>8223</v>
      </c>
      <c r="H3266" s="6" t="s">
        <v>8245</v>
      </c>
      <c r="I3266" s="6">
        <v>1422482400</v>
      </c>
      <c r="J3266" s="6">
        <v>1421089938</v>
      </c>
      <c r="K3266" s="6" t="b">
        <v>1</v>
      </c>
      <c r="L3266" s="6">
        <v>49</v>
      </c>
      <c r="M3266" s="6" t="b">
        <v>1</v>
      </c>
      <c r="N3266" s="6" t="s">
        <v>8270</v>
      </c>
      <c r="O3266" s="5">
        <f t="shared" si="300"/>
        <v>1.03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42016.591874999998</v>
      </c>
      <c r="T3266" s="11">
        <f t="shared" si="305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14">
        <v>2700</v>
      </c>
      <c r="E3267" s="14">
        <v>4428</v>
      </c>
      <c r="F3267" s="6" t="s">
        <v>8219</v>
      </c>
      <c r="G3267" s="6" t="s">
        <v>8240</v>
      </c>
      <c r="H3267" s="6" t="s">
        <v>8248</v>
      </c>
      <c r="I3267" s="6">
        <v>1449162000</v>
      </c>
      <c r="J3267" s="6">
        <v>1446570315</v>
      </c>
      <c r="K3267" s="6" t="b">
        <v>1</v>
      </c>
      <c r="L3267" s="6">
        <v>63</v>
      </c>
      <c r="M3267" s="6" t="b">
        <v>1</v>
      </c>
      <c r="N3267" s="6" t="s">
        <v>8270</v>
      </c>
      <c r="O3267" s="5">
        <f t="shared" ref="O3267:O3330" si="306">E3267/D3267</f>
        <v>1.64</v>
      </c>
      <c r="P3267" s="7">
        <f t="shared" ref="P3267:P3330" si="307">IFERROR(E3267/L3267,0)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1">
        <f t="shared" ref="S3267:S3330" si="310">(J3267/86400)+25569+(-5/24)</f>
        <v>42311.503645833327</v>
      </c>
      <c r="T3267" s="11">
        <f t="shared" ref="T3267:T3330" si="311">(I3267/86400)+25569+(-5/24)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14">
        <v>6000</v>
      </c>
      <c r="E3268" s="14">
        <v>7877</v>
      </c>
      <c r="F3268" s="6" t="s">
        <v>8219</v>
      </c>
      <c r="G3268" s="6" t="s">
        <v>8223</v>
      </c>
      <c r="H3268" s="6" t="s">
        <v>8245</v>
      </c>
      <c r="I3268" s="6">
        <v>1434142800</v>
      </c>
      <c r="J3268" s="6">
        <v>1431435122</v>
      </c>
      <c r="K3268" s="6" t="b">
        <v>1</v>
      </c>
      <c r="L3268" s="6">
        <v>163</v>
      </c>
      <c r="M3268" s="6" t="b">
        <v>1</v>
      </c>
      <c r="N3268" s="6" t="s">
        <v>8270</v>
      </c>
      <c r="O3268" s="5">
        <f t="shared" si="306"/>
        <v>1.3128333333333333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42136.327800925923</v>
      </c>
      <c r="T3268" s="11">
        <f t="shared" si="311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14">
        <v>15000</v>
      </c>
      <c r="E3269" s="14">
        <v>15315</v>
      </c>
      <c r="F3269" s="6" t="s">
        <v>8219</v>
      </c>
      <c r="G3269" s="6" t="s">
        <v>8223</v>
      </c>
      <c r="H3269" s="6" t="s">
        <v>8245</v>
      </c>
      <c r="I3269" s="6">
        <v>1437156660</v>
      </c>
      <c r="J3269" s="6">
        <v>1434564660</v>
      </c>
      <c r="K3269" s="6" t="b">
        <v>1</v>
      </c>
      <c r="L3269" s="6">
        <v>288</v>
      </c>
      <c r="M3269" s="6" t="b">
        <v>1</v>
      </c>
      <c r="N3269" s="6" t="s">
        <v>8270</v>
      </c>
      <c r="O3269" s="5">
        <f t="shared" si="306"/>
        <v>1.0209999999999999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42172.549305555549</v>
      </c>
      <c r="T3269" s="11">
        <f t="shared" si="311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14">
        <v>2000</v>
      </c>
      <c r="E3270" s="14">
        <v>2560</v>
      </c>
      <c r="F3270" s="6" t="s">
        <v>8219</v>
      </c>
      <c r="G3270" s="6" t="s">
        <v>8223</v>
      </c>
      <c r="H3270" s="6" t="s">
        <v>8245</v>
      </c>
      <c r="I3270" s="6">
        <v>1472074928</v>
      </c>
      <c r="J3270" s="6">
        <v>1470692528</v>
      </c>
      <c r="K3270" s="6" t="b">
        <v>1</v>
      </c>
      <c r="L3270" s="6">
        <v>42</v>
      </c>
      <c r="M3270" s="6" t="b">
        <v>1</v>
      </c>
      <c r="N3270" s="6" t="s">
        <v>8270</v>
      </c>
      <c r="O3270" s="5">
        <f t="shared" si="306"/>
        <v>1.28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42590.695925925924</v>
      </c>
      <c r="T3270" s="11">
        <f t="shared" si="311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14">
        <v>8000</v>
      </c>
      <c r="E3271" s="14">
        <v>8120</v>
      </c>
      <c r="F3271" s="6" t="s">
        <v>8219</v>
      </c>
      <c r="G3271" s="6" t="s">
        <v>8224</v>
      </c>
      <c r="H3271" s="6" t="s">
        <v>8246</v>
      </c>
      <c r="I3271" s="6">
        <v>1434452400</v>
      </c>
      <c r="J3271" s="6">
        <v>1431509397</v>
      </c>
      <c r="K3271" s="6" t="b">
        <v>1</v>
      </c>
      <c r="L3271" s="6">
        <v>70</v>
      </c>
      <c r="M3271" s="6" t="b">
        <v>1</v>
      </c>
      <c r="N3271" s="6" t="s">
        <v>8270</v>
      </c>
      <c r="O3271" s="5">
        <f t="shared" si="306"/>
        <v>1.0149999999999999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42137.187465277777</v>
      </c>
      <c r="T3271" s="11">
        <f t="shared" si="311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14">
        <v>1800</v>
      </c>
      <c r="E3272" s="14">
        <v>1830</v>
      </c>
      <c r="F3272" s="6" t="s">
        <v>8219</v>
      </c>
      <c r="G3272" s="6" t="s">
        <v>8224</v>
      </c>
      <c r="H3272" s="6" t="s">
        <v>8246</v>
      </c>
      <c r="I3272" s="6">
        <v>1436705265</v>
      </c>
      <c r="J3272" s="6">
        <v>1434113265</v>
      </c>
      <c r="K3272" s="6" t="b">
        <v>1</v>
      </c>
      <c r="L3272" s="6">
        <v>30</v>
      </c>
      <c r="M3272" s="6" t="b">
        <v>1</v>
      </c>
      <c r="N3272" s="6" t="s">
        <v>8270</v>
      </c>
      <c r="O3272" s="5">
        <f t="shared" si="306"/>
        <v>1.0166666666666666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42167.324826388889</v>
      </c>
      <c r="T3272" s="11">
        <f t="shared" si="311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14">
        <v>1500</v>
      </c>
      <c r="E3273" s="14">
        <v>1950</v>
      </c>
      <c r="F3273" s="6" t="s">
        <v>8219</v>
      </c>
      <c r="G3273" s="6" t="s">
        <v>8224</v>
      </c>
      <c r="H3273" s="6" t="s">
        <v>8246</v>
      </c>
      <c r="I3273" s="6">
        <v>1414927775</v>
      </c>
      <c r="J3273" s="6">
        <v>1412332175</v>
      </c>
      <c r="K3273" s="6" t="b">
        <v>1</v>
      </c>
      <c r="L3273" s="6">
        <v>51</v>
      </c>
      <c r="M3273" s="6" t="b">
        <v>1</v>
      </c>
      <c r="N3273" s="6" t="s">
        <v>8270</v>
      </c>
      <c r="O3273" s="5">
        <f t="shared" si="306"/>
        <v>1.3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41915.22887731481</v>
      </c>
      <c r="T3273" s="11">
        <f t="shared" si="311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14">
        <v>10000</v>
      </c>
      <c r="E3274" s="14">
        <v>15443</v>
      </c>
      <c r="F3274" s="6" t="s">
        <v>8219</v>
      </c>
      <c r="G3274" s="6" t="s">
        <v>8223</v>
      </c>
      <c r="H3274" s="6" t="s">
        <v>8245</v>
      </c>
      <c r="I3274" s="6">
        <v>1446814809</v>
      </c>
      <c r="J3274" s="6">
        <v>1444219209</v>
      </c>
      <c r="K3274" s="6" t="b">
        <v>1</v>
      </c>
      <c r="L3274" s="6">
        <v>145</v>
      </c>
      <c r="M3274" s="6" t="b">
        <v>1</v>
      </c>
      <c r="N3274" s="6" t="s">
        <v>8270</v>
      </c>
      <c r="O3274" s="5">
        <f t="shared" si="306"/>
        <v>1.5443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42284.291770833333</v>
      </c>
      <c r="T3274" s="11">
        <f t="shared" si="311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14">
        <v>4000</v>
      </c>
      <c r="E3275" s="14">
        <v>4296</v>
      </c>
      <c r="F3275" s="6" t="s">
        <v>8219</v>
      </c>
      <c r="G3275" s="6" t="s">
        <v>8223</v>
      </c>
      <c r="H3275" s="6" t="s">
        <v>8245</v>
      </c>
      <c r="I3275" s="6">
        <v>1473879600</v>
      </c>
      <c r="J3275" s="6">
        <v>1472498042</v>
      </c>
      <c r="K3275" s="6" t="b">
        <v>1</v>
      </c>
      <c r="L3275" s="6">
        <v>21</v>
      </c>
      <c r="M3275" s="6" t="b">
        <v>1</v>
      </c>
      <c r="N3275" s="6" t="s">
        <v>8270</v>
      </c>
      <c r="O3275" s="5">
        <f t="shared" si="306"/>
        <v>1.0740000000000001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42611.5930787037</v>
      </c>
      <c r="T3275" s="11">
        <f t="shared" si="311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14">
        <v>15500</v>
      </c>
      <c r="E3276" s="14">
        <v>15705</v>
      </c>
      <c r="F3276" s="6" t="s">
        <v>8219</v>
      </c>
      <c r="G3276" s="6" t="s">
        <v>8223</v>
      </c>
      <c r="H3276" s="6" t="s">
        <v>8245</v>
      </c>
      <c r="I3276" s="6">
        <v>1458075600</v>
      </c>
      <c r="J3276" s="6">
        <v>1454259272</v>
      </c>
      <c r="K3276" s="6" t="b">
        <v>1</v>
      </c>
      <c r="L3276" s="6">
        <v>286</v>
      </c>
      <c r="M3276" s="6" t="b">
        <v>1</v>
      </c>
      <c r="N3276" s="6" t="s">
        <v>8270</v>
      </c>
      <c r="O3276" s="5">
        <f t="shared" si="306"/>
        <v>1.0132258064516129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42400.496203703697</v>
      </c>
      <c r="T3276" s="11">
        <f t="shared" si="311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14">
        <v>1800</v>
      </c>
      <c r="E3277" s="14">
        <v>1805</v>
      </c>
      <c r="F3277" s="6" t="s">
        <v>8219</v>
      </c>
      <c r="G3277" s="6" t="s">
        <v>8223</v>
      </c>
      <c r="H3277" s="6" t="s">
        <v>8245</v>
      </c>
      <c r="I3277" s="6">
        <v>1423456200</v>
      </c>
      <c r="J3277" s="6">
        <v>1421183271</v>
      </c>
      <c r="K3277" s="6" t="b">
        <v>1</v>
      </c>
      <c r="L3277" s="6">
        <v>12</v>
      </c>
      <c r="M3277" s="6" t="b">
        <v>1</v>
      </c>
      <c r="N3277" s="6" t="s">
        <v>8270</v>
      </c>
      <c r="O3277" s="5">
        <f t="shared" si="306"/>
        <v>1.0027777777777778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42017.672118055554</v>
      </c>
      <c r="T3277" s="11">
        <f t="shared" si="311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14">
        <v>4500</v>
      </c>
      <c r="E3278" s="14">
        <v>5258</v>
      </c>
      <c r="F3278" s="6" t="s">
        <v>8219</v>
      </c>
      <c r="G3278" s="6" t="s">
        <v>8228</v>
      </c>
      <c r="H3278" s="6" t="s">
        <v>8250</v>
      </c>
      <c r="I3278" s="6">
        <v>1459483140</v>
      </c>
      <c r="J3278" s="6">
        <v>1456526879</v>
      </c>
      <c r="K3278" s="6" t="b">
        <v>1</v>
      </c>
      <c r="L3278" s="6">
        <v>100</v>
      </c>
      <c r="M3278" s="6" t="b">
        <v>1</v>
      </c>
      <c r="N3278" s="6" t="s">
        <v>8270</v>
      </c>
      <c r="O3278" s="5">
        <f t="shared" si="306"/>
        <v>1.1684444444444444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42426.741655092592</v>
      </c>
      <c r="T3278" s="11">
        <f t="shared" si="311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14">
        <v>5000</v>
      </c>
      <c r="E3279" s="14">
        <v>5430</v>
      </c>
      <c r="F3279" s="6" t="s">
        <v>8219</v>
      </c>
      <c r="G3279" s="6" t="s">
        <v>8224</v>
      </c>
      <c r="H3279" s="6" t="s">
        <v>8246</v>
      </c>
      <c r="I3279" s="6">
        <v>1416331406</v>
      </c>
      <c r="J3279" s="6">
        <v>1413735806</v>
      </c>
      <c r="K3279" s="6" t="b">
        <v>1</v>
      </c>
      <c r="L3279" s="6">
        <v>100</v>
      </c>
      <c r="M3279" s="6" t="b">
        <v>1</v>
      </c>
      <c r="N3279" s="6" t="s">
        <v>8270</v>
      </c>
      <c r="O3279" s="5">
        <f t="shared" si="306"/>
        <v>1.0860000000000001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41931.474606481475</v>
      </c>
      <c r="T3279" s="11">
        <f t="shared" si="311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14">
        <v>2500</v>
      </c>
      <c r="E3280" s="14">
        <v>2585</v>
      </c>
      <c r="F3280" s="6" t="s">
        <v>8219</v>
      </c>
      <c r="G3280" s="6" t="s">
        <v>8224</v>
      </c>
      <c r="H3280" s="6" t="s">
        <v>8246</v>
      </c>
      <c r="I3280" s="6">
        <v>1433017303</v>
      </c>
      <c r="J3280" s="6">
        <v>1430425303</v>
      </c>
      <c r="K3280" s="6" t="b">
        <v>1</v>
      </c>
      <c r="L3280" s="6">
        <v>34</v>
      </c>
      <c r="M3280" s="6" t="b">
        <v>1</v>
      </c>
      <c r="N3280" s="6" t="s">
        <v>8270</v>
      </c>
      <c r="O3280" s="5">
        <f t="shared" si="306"/>
        <v>1.034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42124.640081018515</v>
      </c>
      <c r="T3280" s="11">
        <f t="shared" si="311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14">
        <v>5800</v>
      </c>
      <c r="E3281" s="14">
        <v>6628</v>
      </c>
      <c r="F3281" s="6" t="s">
        <v>8219</v>
      </c>
      <c r="G3281" s="6" t="s">
        <v>8223</v>
      </c>
      <c r="H3281" s="6" t="s">
        <v>8245</v>
      </c>
      <c r="I3281" s="6">
        <v>1459474059</v>
      </c>
      <c r="J3281" s="6">
        <v>1456885659</v>
      </c>
      <c r="K3281" s="6" t="b">
        <v>0</v>
      </c>
      <c r="L3281" s="6">
        <v>63</v>
      </c>
      <c r="M3281" s="6" t="b">
        <v>1</v>
      </c>
      <c r="N3281" s="6" t="s">
        <v>8270</v>
      </c>
      <c r="O3281" s="5">
        <f t="shared" si="306"/>
        <v>1.1427586206896552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42430.894201388888</v>
      </c>
      <c r="T3281" s="11">
        <f t="shared" si="311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14">
        <v>2000</v>
      </c>
      <c r="E3282" s="14">
        <v>2060</v>
      </c>
      <c r="F3282" s="6" t="s">
        <v>8219</v>
      </c>
      <c r="G3282" s="6" t="s">
        <v>8223</v>
      </c>
      <c r="H3282" s="6" t="s">
        <v>8245</v>
      </c>
      <c r="I3282" s="6">
        <v>1433134800</v>
      </c>
      <c r="J3282" s="6">
        <v>1430158198</v>
      </c>
      <c r="K3282" s="6" t="b">
        <v>0</v>
      </c>
      <c r="L3282" s="6">
        <v>30</v>
      </c>
      <c r="M3282" s="6" t="b">
        <v>1</v>
      </c>
      <c r="N3282" s="6" t="s">
        <v>8270</v>
      </c>
      <c r="O3282" s="5">
        <f t="shared" si="306"/>
        <v>1.03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42121.548587962963</v>
      </c>
      <c r="T3282" s="11">
        <f t="shared" si="311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14">
        <v>5000</v>
      </c>
      <c r="E3283" s="14">
        <v>6080</v>
      </c>
      <c r="F3283" s="6" t="s">
        <v>8219</v>
      </c>
      <c r="G3283" s="6" t="s">
        <v>8223</v>
      </c>
      <c r="H3283" s="6" t="s">
        <v>8245</v>
      </c>
      <c r="I3283" s="6">
        <v>1441153705</v>
      </c>
      <c r="J3283" s="6">
        <v>1438561705</v>
      </c>
      <c r="K3283" s="6" t="b">
        <v>0</v>
      </c>
      <c r="L3283" s="6">
        <v>47</v>
      </c>
      <c r="M3283" s="6" t="b">
        <v>1</v>
      </c>
      <c r="N3283" s="6" t="s">
        <v>8270</v>
      </c>
      <c r="O3283" s="5">
        <f t="shared" si="306"/>
        <v>1.216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42218.811400462961</v>
      </c>
      <c r="T3283" s="11">
        <f t="shared" si="311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14">
        <v>31000</v>
      </c>
      <c r="E3284" s="14">
        <v>31820.5</v>
      </c>
      <c r="F3284" s="6" t="s">
        <v>8219</v>
      </c>
      <c r="G3284" s="6" t="s">
        <v>8223</v>
      </c>
      <c r="H3284" s="6" t="s">
        <v>8245</v>
      </c>
      <c r="I3284" s="6">
        <v>1461904788</v>
      </c>
      <c r="J3284" s="6">
        <v>1458103188</v>
      </c>
      <c r="K3284" s="6" t="b">
        <v>0</v>
      </c>
      <c r="L3284" s="6">
        <v>237</v>
      </c>
      <c r="M3284" s="6" t="b">
        <v>1</v>
      </c>
      <c r="N3284" s="6" t="s">
        <v>8270</v>
      </c>
      <c r="O3284" s="5">
        <f t="shared" si="306"/>
        <v>1.026467741935484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42444.985972222225</v>
      </c>
      <c r="T3284" s="11">
        <f t="shared" si="311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14">
        <v>800</v>
      </c>
      <c r="E3285" s="14">
        <v>838</v>
      </c>
      <c r="F3285" s="6" t="s">
        <v>8219</v>
      </c>
      <c r="G3285" s="6" t="s">
        <v>8224</v>
      </c>
      <c r="H3285" s="6" t="s">
        <v>8246</v>
      </c>
      <c r="I3285" s="6">
        <v>1455138000</v>
      </c>
      <c r="J3285" s="6">
        <v>1452448298</v>
      </c>
      <c r="K3285" s="6" t="b">
        <v>0</v>
      </c>
      <c r="L3285" s="6">
        <v>47</v>
      </c>
      <c r="M3285" s="6" t="b">
        <v>1</v>
      </c>
      <c r="N3285" s="6" t="s">
        <v>8270</v>
      </c>
      <c r="O3285" s="5">
        <f t="shared" si="306"/>
        <v>1.0475000000000001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42379.535856481474</v>
      </c>
      <c r="T3285" s="11">
        <f t="shared" si="311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14">
        <v>3000</v>
      </c>
      <c r="E3286" s="14">
        <v>3048</v>
      </c>
      <c r="F3286" s="6" t="s">
        <v>8219</v>
      </c>
      <c r="G3286" s="6" t="s">
        <v>8223</v>
      </c>
      <c r="H3286" s="6" t="s">
        <v>8245</v>
      </c>
      <c r="I3286" s="6">
        <v>1454047140</v>
      </c>
      <c r="J3286" s="6">
        <v>1452546853</v>
      </c>
      <c r="K3286" s="6" t="b">
        <v>0</v>
      </c>
      <c r="L3286" s="6">
        <v>15</v>
      </c>
      <c r="M3286" s="6" t="b">
        <v>1</v>
      </c>
      <c r="N3286" s="6" t="s">
        <v>8270</v>
      </c>
      <c r="O3286" s="5">
        <f t="shared" si="306"/>
        <v>1.016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42380.676539351851</v>
      </c>
      <c r="T3286" s="11">
        <f t="shared" si="311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14">
        <v>4999</v>
      </c>
      <c r="E3287" s="14">
        <v>5604</v>
      </c>
      <c r="F3287" s="6" t="s">
        <v>8219</v>
      </c>
      <c r="G3287" s="6" t="s">
        <v>8223</v>
      </c>
      <c r="H3287" s="6" t="s">
        <v>8245</v>
      </c>
      <c r="I3287" s="6">
        <v>1488258000</v>
      </c>
      <c r="J3287" s="6">
        <v>1485556626</v>
      </c>
      <c r="K3287" s="6" t="b">
        <v>0</v>
      </c>
      <c r="L3287" s="6">
        <v>81</v>
      </c>
      <c r="M3287" s="6" t="b">
        <v>1</v>
      </c>
      <c r="N3287" s="6" t="s">
        <v>8270</v>
      </c>
      <c r="O3287" s="5">
        <f t="shared" si="306"/>
        <v>1.1210242048409682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42762.734097222223</v>
      </c>
      <c r="T3287" s="11">
        <f t="shared" si="311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14">
        <v>15000</v>
      </c>
      <c r="E3288" s="14">
        <v>15265</v>
      </c>
      <c r="F3288" s="6" t="s">
        <v>8219</v>
      </c>
      <c r="G3288" s="6" t="s">
        <v>8223</v>
      </c>
      <c r="H3288" s="6" t="s">
        <v>8245</v>
      </c>
      <c r="I3288" s="6">
        <v>1471291782</v>
      </c>
      <c r="J3288" s="6">
        <v>1468699782</v>
      </c>
      <c r="K3288" s="6" t="b">
        <v>0</v>
      </c>
      <c r="L3288" s="6">
        <v>122</v>
      </c>
      <c r="M3288" s="6" t="b">
        <v>1</v>
      </c>
      <c r="N3288" s="6" t="s">
        <v>8270</v>
      </c>
      <c r="O3288" s="5">
        <f t="shared" si="306"/>
        <v>1.0176666666666667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42567.631736111107</v>
      </c>
      <c r="T3288" s="11">
        <f t="shared" si="311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14">
        <v>2500</v>
      </c>
      <c r="E3289" s="14">
        <v>2500</v>
      </c>
      <c r="F3289" s="6" t="s">
        <v>8219</v>
      </c>
      <c r="G3289" s="6" t="s">
        <v>8228</v>
      </c>
      <c r="H3289" s="6" t="s">
        <v>8250</v>
      </c>
      <c r="I3289" s="6">
        <v>1448733628</v>
      </c>
      <c r="J3289" s="6">
        <v>1446573628</v>
      </c>
      <c r="K3289" s="6" t="b">
        <v>0</v>
      </c>
      <c r="L3289" s="6">
        <v>34</v>
      </c>
      <c r="M3289" s="6" t="b">
        <v>1</v>
      </c>
      <c r="N3289" s="6" t="s">
        <v>8270</v>
      </c>
      <c r="O3289" s="5">
        <f t="shared" si="306"/>
        <v>1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42311.541990740741</v>
      </c>
      <c r="T3289" s="11">
        <f t="shared" si="311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14">
        <v>10000</v>
      </c>
      <c r="E3290" s="14">
        <v>10026.49</v>
      </c>
      <c r="F3290" s="6" t="s">
        <v>8219</v>
      </c>
      <c r="G3290" s="6" t="s">
        <v>8224</v>
      </c>
      <c r="H3290" s="6" t="s">
        <v>8246</v>
      </c>
      <c r="I3290" s="6">
        <v>1466463600</v>
      </c>
      <c r="J3290" s="6">
        <v>1463337315</v>
      </c>
      <c r="K3290" s="6" t="b">
        <v>0</v>
      </c>
      <c r="L3290" s="6">
        <v>207</v>
      </c>
      <c r="M3290" s="6" t="b">
        <v>1</v>
      </c>
      <c r="N3290" s="6" t="s">
        <v>8270</v>
      </c>
      <c r="O3290" s="5">
        <f t="shared" si="306"/>
        <v>1.0026489999999999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42505.566145833327</v>
      </c>
      <c r="T3290" s="11">
        <f t="shared" si="311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14">
        <v>500</v>
      </c>
      <c r="E3291" s="14">
        <v>665.21</v>
      </c>
      <c r="F3291" s="6" t="s">
        <v>8219</v>
      </c>
      <c r="G3291" s="6" t="s">
        <v>8224</v>
      </c>
      <c r="H3291" s="6" t="s">
        <v>8246</v>
      </c>
      <c r="I3291" s="6">
        <v>1487580602</v>
      </c>
      <c r="J3291" s="6">
        <v>1485161402</v>
      </c>
      <c r="K3291" s="6" t="b">
        <v>0</v>
      </c>
      <c r="L3291" s="6">
        <v>25</v>
      </c>
      <c r="M3291" s="6" t="b">
        <v>1</v>
      </c>
      <c r="N3291" s="6" t="s">
        <v>8270</v>
      </c>
      <c r="O3291" s="5">
        <f t="shared" si="306"/>
        <v>1.3304200000000002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42758.159745370365</v>
      </c>
      <c r="T3291" s="11">
        <f t="shared" si="311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14">
        <v>2000</v>
      </c>
      <c r="E3292" s="14">
        <v>2424</v>
      </c>
      <c r="F3292" s="6" t="s">
        <v>8219</v>
      </c>
      <c r="G3292" s="6" t="s">
        <v>8224</v>
      </c>
      <c r="H3292" s="6" t="s">
        <v>8246</v>
      </c>
      <c r="I3292" s="6">
        <v>1489234891</v>
      </c>
      <c r="J3292" s="6">
        <v>1486642891</v>
      </c>
      <c r="K3292" s="6" t="b">
        <v>0</v>
      </c>
      <c r="L3292" s="6">
        <v>72</v>
      </c>
      <c r="M3292" s="6" t="b">
        <v>1</v>
      </c>
      <c r="N3292" s="6" t="s">
        <v>8270</v>
      </c>
      <c r="O3292" s="5">
        <f t="shared" si="306"/>
        <v>1.212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42775.306608796294</v>
      </c>
      <c r="T3292" s="11">
        <f t="shared" si="311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14">
        <v>500</v>
      </c>
      <c r="E3293" s="14">
        <v>570</v>
      </c>
      <c r="F3293" s="6" t="s">
        <v>8219</v>
      </c>
      <c r="G3293" s="6" t="s">
        <v>8223</v>
      </c>
      <c r="H3293" s="6" t="s">
        <v>8245</v>
      </c>
      <c r="I3293" s="6">
        <v>1442462340</v>
      </c>
      <c r="J3293" s="6">
        <v>1439743900</v>
      </c>
      <c r="K3293" s="6" t="b">
        <v>0</v>
      </c>
      <c r="L3293" s="6">
        <v>14</v>
      </c>
      <c r="M3293" s="6" t="b">
        <v>1</v>
      </c>
      <c r="N3293" s="6" t="s">
        <v>8270</v>
      </c>
      <c r="O3293" s="5">
        <f t="shared" si="306"/>
        <v>1.1399999999999999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42232.494212962956</v>
      </c>
      <c r="T3293" s="11">
        <f t="shared" si="311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14">
        <v>101</v>
      </c>
      <c r="E3294" s="14">
        <v>289</v>
      </c>
      <c r="F3294" s="6" t="s">
        <v>8219</v>
      </c>
      <c r="G3294" s="6" t="s">
        <v>8224</v>
      </c>
      <c r="H3294" s="6" t="s">
        <v>8246</v>
      </c>
      <c r="I3294" s="6">
        <v>1449257348</v>
      </c>
      <c r="J3294" s="6">
        <v>1444069748</v>
      </c>
      <c r="K3294" s="6" t="b">
        <v>0</v>
      </c>
      <c r="L3294" s="6">
        <v>15</v>
      </c>
      <c r="M3294" s="6" t="b">
        <v>1</v>
      </c>
      <c r="N3294" s="6" t="s">
        <v>8270</v>
      </c>
      <c r="O3294" s="5">
        <f t="shared" si="306"/>
        <v>2.8613861386138613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42282.561898148146</v>
      </c>
      <c r="T3294" s="11">
        <f t="shared" si="311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14">
        <v>4500</v>
      </c>
      <c r="E3295" s="14">
        <v>7670</v>
      </c>
      <c r="F3295" s="6" t="s">
        <v>8219</v>
      </c>
      <c r="G3295" s="6" t="s">
        <v>8227</v>
      </c>
      <c r="H3295" s="6" t="s">
        <v>8249</v>
      </c>
      <c r="I3295" s="6">
        <v>1488622352</v>
      </c>
      <c r="J3295" s="6">
        <v>1486030352</v>
      </c>
      <c r="K3295" s="6" t="b">
        <v>0</v>
      </c>
      <c r="L3295" s="6">
        <v>91</v>
      </c>
      <c r="M3295" s="6" t="b">
        <v>1</v>
      </c>
      <c r="N3295" s="6" t="s">
        <v>8270</v>
      </c>
      <c r="O3295" s="5">
        <f t="shared" si="306"/>
        <v>1.7044444444444444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42768.217037037037</v>
      </c>
      <c r="T3295" s="11">
        <f t="shared" si="311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14">
        <v>600</v>
      </c>
      <c r="E3296" s="14">
        <v>710</v>
      </c>
      <c r="F3296" s="6" t="s">
        <v>8219</v>
      </c>
      <c r="G3296" s="6" t="s">
        <v>8224</v>
      </c>
      <c r="H3296" s="6" t="s">
        <v>8246</v>
      </c>
      <c r="I3296" s="6">
        <v>1434459554</v>
      </c>
      <c r="J3296" s="6">
        <v>1431867554</v>
      </c>
      <c r="K3296" s="6" t="b">
        <v>0</v>
      </c>
      <c r="L3296" s="6">
        <v>24</v>
      </c>
      <c r="M3296" s="6" t="b">
        <v>1</v>
      </c>
      <c r="N3296" s="6" t="s">
        <v>8270</v>
      </c>
      <c r="O3296" s="5">
        <f t="shared" si="306"/>
        <v>1.1833333333333333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42141.33280092592</v>
      </c>
      <c r="T3296" s="11">
        <f t="shared" si="311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14">
        <v>700</v>
      </c>
      <c r="E3297" s="14">
        <v>720.01</v>
      </c>
      <c r="F3297" s="6" t="s">
        <v>8219</v>
      </c>
      <c r="G3297" s="6" t="s">
        <v>8224</v>
      </c>
      <c r="H3297" s="6" t="s">
        <v>8246</v>
      </c>
      <c r="I3297" s="6">
        <v>1474886229</v>
      </c>
      <c r="J3297" s="6">
        <v>1472294229</v>
      </c>
      <c r="K3297" s="6" t="b">
        <v>0</v>
      </c>
      <c r="L3297" s="6">
        <v>27</v>
      </c>
      <c r="M3297" s="6" t="b">
        <v>1</v>
      </c>
      <c r="N3297" s="6" t="s">
        <v>8270</v>
      </c>
      <c r="O3297" s="5">
        <f t="shared" si="306"/>
        <v>1.0285857142857142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42609.234131944446</v>
      </c>
      <c r="T3297" s="11">
        <f t="shared" si="311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14">
        <v>1500</v>
      </c>
      <c r="E3298" s="14">
        <v>2161</v>
      </c>
      <c r="F3298" s="6" t="s">
        <v>8219</v>
      </c>
      <c r="G3298" s="6" t="s">
        <v>8224</v>
      </c>
      <c r="H3298" s="6" t="s">
        <v>8246</v>
      </c>
      <c r="I3298" s="6">
        <v>1448229600</v>
      </c>
      <c r="J3298" s="6">
        <v>1446401372</v>
      </c>
      <c r="K3298" s="6" t="b">
        <v>0</v>
      </c>
      <c r="L3298" s="6">
        <v>47</v>
      </c>
      <c r="M3298" s="6" t="b">
        <v>1</v>
      </c>
      <c r="N3298" s="6" t="s">
        <v>8270</v>
      </c>
      <c r="O3298" s="5">
        <f t="shared" si="306"/>
        <v>1.4406666666666668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42309.54828703704</v>
      </c>
      <c r="T3298" s="11">
        <f t="shared" si="311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14">
        <v>5500</v>
      </c>
      <c r="E3299" s="14">
        <v>5504</v>
      </c>
      <c r="F3299" s="6" t="s">
        <v>8219</v>
      </c>
      <c r="G3299" s="6" t="s">
        <v>8224</v>
      </c>
      <c r="H3299" s="6" t="s">
        <v>8246</v>
      </c>
      <c r="I3299" s="6">
        <v>1438037940</v>
      </c>
      <c r="J3299" s="6">
        <v>1436380256</v>
      </c>
      <c r="K3299" s="6" t="b">
        <v>0</v>
      </c>
      <c r="L3299" s="6">
        <v>44</v>
      </c>
      <c r="M3299" s="6" t="b">
        <v>1</v>
      </c>
      <c r="N3299" s="6" t="s">
        <v>8270</v>
      </c>
      <c r="O3299" s="5">
        <f t="shared" si="306"/>
        <v>1.0007272727272727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42193.563148148147</v>
      </c>
      <c r="T3299" s="11">
        <f t="shared" si="311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14">
        <v>10000</v>
      </c>
      <c r="E3300" s="14">
        <v>10173</v>
      </c>
      <c r="F3300" s="6" t="s">
        <v>8219</v>
      </c>
      <c r="G3300" s="6" t="s">
        <v>8223</v>
      </c>
      <c r="H3300" s="6" t="s">
        <v>8245</v>
      </c>
      <c r="I3300" s="6">
        <v>1442102400</v>
      </c>
      <c r="J3300" s="6">
        <v>1440370768</v>
      </c>
      <c r="K3300" s="6" t="b">
        <v>0</v>
      </c>
      <c r="L3300" s="6">
        <v>72</v>
      </c>
      <c r="M3300" s="6" t="b">
        <v>1</v>
      </c>
      <c r="N3300" s="6" t="s">
        <v>8270</v>
      </c>
      <c r="O3300" s="5">
        <f t="shared" si="306"/>
        <v>1.0173000000000001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42239.749629629623</v>
      </c>
      <c r="T3300" s="11">
        <f t="shared" si="311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14">
        <v>3000</v>
      </c>
      <c r="E3301" s="14">
        <v>3486</v>
      </c>
      <c r="F3301" s="6" t="s">
        <v>8219</v>
      </c>
      <c r="G3301" s="6" t="s">
        <v>8223</v>
      </c>
      <c r="H3301" s="6" t="s">
        <v>8245</v>
      </c>
      <c r="I3301" s="6">
        <v>1444860063</v>
      </c>
      <c r="J3301" s="6">
        <v>1442268063</v>
      </c>
      <c r="K3301" s="6" t="b">
        <v>0</v>
      </c>
      <c r="L3301" s="6">
        <v>63</v>
      </c>
      <c r="M3301" s="6" t="b">
        <v>1</v>
      </c>
      <c r="N3301" s="6" t="s">
        <v>8270</v>
      </c>
      <c r="O3301" s="5">
        <f t="shared" si="306"/>
        <v>1.1619999999999999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42261.709062499998</v>
      </c>
      <c r="T3301" s="11">
        <f t="shared" si="311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14">
        <v>3000</v>
      </c>
      <c r="E3302" s="14">
        <v>4085</v>
      </c>
      <c r="F3302" s="6" t="s">
        <v>8219</v>
      </c>
      <c r="G3302" s="6" t="s">
        <v>8223</v>
      </c>
      <c r="H3302" s="6" t="s">
        <v>8245</v>
      </c>
      <c r="I3302" s="6">
        <v>1430329862</v>
      </c>
      <c r="J3302" s="6">
        <v>1428515462</v>
      </c>
      <c r="K3302" s="6" t="b">
        <v>0</v>
      </c>
      <c r="L3302" s="6">
        <v>88</v>
      </c>
      <c r="M3302" s="6" t="b">
        <v>1</v>
      </c>
      <c r="N3302" s="6" t="s">
        <v>8270</v>
      </c>
      <c r="O3302" s="5">
        <f t="shared" si="306"/>
        <v>1.3616666666666666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42102.535439814812</v>
      </c>
      <c r="T3302" s="11">
        <f t="shared" si="311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14">
        <v>3000</v>
      </c>
      <c r="E3303" s="14">
        <v>4004</v>
      </c>
      <c r="F3303" s="6" t="s">
        <v>8219</v>
      </c>
      <c r="G3303" s="6" t="s">
        <v>8223</v>
      </c>
      <c r="H3303" s="6" t="s">
        <v>8245</v>
      </c>
      <c r="I3303" s="6">
        <v>1470034740</v>
      </c>
      <c r="J3303" s="6">
        <v>1466185176</v>
      </c>
      <c r="K3303" s="6" t="b">
        <v>0</v>
      </c>
      <c r="L3303" s="6">
        <v>70</v>
      </c>
      <c r="M3303" s="6" t="b">
        <v>1</v>
      </c>
      <c r="N3303" s="6" t="s">
        <v>8270</v>
      </c>
      <c r="O3303" s="5">
        <f t="shared" si="306"/>
        <v>1.3346666666666667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42538.527499999997</v>
      </c>
      <c r="T3303" s="11">
        <f t="shared" si="311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14">
        <v>8400</v>
      </c>
      <c r="E3304" s="14">
        <v>8685</v>
      </c>
      <c r="F3304" s="6" t="s">
        <v>8219</v>
      </c>
      <c r="G3304" s="6" t="s">
        <v>8226</v>
      </c>
      <c r="H3304" s="6" t="s">
        <v>8248</v>
      </c>
      <c r="I3304" s="6">
        <v>1481099176</v>
      </c>
      <c r="J3304" s="6">
        <v>1478507176</v>
      </c>
      <c r="K3304" s="6" t="b">
        <v>0</v>
      </c>
      <c r="L3304" s="6">
        <v>50</v>
      </c>
      <c r="M3304" s="6" t="b">
        <v>1</v>
      </c>
      <c r="N3304" s="6" t="s">
        <v>8270</v>
      </c>
      <c r="O3304" s="5">
        <f t="shared" si="306"/>
        <v>1.0339285714285715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42681.143240740734</v>
      </c>
      <c r="T3304" s="11">
        <f t="shared" si="311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14">
        <v>1800</v>
      </c>
      <c r="E3305" s="14">
        <v>2086</v>
      </c>
      <c r="F3305" s="6" t="s">
        <v>8219</v>
      </c>
      <c r="G3305" s="6" t="s">
        <v>8223</v>
      </c>
      <c r="H3305" s="6" t="s">
        <v>8245</v>
      </c>
      <c r="I3305" s="6">
        <v>1427553484</v>
      </c>
      <c r="J3305" s="6">
        <v>1424533084</v>
      </c>
      <c r="K3305" s="6" t="b">
        <v>0</v>
      </c>
      <c r="L3305" s="6">
        <v>35</v>
      </c>
      <c r="M3305" s="6" t="b">
        <v>1</v>
      </c>
      <c r="N3305" s="6" t="s">
        <v>8270</v>
      </c>
      <c r="O3305" s="5">
        <f t="shared" si="306"/>
        <v>1.1588888888888889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42056.443101851844</v>
      </c>
      <c r="T3305" s="11">
        <f t="shared" si="311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14">
        <v>15000</v>
      </c>
      <c r="E3306" s="14">
        <v>15677.5</v>
      </c>
      <c r="F3306" s="6" t="s">
        <v>8219</v>
      </c>
      <c r="G3306" s="6" t="s">
        <v>8223</v>
      </c>
      <c r="H3306" s="6" t="s">
        <v>8245</v>
      </c>
      <c r="I3306" s="6">
        <v>1482418752</v>
      </c>
      <c r="J3306" s="6">
        <v>1479826752</v>
      </c>
      <c r="K3306" s="6" t="b">
        <v>0</v>
      </c>
      <c r="L3306" s="6">
        <v>175</v>
      </c>
      <c r="M3306" s="6" t="b">
        <v>1</v>
      </c>
      <c r="N3306" s="6" t="s">
        <v>8270</v>
      </c>
      <c r="O3306" s="5">
        <f t="shared" si="306"/>
        <v>1.0451666666666666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42696.41611111111</v>
      </c>
      <c r="T3306" s="11">
        <f t="shared" si="311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14">
        <v>4000</v>
      </c>
      <c r="E3307" s="14">
        <v>4081</v>
      </c>
      <c r="F3307" s="6" t="s">
        <v>8219</v>
      </c>
      <c r="G3307" s="6" t="s">
        <v>8223</v>
      </c>
      <c r="H3307" s="6" t="s">
        <v>8245</v>
      </c>
      <c r="I3307" s="6">
        <v>1438374748</v>
      </c>
      <c r="J3307" s="6">
        <v>1435782748</v>
      </c>
      <c r="K3307" s="6" t="b">
        <v>0</v>
      </c>
      <c r="L3307" s="6">
        <v>20</v>
      </c>
      <c r="M3307" s="6" t="b">
        <v>1</v>
      </c>
      <c r="N3307" s="6" t="s">
        <v>8270</v>
      </c>
      <c r="O3307" s="5">
        <f t="shared" si="306"/>
        <v>1.0202500000000001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42186.647546296292</v>
      </c>
      <c r="T3307" s="11">
        <f t="shared" si="311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14">
        <v>1500</v>
      </c>
      <c r="E3308" s="14">
        <v>2630</v>
      </c>
      <c r="F3308" s="6" t="s">
        <v>8219</v>
      </c>
      <c r="G3308" s="6" t="s">
        <v>8223</v>
      </c>
      <c r="H3308" s="6" t="s">
        <v>8245</v>
      </c>
      <c r="I3308" s="6">
        <v>1465527600</v>
      </c>
      <c r="J3308" s="6">
        <v>1462252542</v>
      </c>
      <c r="K3308" s="6" t="b">
        <v>0</v>
      </c>
      <c r="L3308" s="6">
        <v>54</v>
      </c>
      <c r="M3308" s="6" t="b">
        <v>1</v>
      </c>
      <c r="N3308" s="6" t="s">
        <v>8270</v>
      </c>
      <c r="O3308" s="5">
        <f t="shared" si="306"/>
        <v>1.7533333333333334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42493.010902777773</v>
      </c>
      <c r="T3308" s="11">
        <f t="shared" si="311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14">
        <v>1000</v>
      </c>
      <c r="E3309" s="14">
        <v>1066.8</v>
      </c>
      <c r="F3309" s="6" t="s">
        <v>8219</v>
      </c>
      <c r="G3309" s="6" t="s">
        <v>8223</v>
      </c>
      <c r="H3309" s="6" t="s">
        <v>8245</v>
      </c>
      <c r="I3309" s="6">
        <v>1463275339</v>
      </c>
      <c r="J3309" s="6">
        <v>1460683339</v>
      </c>
      <c r="K3309" s="6" t="b">
        <v>0</v>
      </c>
      <c r="L3309" s="6">
        <v>20</v>
      </c>
      <c r="M3309" s="6" t="b">
        <v>1</v>
      </c>
      <c r="N3309" s="6" t="s">
        <v>8270</v>
      </c>
      <c r="O3309" s="5">
        <f t="shared" si="306"/>
        <v>1.0668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42474.848831018513</v>
      </c>
      <c r="T3309" s="11">
        <f t="shared" si="311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14">
        <v>3500</v>
      </c>
      <c r="E3310" s="14">
        <v>4280</v>
      </c>
      <c r="F3310" s="6" t="s">
        <v>8219</v>
      </c>
      <c r="G3310" s="6" t="s">
        <v>8223</v>
      </c>
      <c r="H3310" s="6" t="s">
        <v>8245</v>
      </c>
      <c r="I3310" s="6">
        <v>1460581365</v>
      </c>
      <c r="J3310" s="6">
        <v>1458766965</v>
      </c>
      <c r="K3310" s="6" t="b">
        <v>0</v>
      </c>
      <c r="L3310" s="6">
        <v>57</v>
      </c>
      <c r="M3310" s="6" t="b">
        <v>1</v>
      </c>
      <c r="N3310" s="6" t="s">
        <v>8270</v>
      </c>
      <c r="O3310" s="5">
        <f t="shared" si="306"/>
        <v>1.2228571428571429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42452.668576388889</v>
      </c>
      <c r="T3310" s="11">
        <f t="shared" si="311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14">
        <v>350</v>
      </c>
      <c r="E3311" s="14">
        <v>558</v>
      </c>
      <c r="F3311" s="6" t="s">
        <v>8219</v>
      </c>
      <c r="G3311" s="6" t="s">
        <v>8224</v>
      </c>
      <c r="H3311" s="6" t="s">
        <v>8246</v>
      </c>
      <c r="I3311" s="6">
        <v>1476632178</v>
      </c>
      <c r="J3311" s="6">
        <v>1473953778</v>
      </c>
      <c r="K3311" s="6" t="b">
        <v>0</v>
      </c>
      <c r="L3311" s="6">
        <v>31</v>
      </c>
      <c r="M3311" s="6" t="b">
        <v>1</v>
      </c>
      <c r="N3311" s="6" t="s">
        <v>8270</v>
      </c>
      <c r="O3311" s="5">
        <f t="shared" si="306"/>
        <v>1.5942857142857143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42628.441874999997</v>
      </c>
      <c r="T3311" s="11">
        <f t="shared" si="311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14">
        <v>6500</v>
      </c>
      <c r="E3312" s="14">
        <v>6505</v>
      </c>
      <c r="F3312" s="6" t="s">
        <v>8219</v>
      </c>
      <c r="G3312" s="6" t="s">
        <v>8223</v>
      </c>
      <c r="H3312" s="6" t="s">
        <v>8245</v>
      </c>
      <c r="I3312" s="6">
        <v>1444169825</v>
      </c>
      <c r="J3312" s="6">
        <v>1441577825</v>
      </c>
      <c r="K3312" s="6" t="b">
        <v>0</v>
      </c>
      <c r="L3312" s="6">
        <v>31</v>
      </c>
      <c r="M3312" s="6" t="b">
        <v>1</v>
      </c>
      <c r="N3312" s="6" t="s">
        <v>8270</v>
      </c>
      <c r="O3312" s="5">
        <f t="shared" si="306"/>
        <v>1.0007692307692309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42253.720196759255</v>
      </c>
      <c r="T3312" s="11">
        <f t="shared" si="311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14">
        <v>2500</v>
      </c>
      <c r="E3313" s="14">
        <v>2746</v>
      </c>
      <c r="F3313" s="6" t="s">
        <v>8219</v>
      </c>
      <c r="G3313" s="6" t="s">
        <v>8223</v>
      </c>
      <c r="H3313" s="6" t="s">
        <v>8245</v>
      </c>
      <c r="I3313" s="6">
        <v>1445065210</v>
      </c>
      <c r="J3313" s="6">
        <v>1442473210</v>
      </c>
      <c r="K3313" s="6" t="b">
        <v>0</v>
      </c>
      <c r="L3313" s="6">
        <v>45</v>
      </c>
      <c r="M3313" s="6" t="b">
        <v>1</v>
      </c>
      <c r="N3313" s="6" t="s">
        <v>8270</v>
      </c>
      <c r="O3313" s="5">
        <f t="shared" si="306"/>
        <v>1.0984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42264.083449074074</v>
      </c>
      <c r="T3313" s="11">
        <f t="shared" si="311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14">
        <v>2500</v>
      </c>
      <c r="E3314" s="14">
        <v>2501</v>
      </c>
      <c r="F3314" s="6" t="s">
        <v>8219</v>
      </c>
      <c r="G3314" s="6" t="s">
        <v>8223</v>
      </c>
      <c r="H3314" s="6" t="s">
        <v>8245</v>
      </c>
      <c r="I3314" s="6">
        <v>1478901600</v>
      </c>
      <c r="J3314" s="6">
        <v>1477077946</v>
      </c>
      <c r="K3314" s="6" t="b">
        <v>0</v>
      </c>
      <c r="L3314" s="6">
        <v>41</v>
      </c>
      <c r="M3314" s="6" t="b">
        <v>1</v>
      </c>
      <c r="N3314" s="6" t="s">
        <v>8270</v>
      </c>
      <c r="O3314" s="5">
        <f t="shared" si="306"/>
        <v>1.0004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42664.601226851846</v>
      </c>
      <c r="T3314" s="11">
        <f t="shared" si="311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14">
        <v>2000</v>
      </c>
      <c r="E3315" s="14">
        <v>2321</v>
      </c>
      <c r="F3315" s="6" t="s">
        <v>8219</v>
      </c>
      <c r="G3315" s="6" t="s">
        <v>8223</v>
      </c>
      <c r="H3315" s="6" t="s">
        <v>8245</v>
      </c>
      <c r="I3315" s="6">
        <v>1453856400</v>
      </c>
      <c r="J3315" s="6">
        <v>1452664317</v>
      </c>
      <c r="K3315" s="6" t="b">
        <v>0</v>
      </c>
      <c r="L3315" s="6">
        <v>29</v>
      </c>
      <c r="M3315" s="6" t="b">
        <v>1</v>
      </c>
      <c r="N3315" s="6" t="s">
        <v>8270</v>
      </c>
      <c r="O3315" s="5">
        <f t="shared" si="306"/>
        <v>1.1605000000000001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42382.036076388882</v>
      </c>
      <c r="T3315" s="11">
        <f t="shared" si="311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14">
        <v>800</v>
      </c>
      <c r="E3316" s="14">
        <v>1686</v>
      </c>
      <c r="F3316" s="6" t="s">
        <v>8219</v>
      </c>
      <c r="G3316" s="6" t="s">
        <v>8224</v>
      </c>
      <c r="H3316" s="6" t="s">
        <v>8246</v>
      </c>
      <c r="I3316" s="6">
        <v>1431115500</v>
      </c>
      <c r="J3316" s="6">
        <v>1428733511</v>
      </c>
      <c r="K3316" s="6" t="b">
        <v>0</v>
      </c>
      <c r="L3316" s="6">
        <v>58</v>
      </c>
      <c r="M3316" s="6" t="b">
        <v>1</v>
      </c>
      <c r="N3316" s="6" t="s">
        <v>8270</v>
      </c>
      <c r="O3316" s="5">
        <f t="shared" si="306"/>
        <v>2.1074999999999999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42105.059155092589</v>
      </c>
      <c r="T3316" s="11">
        <f t="shared" si="311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14">
        <v>4000</v>
      </c>
      <c r="E3317" s="14">
        <v>4400</v>
      </c>
      <c r="F3317" s="6" t="s">
        <v>8219</v>
      </c>
      <c r="G3317" s="6" t="s">
        <v>8224</v>
      </c>
      <c r="H3317" s="6" t="s">
        <v>8246</v>
      </c>
      <c r="I3317" s="6">
        <v>1462519041</v>
      </c>
      <c r="J3317" s="6">
        <v>1459927041</v>
      </c>
      <c r="K3317" s="6" t="b">
        <v>0</v>
      </c>
      <c r="L3317" s="6">
        <v>89</v>
      </c>
      <c r="M3317" s="6" t="b">
        <v>1</v>
      </c>
      <c r="N3317" s="6" t="s">
        <v>8270</v>
      </c>
      <c r="O3317" s="5">
        <f t="shared" si="306"/>
        <v>1.1000000000000001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42466.09538194444</v>
      </c>
      <c r="T3317" s="11">
        <f t="shared" si="311"/>
        <v>42496.09538194444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14">
        <v>11737</v>
      </c>
      <c r="E3318" s="14">
        <v>11747.18</v>
      </c>
      <c r="F3318" s="6" t="s">
        <v>8219</v>
      </c>
      <c r="G3318" s="6" t="s">
        <v>8223</v>
      </c>
      <c r="H3318" s="6" t="s">
        <v>8245</v>
      </c>
      <c r="I3318" s="6">
        <v>1407506040</v>
      </c>
      <c r="J3318" s="6">
        <v>1404680075</v>
      </c>
      <c r="K3318" s="6" t="b">
        <v>0</v>
      </c>
      <c r="L3318" s="6">
        <v>125</v>
      </c>
      <c r="M3318" s="6" t="b">
        <v>1</v>
      </c>
      <c r="N3318" s="6" t="s">
        <v>8270</v>
      </c>
      <c r="O3318" s="5">
        <f t="shared" si="306"/>
        <v>1.0008673425918038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41826.662905092591</v>
      </c>
      <c r="T3318" s="11">
        <f t="shared" si="311"/>
        <v>41859.370833333327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14">
        <v>1050</v>
      </c>
      <c r="E3319" s="14">
        <v>1115</v>
      </c>
      <c r="F3319" s="6" t="s">
        <v>8219</v>
      </c>
      <c r="G3319" s="6" t="s">
        <v>8223</v>
      </c>
      <c r="H3319" s="6" t="s">
        <v>8245</v>
      </c>
      <c r="I3319" s="6">
        <v>1465347424</v>
      </c>
      <c r="J3319" s="6">
        <v>1462755424</v>
      </c>
      <c r="K3319" s="6" t="b">
        <v>0</v>
      </c>
      <c r="L3319" s="6">
        <v>18</v>
      </c>
      <c r="M3319" s="6" t="b">
        <v>1</v>
      </c>
      <c r="N3319" s="6" t="s">
        <v>8270</v>
      </c>
      <c r="O3319" s="5">
        <f t="shared" si="306"/>
        <v>1.0619047619047619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42498.831296296295</v>
      </c>
      <c r="T3319" s="11">
        <f t="shared" si="311"/>
        <v>42528.831296296295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14">
        <v>2000</v>
      </c>
      <c r="E3320" s="14">
        <v>2512</v>
      </c>
      <c r="F3320" s="6" t="s">
        <v>8219</v>
      </c>
      <c r="G3320" s="6" t="s">
        <v>8228</v>
      </c>
      <c r="H3320" s="6" t="s">
        <v>8250</v>
      </c>
      <c r="I3320" s="6">
        <v>1460341800</v>
      </c>
      <c r="J3320" s="6">
        <v>1456902893</v>
      </c>
      <c r="K3320" s="6" t="b">
        <v>0</v>
      </c>
      <c r="L3320" s="6">
        <v>32</v>
      </c>
      <c r="M3320" s="6" t="b">
        <v>1</v>
      </c>
      <c r="N3320" s="6" t="s">
        <v>8270</v>
      </c>
      <c r="O3320" s="5">
        <f t="shared" si="306"/>
        <v>1.256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42431.093668981477</v>
      </c>
      <c r="T3320" s="11">
        <f t="shared" si="311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14">
        <v>500</v>
      </c>
      <c r="E3321" s="14">
        <v>540</v>
      </c>
      <c r="F3321" s="6" t="s">
        <v>8219</v>
      </c>
      <c r="G3321" s="6" t="s">
        <v>8224</v>
      </c>
      <c r="H3321" s="6" t="s">
        <v>8246</v>
      </c>
      <c r="I3321" s="6">
        <v>1422712986</v>
      </c>
      <c r="J3321" s="6">
        <v>1418824986</v>
      </c>
      <c r="K3321" s="6" t="b">
        <v>0</v>
      </c>
      <c r="L3321" s="6">
        <v>16</v>
      </c>
      <c r="M3321" s="6" t="b">
        <v>1</v>
      </c>
      <c r="N3321" s="6" t="s">
        <v>8270</v>
      </c>
      <c r="O3321" s="5">
        <f t="shared" si="306"/>
        <v>1.08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41990.377152777779</v>
      </c>
      <c r="T3321" s="11">
        <f t="shared" si="311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14">
        <v>2500</v>
      </c>
      <c r="E3322" s="14">
        <v>2525</v>
      </c>
      <c r="F3322" s="6" t="s">
        <v>8219</v>
      </c>
      <c r="G3322" s="6" t="s">
        <v>8223</v>
      </c>
      <c r="H3322" s="6" t="s">
        <v>8245</v>
      </c>
      <c r="I3322" s="6">
        <v>1466557557</v>
      </c>
      <c r="J3322" s="6">
        <v>1463965557</v>
      </c>
      <c r="K3322" s="6" t="b">
        <v>0</v>
      </c>
      <c r="L3322" s="6">
        <v>38</v>
      </c>
      <c r="M3322" s="6" t="b">
        <v>1</v>
      </c>
      <c r="N3322" s="6" t="s">
        <v>8270</v>
      </c>
      <c r="O3322" s="5">
        <f t="shared" si="306"/>
        <v>1.01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42512.837465277778</v>
      </c>
      <c r="T3322" s="11">
        <f t="shared" si="311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14">
        <v>500</v>
      </c>
      <c r="E3323" s="14">
        <v>537</v>
      </c>
      <c r="F3323" s="6" t="s">
        <v>8219</v>
      </c>
      <c r="G3323" s="6" t="s">
        <v>8223</v>
      </c>
      <c r="H3323" s="6" t="s">
        <v>8245</v>
      </c>
      <c r="I3323" s="6">
        <v>1413431940</v>
      </c>
      <c r="J3323" s="6">
        <v>1412216665</v>
      </c>
      <c r="K3323" s="6" t="b">
        <v>0</v>
      </c>
      <c r="L3323" s="6">
        <v>15</v>
      </c>
      <c r="M3323" s="6" t="b">
        <v>1</v>
      </c>
      <c r="N3323" s="6" t="s">
        <v>8270</v>
      </c>
      <c r="O3323" s="5">
        <f t="shared" si="306"/>
        <v>1.0740000000000001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41913.891956018517</v>
      </c>
      <c r="T3323" s="11">
        <f t="shared" si="311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14">
        <v>3300</v>
      </c>
      <c r="E3324" s="14">
        <v>3350</v>
      </c>
      <c r="F3324" s="6" t="s">
        <v>8219</v>
      </c>
      <c r="G3324" s="6" t="s">
        <v>8223</v>
      </c>
      <c r="H3324" s="6" t="s">
        <v>8245</v>
      </c>
      <c r="I3324" s="6">
        <v>1466567700</v>
      </c>
      <c r="J3324" s="6">
        <v>1464653696</v>
      </c>
      <c r="K3324" s="6" t="b">
        <v>0</v>
      </c>
      <c r="L3324" s="6">
        <v>23</v>
      </c>
      <c r="M3324" s="6" t="b">
        <v>1</v>
      </c>
      <c r="N3324" s="6" t="s">
        <v>8270</v>
      </c>
      <c r="O3324" s="5">
        <f t="shared" si="306"/>
        <v>1.0151515151515151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42520.802037037036</v>
      </c>
      <c r="T3324" s="11">
        <f t="shared" si="311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14">
        <v>1000</v>
      </c>
      <c r="E3325" s="14">
        <v>1259</v>
      </c>
      <c r="F3325" s="6" t="s">
        <v>8219</v>
      </c>
      <c r="G3325" s="6" t="s">
        <v>8224</v>
      </c>
      <c r="H3325" s="6" t="s">
        <v>8246</v>
      </c>
      <c r="I3325" s="6">
        <v>1474793208</v>
      </c>
      <c r="J3325" s="6">
        <v>1472201208</v>
      </c>
      <c r="K3325" s="6" t="b">
        <v>0</v>
      </c>
      <c r="L3325" s="6">
        <v>49</v>
      </c>
      <c r="M3325" s="6" t="b">
        <v>1</v>
      </c>
      <c r="N3325" s="6" t="s">
        <v>8270</v>
      </c>
      <c r="O3325" s="5">
        <f t="shared" si="306"/>
        <v>1.2589999999999999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42608.157499999994</v>
      </c>
      <c r="T3325" s="11">
        <f t="shared" si="311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14">
        <v>1500</v>
      </c>
      <c r="E3326" s="14">
        <v>1525</v>
      </c>
      <c r="F3326" s="6" t="s">
        <v>8219</v>
      </c>
      <c r="G3326" s="6" t="s">
        <v>8240</v>
      </c>
      <c r="H3326" s="6" t="s">
        <v>8248</v>
      </c>
      <c r="I3326" s="6">
        <v>1465135190</v>
      </c>
      <c r="J3326" s="6">
        <v>1463925590</v>
      </c>
      <c r="K3326" s="6" t="b">
        <v>0</v>
      </c>
      <c r="L3326" s="6">
        <v>10</v>
      </c>
      <c r="M3326" s="6" t="b">
        <v>1</v>
      </c>
      <c r="N3326" s="6" t="s">
        <v>8270</v>
      </c>
      <c r="O3326" s="5">
        <f t="shared" si="306"/>
        <v>1.0166666666666666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42512.374884259254</v>
      </c>
      <c r="T3326" s="11">
        <f t="shared" si="311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14">
        <v>400</v>
      </c>
      <c r="E3327" s="14">
        <v>450</v>
      </c>
      <c r="F3327" s="6" t="s">
        <v>8219</v>
      </c>
      <c r="G3327" s="6" t="s">
        <v>8224</v>
      </c>
      <c r="H3327" s="6" t="s">
        <v>8246</v>
      </c>
      <c r="I3327" s="6">
        <v>1428256277</v>
      </c>
      <c r="J3327" s="6">
        <v>1425235877</v>
      </c>
      <c r="K3327" s="6" t="b">
        <v>0</v>
      </c>
      <c r="L3327" s="6">
        <v>15</v>
      </c>
      <c r="M3327" s="6" t="b">
        <v>1</v>
      </c>
      <c r="N3327" s="6" t="s">
        <v>8270</v>
      </c>
      <c r="O3327" s="5">
        <f t="shared" si="306"/>
        <v>1.125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42064.577280092592</v>
      </c>
      <c r="T3327" s="11">
        <f t="shared" si="311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14">
        <v>8000</v>
      </c>
      <c r="E3328" s="14">
        <v>8110</v>
      </c>
      <c r="F3328" s="6" t="s">
        <v>8219</v>
      </c>
      <c r="G3328" s="6" t="s">
        <v>8223</v>
      </c>
      <c r="H3328" s="6" t="s">
        <v>8245</v>
      </c>
      <c r="I3328" s="6">
        <v>1425830905</v>
      </c>
      <c r="J3328" s="6">
        <v>1423242505</v>
      </c>
      <c r="K3328" s="6" t="b">
        <v>0</v>
      </c>
      <c r="L3328" s="6">
        <v>57</v>
      </c>
      <c r="M3328" s="6" t="b">
        <v>1</v>
      </c>
      <c r="N3328" s="6" t="s">
        <v>8270</v>
      </c>
      <c r="O3328" s="5">
        <f t="shared" si="306"/>
        <v>1.0137499999999999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42041.505844907406</v>
      </c>
      <c r="T3328" s="11">
        <f t="shared" si="311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14">
        <v>800</v>
      </c>
      <c r="E3329" s="14">
        <v>810</v>
      </c>
      <c r="F3329" s="6" t="s">
        <v>8219</v>
      </c>
      <c r="G3329" s="6" t="s">
        <v>8224</v>
      </c>
      <c r="H3329" s="6" t="s">
        <v>8246</v>
      </c>
      <c r="I3329" s="6">
        <v>1462697966</v>
      </c>
      <c r="J3329" s="6">
        <v>1460105966</v>
      </c>
      <c r="K3329" s="6" t="b">
        <v>0</v>
      </c>
      <c r="L3329" s="6">
        <v>33</v>
      </c>
      <c r="M3329" s="6" t="b">
        <v>1</v>
      </c>
      <c r="N3329" s="6" t="s">
        <v>8270</v>
      </c>
      <c r="O3329" s="5">
        <f t="shared" si="306"/>
        <v>1.0125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42468.166273148141</v>
      </c>
      <c r="T3329" s="11">
        <f t="shared" si="311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14">
        <v>1800</v>
      </c>
      <c r="E3330" s="14">
        <v>2635</v>
      </c>
      <c r="F3330" s="6" t="s">
        <v>8219</v>
      </c>
      <c r="G3330" s="6" t="s">
        <v>8223</v>
      </c>
      <c r="H3330" s="6" t="s">
        <v>8245</v>
      </c>
      <c r="I3330" s="6">
        <v>1404522000</v>
      </c>
      <c r="J3330" s="6">
        <v>1404308883</v>
      </c>
      <c r="K3330" s="6" t="b">
        <v>0</v>
      </c>
      <c r="L3330" s="6">
        <v>9</v>
      </c>
      <c r="M3330" s="6" t="b">
        <v>1</v>
      </c>
      <c r="N3330" s="6" t="s">
        <v>8270</v>
      </c>
      <c r="O3330" s="5">
        <f t="shared" si="306"/>
        <v>1.4638888888888888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41822.366701388884</v>
      </c>
      <c r="T3330" s="11">
        <f t="shared" si="311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14">
        <v>1000</v>
      </c>
      <c r="E3331" s="14">
        <v>1168</v>
      </c>
      <c r="F3331" s="6" t="s">
        <v>8219</v>
      </c>
      <c r="G3331" s="6" t="s">
        <v>8224</v>
      </c>
      <c r="H3331" s="6" t="s">
        <v>8246</v>
      </c>
      <c r="I3331" s="6">
        <v>1406502000</v>
      </c>
      <c r="J3331" s="6">
        <v>1405583108</v>
      </c>
      <c r="K3331" s="6" t="b">
        <v>0</v>
      </c>
      <c r="L3331" s="6">
        <v>26</v>
      </c>
      <c r="M3331" s="6" t="b">
        <v>1</v>
      </c>
      <c r="N3331" s="6" t="s">
        <v>8270</v>
      </c>
      <c r="O3331" s="5">
        <f t="shared" ref="O3331:O3394" si="312">E3331/D3331</f>
        <v>1.1679999999999999</v>
      </c>
      <c r="P3331" s="7">
        <f t="shared" ref="P3331:P3394" si="313">IFERROR(E3331/L3331,0)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1">
        <f t="shared" ref="S3331:S3394" si="316">(J3331/86400)+25569+(-5/24)</f>
        <v>41837.114675925921</v>
      </c>
      <c r="T3331" s="11">
        <f t="shared" ref="T3331:T3394" si="317">(I3331/86400)+25569+(-5/24)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14">
        <v>1500</v>
      </c>
      <c r="E3332" s="14">
        <v>1594</v>
      </c>
      <c r="F3332" s="6" t="s">
        <v>8219</v>
      </c>
      <c r="G3332" s="6" t="s">
        <v>8224</v>
      </c>
      <c r="H3332" s="6" t="s">
        <v>8246</v>
      </c>
      <c r="I3332" s="6">
        <v>1427919468</v>
      </c>
      <c r="J3332" s="6">
        <v>1425331068</v>
      </c>
      <c r="K3332" s="6" t="b">
        <v>0</v>
      </c>
      <c r="L3332" s="6">
        <v>69</v>
      </c>
      <c r="M3332" s="6" t="b">
        <v>1</v>
      </c>
      <c r="N3332" s="6" t="s">
        <v>8270</v>
      </c>
      <c r="O3332" s="5">
        <f t="shared" si="312"/>
        <v>1.0626666666666666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42065.679027777776</v>
      </c>
      <c r="T3332" s="11">
        <f t="shared" si="317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14">
        <v>5000</v>
      </c>
      <c r="E3333" s="14">
        <v>5226</v>
      </c>
      <c r="F3333" s="6" t="s">
        <v>8219</v>
      </c>
      <c r="G3333" s="6" t="s">
        <v>8223</v>
      </c>
      <c r="H3333" s="6" t="s">
        <v>8245</v>
      </c>
      <c r="I3333" s="6">
        <v>1444149886</v>
      </c>
      <c r="J3333" s="6">
        <v>1441125886</v>
      </c>
      <c r="K3333" s="6" t="b">
        <v>0</v>
      </c>
      <c r="L3333" s="6">
        <v>65</v>
      </c>
      <c r="M3333" s="6" t="b">
        <v>1</v>
      </c>
      <c r="N3333" s="6" t="s">
        <v>8270</v>
      </c>
      <c r="O3333" s="5">
        <f t="shared" si="312"/>
        <v>1.0451999999999999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42248.48942129629</v>
      </c>
      <c r="T3333" s="11">
        <f t="shared" si="317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14">
        <v>6000</v>
      </c>
      <c r="E3334" s="14">
        <v>6000</v>
      </c>
      <c r="F3334" s="6" t="s">
        <v>8219</v>
      </c>
      <c r="G3334" s="6" t="s">
        <v>8223</v>
      </c>
      <c r="H3334" s="6" t="s">
        <v>8245</v>
      </c>
      <c r="I3334" s="6">
        <v>1405802330</v>
      </c>
      <c r="J3334" s="6">
        <v>1403210330</v>
      </c>
      <c r="K3334" s="6" t="b">
        <v>0</v>
      </c>
      <c r="L3334" s="6">
        <v>83</v>
      </c>
      <c r="M3334" s="6" t="b">
        <v>1</v>
      </c>
      <c r="N3334" s="6" t="s">
        <v>8270</v>
      </c>
      <c r="O3334" s="5">
        <f t="shared" si="312"/>
        <v>1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41809.651967592588</v>
      </c>
      <c r="T3334" s="11">
        <f t="shared" si="317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14">
        <v>3500</v>
      </c>
      <c r="E3335" s="14">
        <v>3660</v>
      </c>
      <c r="F3335" s="6" t="s">
        <v>8219</v>
      </c>
      <c r="G3335" s="6" t="s">
        <v>8223</v>
      </c>
      <c r="H3335" s="6" t="s">
        <v>8245</v>
      </c>
      <c r="I3335" s="6">
        <v>1434384880</v>
      </c>
      <c r="J3335" s="6">
        <v>1432484080</v>
      </c>
      <c r="K3335" s="6" t="b">
        <v>0</v>
      </c>
      <c r="L3335" s="6">
        <v>111</v>
      </c>
      <c r="M3335" s="6" t="b">
        <v>1</v>
      </c>
      <c r="N3335" s="6" t="s">
        <v>8270</v>
      </c>
      <c r="O3335" s="5">
        <f t="shared" si="312"/>
        <v>1.0457142857142858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42148.468518518515</v>
      </c>
      <c r="T3335" s="11">
        <f t="shared" si="317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14">
        <v>3871</v>
      </c>
      <c r="E3336" s="14">
        <v>5366</v>
      </c>
      <c r="F3336" s="6" t="s">
        <v>8219</v>
      </c>
      <c r="G3336" s="6" t="s">
        <v>8223</v>
      </c>
      <c r="H3336" s="6" t="s">
        <v>8245</v>
      </c>
      <c r="I3336" s="6">
        <v>1438259422</v>
      </c>
      <c r="J3336" s="6">
        <v>1435667422</v>
      </c>
      <c r="K3336" s="6" t="b">
        <v>0</v>
      </c>
      <c r="L3336" s="6">
        <v>46</v>
      </c>
      <c r="M3336" s="6" t="b">
        <v>1</v>
      </c>
      <c r="N3336" s="6" t="s">
        <v>8270</v>
      </c>
      <c r="O3336" s="5">
        <f t="shared" si="312"/>
        <v>1.3862051149573753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42185.312754629624</v>
      </c>
      <c r="T3336" s="11">
        <f t="shared" si="317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14">
        <v>5000</v>
      </c>
      <c r="E3337" s="14">
        <v>5016</v>
      </c>
      <c r="F3337" s="6" t="s">
        <v>8219</v>
      </c>
      <c r="G3337" s="6" t="s">
        <v>8224</v>
      </c>
      <c r="H3337" s="6" t="s">
        <v>8246</v>
      </c>
      <c r="I3337" s="6">
        <v>1407106800</v>
      </c>
      <c r="J3337" s="6">
        <v>1404749446</v>
      </c>
      <c r="K3337" s="6" t="b">
        <v>0</v>
      </c>
      <c r="L3337" s="6">
        <v>63</v>
      </c>
      <c r="M3337" s="6" t="b">
        <v>1</v>
      </c>
      <c r="N3337" s="6" t="s">
        <v>8270</v>
      </c>
      <c r="O3337" s="5">
        <f t="shared" si="312"/>
        <v>1.0032000000000001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41827.465810185182</v>
      </c>
      <c r="T3337" s="11">
        <f t="shared" si="317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14">
        <v>250</v>
      </c>
      <c r="E3338" s="14">
        <v>250</v>
      </c>
      <c r="F3338" s="6" t="s">
        <v>8219</v>
      </c>
      <c r="G3338" s="6" t="s">
        <v>8224</v>
      </c>
      <c r="H3338" s="6" t="s">
        <v>8246</v>
      </c>
      <c r="I3338" s="6">
        <v>1459845246</v>
      </c>
      <c r="J3338" s="6">
        <v>1457429646</v>
      </c>
      <c r="K3338" s="6" t="b">
        <v>0</v>
      </c>
      <c r="L3338" s="6">
        <v>9</v>
      </c>
      <c r="M3338" s="6" t="b">
        <v>1</v>
      </c>
      <c r="N3338" s="6" t="s">
        <v>8270</v>
      </c>
      <c r="O3338" s="5">
        <f t="shared" si="312"/>
        <v>1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42437.190347222218</v>
      </c>
      <c r="T3338" s="11">
        <f t="shared" si="317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14">
        <v>2500</v>
      </c>
      <c r="E3339" s="14">
        <v>2755</v>
      </c>
      <c r="F3339" s="6" t="s">
        <v>8219</v>
      </c>
      <c r="G3339" s="6" t="s">
        <v>8224</v>
      </c>
      <c r="H3339" s="6" t="s">
        <v>8246</v>
      </c>
      <c r="I3339" s="6">
        <v>1412974800</v>
      </c>
      <c r="J3339" s="6">
        <v>1411109167</v>
      </c>
      <c r="K3339" s="6" t="b">
        <v>0</v>
      </c>
      <c r="L3339" s="6">
        <v>34</v>
      </c>
      <c r="M3339" s="6" t="b">
        <v>1</v>
      </c>
      <c r="N3339" s="6" t="s">
        <v>8270</v>
      </c>
      <c r="O3339" s="5">
        <f t="shared" si="312"/>
        <v>1.1020000000000001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41901.073692129627</v>
      </c>
      <c r="T3339" s="11">
        <f t="shared" si="317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14">
        <v>15000</v>
      </c>
      <c r="E3340" s="14">
        <v>15327</v>
      </c>
      <c r="F3340" s="6" t="s">
        <v>8219</v>
      </c>
      <c r="G3340" s="6" t="s">
        <v>8223</v>
      </c>
      <c r="H3340" s="6" t="s">
        <v>8245</v>
      </c>
      <c r="I3340" s="6">
        <v>1487944080</v>
      </c>
      <c r="J3340" s="6">
        <v>1486129680</v>
      </c>
      <c r="K3340" s="6" t="b">
        <v>0</v>
      </c>
      <c r="L3340" s="6">
        <v>112</v>
      </c>
      <c r="M3340" s="6" t="b">
        <v>1</v>
      </c>
      <c r="N3340" s="6" t="s">
        <v>8270</v>
      </c>
      <c r="O3340" s="5">
        <f t="shared" si="312"/>
        <v>1.0218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42769.366666666661</v>
      </c>
      <c r="T3340" s="11">
        <f t="shared" si="317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14">
        <v>8000</v>
      </c>
      <c r="E3341" s="14">
        <v>8348</v>
      </c>
      <c r="F3341" s="6" t="s">
        <v>8219</v>
      </c>
      <c r="G3341" s="6" t="s">
        <v>8223</v>
      </c>
      <c r="H3341" s="6" t="s">
        <v>8245</v>
      </c>
      <c r="I3341" s="6">
        <v>1469721518</v>
      </c>
      <c r="J3341" s="6">
        <v>1467129518</v>
      </c>
      <c r="K3341" s="6" t="b">
        <v>0</v>
      </c>
      <c r="L3341" s="6">
        <v>47</v>
      </c>
      <c r="M3341" s="6" t="b">
        <v>1</v>
      </c>
      <c r="N3341" s="6" t="s">
        <v>8270</v>
      </c>
      <c r="O3341" s="5">
        <f t="shared" si="312"/>
        <v>1.0435000000000001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42549.457384259258</v>
      </c>
      <c r="T3341" s="11">
        <f t="shared" si="317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14">
        <v>3000</v>
      </c>
      <c r="E3342" s="14">
        <v>4145</v>
      </c>
      <c r="F3342" s="6" t="s">
        <v>8219</v>
      </c>
      <c r="G3342" s="6" t="s">
        <v>8223</v>
      </c>
      <c r="H3342" s="6" t="s">
        <v>8245</v>
      </c>
      <c r="I3342" s="6">
        <v>1481066554</v>
      </c>
      <c r="J3342" s="6">
        <v>1478906554</v>
      </c>
      <c r="K3342" s="6" t="b">
        <v>0</v>
      </c>
      <c r="L3342" s="6">
        <v>38</v>
      </c>
      <c r="M3342" s="6" t="b">
        <v>1</v>
      </c>
      <c r="N3342" s="6" t="s">
        <v>8270</v>
      </c>
      <c r="O3342" s="5">
        <f t="shared" si="312"/>
        <v>1.3816666666666666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42685.765671296293</v>
      </c>
      <c r="T3342" s="11">
        <f t="shared" si="317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14">
        <v>3350</v>
      </c>
      <c r="E3343" s="14">
        <v>3350</v>
      </c>
      <c r="F3343" s="6" t="s">
        <v>8219</v>
      </c>
      <c r="G3343" s="6" t="s">
        <v>8224</v>
      </c>
      <c r="H3343" s="6" t="s">
        <v>8246</v>
      </c>
      <c r="I3343" s="6">
        <v>1465750800</v>
      </c>
      <c r="J3343" s="6">
        <v>1463771421</v>
      </c>
      <c r="K3343" s="6" t="b">
        <v>0</v>
      </c>
      <c r="L3343" s="6">
        <v>28</v>
      </c>
      <c r="M3343" s="6" t="b">
        <v>1</v>
      </c>
      <c r="N3343" s="6" t="s">
        <v>8270</v>
      </c>
      <c r="O3343" s="5">
        <f t="shared" si="312"/>
        <v>1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42510.590520833335</v>
      </c>
      <c r="T3343" s="11">
        <f t="shared" si="317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14">
        <v>6000</v>
      </c>
      <c r="E3344" s="14">
        <v>6100</v>
      </c>
      <c r="F3344" s="6" t="s">
        <v>8219</v>
      </c>
      <c r="G3344" s="6" t="s">
        <v>8223</v>
      </c>
      <c r="H3344" s="6" t="s">
        <v>8245</v>
      </c>
      <c r="I3344" s="6">
        <v>1427864340</v>
      </c>
      <c r="J3344" s="6">
        <v>1425020810</v>
      </c>
      <c r="K3344" s="6" t="b">
        <v>0</v>
      </c>
      <c r="L3344" s="6">
        <v>78</v>
      </c>
      <c r="M3344" s="6" t="b">
        <v>1</v>
      </c>
      <c r="N3344" s="6" t="s">
        <v>8270</v>
      </c>
      <c r="O3344" s="5">
        <f t="shared" si="312"/>
        <v>1.0166666666666666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42062.088078703702</v>
      </c>
      <c r="T3344" s="11">
        <f t="shared" si="317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14">
        <v>700</v>
      </c>
      <c r="E3345" s="14">
        <v>1200</v>
      </c>
      <c r="F3345" s="6" t="s">
        <v>8219</v>
      </c>
      <c r="G3345" s="6" t="s">
        <v>8224</v>
      </c>
      <c r="H3345" s="6" t="s">
        <v>8246</v>
      </c>
      <c r="I3345" s="6">
        <v>1460553480</v>
      </c>
      <c r="J3345" s="6">
        <v>1458770384</v>
      </c>
      <c r="K3345" s="6" t="b">
        <v>0</v>
      </c>
      <c r="L3345" s="6">
        <v>23</v>
      </c>
      <c r="M3345" s="6" t="b">
        <v>1</v>
      </c>
      <c r="N3345" s="6" t="s">
        <v>8270</v>
      </c>
      <c r="O3345" s="5">
        <f t="shared" si="312"/>
        <v>1.7142857142857142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42452.708148148151</v>
      </c>
      <c r="T3345" s="11">
        <f t="shared" si="317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14">
        <v>4500</v>
      </c>
      <c r="E3346" s="14">
        <v>4565</v>
      </c>
      <c r="F3346" s="6" t="s">
        <v>8219</v>
      </c>
      <c r="G3346" s="6" t="s">
        <v>8223</v>
      </c>
      <c r="H3346" s="6" t="s">
        <v>8245</v>
      </c>
      <c r="I3346" s="6">
        <v>1409374093</v>
      </c>
      <c r="J3346" s="6">
        <v>1406782093</v>
      </c>
      <c r="K3346" s="6" t="b">
        <v>0</v>
      </c>
      <c r="L3346" s="6">
        <v>40</v>
      </c>
      <c r="M3346" s="6" t="b">
        <v>1</v>
      </c>
      <c r="N3346" s="6" t="s">
        <v>8270</v>
      </c>
      <c r="O3346" s="5">
        <f t="shared" si="312"/>
        <v>1.0144444444444445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41850.991817129623</v>
      </c>
      <c r="T3346" s="11">
        <f t="shared" si="317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14">
        <v>500</v>
      </c>
      <c r="E3347" s="14">
        <v>650</v>
      </c>
      <c r="F3347" s="6" t="s">
        <v>8219</v>
      </c>
      <c r="G3347" s="6" t="s">
        <v>8223</v>
      </c>
      <c r="H3347" s="6" t="s">
        <v>8245</v>
      </c>
      <c r="I3347" s="6">
        <v>1429317420</v>
      </c>
      <c r="J3347" s="6">
        <v>1424226768</v>
      </c>
      <c r="K3347" s="6" t="b">
        <v>0</v>
      </c>
      <c r="L3347" s="6">
        <v>13</v>
      </c>
      <c r="M3347" s="6" t="b">
        <v>1</v>
      </c>
      <c r="N3347" s="6" t="s">
        <v>8270</v>
      </c>
      <c r="O3347" s="5">
        <f t="shared" si="312"/>
        <v>1.3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42052.897777777776</v>
      </c>
      <c r="T3347" s="11">
        <f t="shared" si="317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14">
        <v>1500</v>
      </c>
      <c r="E3348" s="14">
        <v>1650</v>
      </c>
      <c r="F3348" s="6" t="s">
        <v>8219</v>
      </c>
      <c r="G3348" s="6" t="s">
        <v>8223</v>
      </c>
      <c r="H3348" s="6" t="s">
        <v>8245</v>
      </c>
      <c r="I3348" s="6">
        <v>1424910910</v>
      </c>
      <c r="J3348" s="6">
        <v>1424306110</v>
      </c>
      <c r="K3348" s="6" t="b">
        <v>0</v>
      </c>
      <c r="L3348" s="6">
        <v>18</v>
      </c>
      <c r="M3348" s="6" t="b">
        <v>1</v>
      </c>
      <c r="N3348" s="6" t="s">
        <v>8270</v>
      </c>
      <c r="O3348" s="5">
        <f t="shared" si="312"/>
        <v>1.1000000000000001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42053.816087962965</v>
      </c>
      <c r="T3348" s="11">
        <f t="shared" si="317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14">
        <v>2000</v>
      </c>
      <c r="E3349" s="14">
        <v>2389</v>
      </c>
      <c r="F3349" s="6" t="s">
        <v>8219</v>
      </c>
      <c r="G3349" s="6" t="s">
        <v>8224</v>
      </c>
      <c r="H3349" s="6" t="s">
        <v>8246</v>
      </c>
      <c r="I3349" s="6">
        <v>1462741200</v>
      </c>
      <c r="J3349" s="6">
        <v>1461503654</v>
      </c>
      <c r="K3349" s="6" t="b">
        <v>0</v>
      </c>
      <c r="L3349" s="6">
        <v>22</v>
      </c>
      <c r="M3349" s="6" t="b">
        <v>1</v>
      </c>
      <c r="N3349" s="6" t="s">
        <v>8270</v>
      </c>
      <c r="O3349" s="5">
        <f t="shared" si="312"/>
        <v>1.1944999999999999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42484.343217592592</v>
      </c>
      <c r="T3349" s="11">
        <f t="shared" si="317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14">
        <v>5500</v>
      </c>
      <c r="E3350" s="14">
        <v>5516</v>
      </c>
      <c r="F3350" s="6" t="s">
        <v>8219</v>
      </c>
      <c r="G3350" s="6" t="s">
        <v>8223</v>
      </c>
      <c r="H3350" s="6" t="s">
        <v>8245</v>
      </c>
      <c r="I3350" s="6">
        <v>1461988740</v>
      </c>
      <c r="J3350" s="6">
        <v>1459949080</v>
      </c>
      <c r="K3350" s="6" t="b">
        <v>0</v>
      </c>
      <c r="L3350" s="6">
        <v>79</v>
      </c>
      <c r="M3350" s="6" t="b">
        <v>1</v>
      </c>
      <c r="N3350" s="6" t="s">
        <v>8270</v>
      </c>
      <c r="O3350" s="5">
        <f t="shared" si="312"/>
        <v>1.002909090909091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42466.350462962961</v>
      </c>
      <c r="T3350" s="11">
        <f t="shared" si="317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14">
        <v>1000</v>
      </c>
      <c r="E3351" s="14">
        <v>1534</v>
      </c>
      <c r="F3351" s="6" t="s">
        <v>8219</v>
      </c>
      <c r="G3351" s="6" t="s">
        <v>8223</v>
      </c>
      <c r="H3351" s="6" t="s">
        <v>8245</v>
      </c>
      <c r="I3351" s="6">
        <v>1465837200</v>
      </c>
      <c r="J3351" s="6">
        <v>1463971172</v>
      </c>
      <c r="K3351" s="6" t="b">
        <v>0</v>
      </c>
      <c r="L3351" s="6">
        <v>14</v>
      </c>
      <c r="M3351" s="6" t="b">
        <v>1</v>
      </c>
      <c r="N3351" s="6" t="s">
        <v>8270</v>
      </c>
      <c r="O3351" s="5">
        <f t="shared" si="312"/>
        <v>1.534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42512.902453703697</v>
      </c>
      <c r="T3351" s="11">
        <f t="shared" si="317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14">
        <v>3500</v>
      </c>
      <c r="E3352" s="14">
        <v>3655</v>
      </c>
      <c r="F3352" s="6" t="s">
        <v>8219</v>
      </c>
      <c r="G3352" s="6" t="s">
        <v>8242</v>
      </c>
      <c r="H3352" s="6" t="s">
        <v>8248</v>
      </c>
      <c r="I3352" s="6">
        <v>1448838000</v>
      </c>
      <c r="J3352" s="6">
        <v>1445791811</v>
      </c>
      <c r="K3352" s="6" t="b">
        <v>0</v>
      </c>
      <c r="L3352" s="6">
        <v>51</v>
      </c>
      <c r="M3352" s="6" t="b">
        <v>1</v>
      </c>
      <c r="N3352" s="6" t="s">
        <v>8270</v>
      </c>
      <c r="O3352" s="5">
        <f t="shared" si="312"/>
        <v>1.0442857142857143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42302.493182870363</v>
      </c>
      <c r="T3352" s="11">
        <f t="shared" si="317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14">
        <v>5000</v>
      </c>
      <c r="E3353" s="14">
        <v>5055</v>
      </c>
      <c r="F3353" s="6" t="s">
        <v>8219</v>
      </c>
      <c r="G3353" s="6" t="s">
        <v>8224</v>
      </c>
      <c r="H3353" s="6" t="s">
        <v>8246</v>
      </c>
      <c r="I3353" s="6">
        <v>1406113200</v>
      </c>
      <c r="J3353" s="6">
        <v>1402910965</v>
      </c>
      <c r="K3353" s="6" t="b">
        <v>0</v>
      </c>
      <c r="L3353" s="6">
        <v>54</v>
      </c>
      <c r="M3353" s="6" t="b">
        <v>1</v>
      </c>
      <c r="N3353" s="6" t="s">
        <v>8270</v>
      </c>
      <c r="O3353" s="5">
        <f t="shared" si="312"/>
        <v>1.0109999999999999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41806.187094907407</v>
      </c>
      <c r="T3353" s="11">
        <f t="shared" si="317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14">
        <v>5000</v>
      </c>
      <c r="E3354" s="14">
        <v>5376</v>
      </c>
      <c r="F3354" s="6" t="s">
        <v>8219</v>
      </c>
      <c r="G3354" s="6" t="s">
        <v>8224</v>
      </c>
      <c r="H3354" s="6" t="s">
        <v>8246</v>
      </c>
      <c r="I3354" s="6">
        <v>1467414000</v>
      </c>
      <c r="J3354" s="6">
        <v>1462492178</v>
      </c>
      <c r="K3354" s="6" t="b">
        <v>0</v>
      </c>
      <c r="L3354" s="6">
        <v>70</v>
      </c>
      <c r="M3354" s="6" t="b">
        <v>1</v>
      </c>
      <c r="N3354" s="6" t="s">
        <v>8270</v>
      </c>
      <c r="O3354" s="5">
        <f t="shared" si="312"/>
        <v>1.0751999999999999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42495.784467592595</v>
      </c>
      <c r="T3354" s="11">
        <f t="shared" si="317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14">
        <v>500</v>
      </c>
      <c r="E3355" s="14">
        <v>1575</v>
      </c>
      <c r="F3355" s="6" t="s">
        <v>8219</v>
      </c>
      <c r="G3355" s="6" t="s">
        <v>8224</v>
      </c>
      <c r="H3355" s="6" t="s">
        <v>8246</v>
      </c>
      <c r="I3355" s="6">
        <v>1462230000</v>
      </c>
      <c r="J3355" s="6">
        <v>1461061350</v>
      </c>
      <c r="K3355" s="6" t="b">
        <v>0</v>
      </c>
      <c r="L3355" s="6">
        <v>44</v>
      </c>
      <c r="M3355" s="6" t="b">
        <v>1</v>
      </c>
      <c r="N3355" s="6" t="s">
        <v>8270</v>
      </c>
      <c r="O3355" s="5">
        <f t="shared" si="312"/>
        <v>3.15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42479.223958333336</v>
      </c>
      <c r="T3355" s="11">
        <f t="shared" si="317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14">
        <v>3000</v>
      </c>
      <c r="E3356" s="14">
        <v>3058</v>
      </c>
      <c r="F3356" s="6" t="s">
        <v>8219</v>
      </c>
      <c r="G3356" s="6" t="s">
        <v>8223</v>
      </c>
      <c r="H3356" s="6" t="s">
        <v>8245</v>
      </c>
      <c r="I3356" s="6">
        <v>1446091260</v>
      </c>
      <c r="J3356" s="6">
        <v>1443029206</v>
      </c>
      <c r="K3356" s="6" t="b">
        <v>0</v>
      </c>
      <c r="L3356" s="6">
        <v>55</v>
      </c>
      <c r="M3356" s="6" t="b">
        <v>1</v>
      </c>
      <c r="N3356" s="6" t="s">
        <v>8270</v>
      </c>
      <c r="O3356" s="5">
        <f t="shared" si="312"/>
        <v>1.0193333333333334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42270.518587962964</v>
      </c>
      <c r="T3356" s="11">
        <f t="shared" si="317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14">
        <v>1750</v>
      </c>
      <c r="E3357" s="14">
        <v>2210</v>
      </c>
      <c r="F3357" s="6" t="s">
        <v>8219</v>
      </c>
      <c r="G3357" s="6" t="s">
        <v>8224</v>
      </c>
      <c r="H3357" s="6" t="s">
        <v>8246</v>
      </c>
      <c r="I3357" s="6">
        <v>1462879020</v>
      </c>
      <c r="J3357" s="6">
        <v>1461941527</v>
      </c>
      <c r="K3357" s="6" t="b">
        <v>0</v>
      </c>
      <c r="L3357" s="6">
        <v>15</v>
      </c>
      <c r="M3357" s="6" t="b">
        <v>1</v>
      </c>
      <c r="N3357" s="6" t="s">
        <v>8270</v>
      </c>
      <c r="O3357" s="5">
        <f t="shared" si="312"/>
        <v>1.2628571428571429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42489.411192129628</v>
      </c>
      <c r="T3357" s="11">
        <f t="shared" si="317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14">
        <v>1500</v>
      </c>
      <c r="E3358" s="14">
        <v>1521</v>
      </c>
      <c r="F3358" s="6" t="s">
        <v>8219</v>
      </c>
      <c r="G3358" s="6" t="s">
        <v>8224</v>
      </c>
      <c r="H3358" s="6" t="s">
        <v>8246</v>
      </c>
      <c r="I3358" s="6">
        <v>1468611272</v>
      </c>
      <c r="J3358" s="6">
        <v>1466019272</v>
      </c>
      <c r="K3358" s="6" t="b">
        <v>0</v>
      </c>
      <c r="L3358" s="6">
        <v>27</v>
      </c>
      <c r="M3358" s="6" t="b">
        <v>1</v>
      </c>
      <c r="N3358" s="6" t="s">
        <v>8270</v>
      </c>
      <c r="O3358" s="5">
        <f t="shared" si="312"/>
        <v>1.014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42536.607314814813</v>
      </c>
      <c r="T3358" s="11">
        <f t="shared" si="317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14">
        <v>2000</v>
      </c>
      <c r="E3359" s="14">
        <v>2020</v>
      </c>
      <c r="F3359" s="6" t="s">
        <v>8219</v>
      </c>
      <c r="G3359" s="6" t="s">
        <v>8224</v>
      </c>
      <c r="H3359" s="6" t="s">
        <v>8246</v>
      </c>
      <c r="I3359" s="6">
        <v>1406887310</v>
      </c>
      <c r="J3359" s="6">
        <v>1404295310</v>
      </c>
      <c r="K3359" s="6" t="b">
        <v>0</v>
      </c>
      <c r="L3359" s="6">
        <v>21</v>
      </c>
      <c r="M3359" s="6" t="b">
        <v>1</v>
      </c>
      <c r="N3359" s="6" t="s">
        <v>8270</v>
      </c>
      <c r="O3359" s="5">
        <f t="shared" si="312"/>
        <v>1.01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41822.209606481476</v>
      </c>
      <c r="T3359" s="11">
        <f t="shared" si="317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14">
        <v>10000</v>
      </c>
      <c r="E3360" s="14">
        <v>10299</v>
      </c>
      <c r="F3360" s="6" t="s">
        <v>8219</v>
      </c>
      <c r="G3360" s="6" t="s">
        <v>8223</v>
      </c>
      <c r="H3360" s="6" t="s">
        <v>8245</v>
      </c>
      <c r="I3360" s="6">
        <v>1416385679</v>
      </c>
      <c r="J3360" s="6">
        <v>1413790079</v>
      </c>
      <c r="K3360" s="6" t="b">
        <v>0</v>
      </c>
      <c r="L3360" s="6">
        <v>162</v>
      </c>
      <c r="M3360" s="6" t="b">
        <v>1</v>
      </c>
      <c r="N3360" s="6" t="s">
        <v>8270</v>
      </c>
      <c r="O3360" s="5">
        <f t="shared" si="312"/>
        <v>1.0299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41932.102766203701</v>
      </c>
      <c r="T3360" s="11">
        <f t="shared" si="317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14">
        <v>4000</v>
      </c>
      <c r="E3361" s="14">
        <v>4250</v>
      </c>
      <c r="F3361" s="6" t="s">
        <v>8219</v>
      </c>
      <c r="G3361" s="6" t="s">
        <v>8223</v>
      </c>
      <c r="H3361" s="6" t="s">
        <v>8245</v>
      </c>
      <c r="I3361" s="6">
        <v>1487985734</v>
      </c>
      <c r="J3361" s="6">
        <v>1484097734</v>
      </c>
      <c r="K3361" s="6" t="b">
        <v>0</v>
      </c>
      <c r="L3361" s="6">
        <v>23</v>
      </c>
      <c r="M3361" s="6" t="b">
        <v>1</v>
      </c>
      <c r="N3361" s="6" t="s">
        <v>8270</v>
      </c>
      <c r="O3361" s="5">
        <f t="shared" si="312"/>
        <v>1.0625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42745.848773148151</v>
      </c>
      <c r="T3361" s="11">
        <f t="shared" si="317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14">
        <v>9000</v>
      </c>
      <c r="E3362" s="14">
        <v>9124</v>
      </c>
      <c r="F3362" s="6" t="s">
        <v>8219</v>
      </c>
      <c r="G3362" s="6" t="s">
        <v>8243</v>
      </c>
      <c r="H3362" s="6" t="s">
        <v>8257</v>
      </c>
      <c r="I3362" s="6">
        <v>1481731140</v>
      </c>
      <c r="J3362" s="6">
        <v>1479866343</v>
      </c>
      <c r="K3362" s="6" t="b">
        <v>0</v>
      </c>
      <c r="L3362" s="6">
        <v>72</v>
      </c>
      <c r="M3362" s="6" t="b">
        <v>1</v>
      </c>
      <c r="N3362" s="6" t="s">
        <v>8270</v>
      </c>
      <c r="O3362" s="5">
        <f t="shared" si="312"/>
        <v>1.0137777777777779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42696.874340277776</v>
      </c>
      <c r="T3362" s="11">
        <f t="shared" si="317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14">
        <v>5000</v>
      </c>
      <c r="E3363" s="14">
        <v>5673</v>
      </c>
      <c r="F3363" s="6" t="s">
        <v>8219</v>
      </c>
      <c r="G3363" s="6" t="s">
        <v>8223</v>
      </c>
      <c r="H3363" s="6" t="s">
        <v>8245</v>
      </c>
      <c r="I3363" s="6">
        <v>1409587140</v>
      </c>
      <c r="J3363" s="6">
        <v>1408062990</v>
      </c>
      <c r="K3363" s="6" t="b">
        <v>0</v>
      </c>
      <c r="L3363" s="6">
        <v>68</v>
      </c>
      <c r="M3363" s="6" t="b">
        <v>1</v>
      </c>
      <c r="N3363" s="6" t="s">
        <v>8270</v>
      </c>
      <c r="O3363" s="5">
        <f t="shared" si="312"/>
        <v>1.1346000000000001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41865.817013888889</v>
      </c>
      <c r="T3363" s="11">
        <f t="shared" si="317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14">
        <v>500</v>
      </c>
      <c r="E3364" s="14">
        <v>1090</v>
      </c>
      <c r="F3364" s="6" t="s">
        <v>8219</v>
      </c>
      <c r="G3364" s="6" t="s">
        <v>8223</v>
      </c>
      <c r="H3364" s="6" t="s">
        <v>8245</v>
      </c>
      <c r="I3364" s="6">
        <v>1425704100</v>
      </c>
      <c r="J3364" s="6">
        <v>1424484717</v>
      </c>
      <c r="K3364" s="6" t="b">
        <v>0</v>
      </c>
      <c r="L3364" s="6">
        <v>20</v>
      </c>
      <c r="M3364" s="6" t="b">
        <v>1</v>
      </c>
      <c r="N3364" s="6" t="s">
        <v>8270</v>
      </c>
      <c r="O3364" s="5">
        <f t="shared" si="312"/>
        <v>2.1800000000000002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42055.883298611108</v>
      </c>
      <c r="T3364" s="11">
        <f t="shared" si="317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14">
        <v>7750</v>
      </c>
      <c r="E3365" s="14">
        <v>7860</v>
      </c>
      <c r="F3365" s="6" t="s">
        <v>8219</v>
      </c>
      <c r="G3365" s="6" t="s">
        <v>8223</v>
      </c>
      <c r="H3365" s="6" t="s">
        <v>8245</v>
      </c>
      <c r="I3365" s="6">
        <v>1408464000</v>
      </c>
      <c r="J3365" s="6">
        <v>1406831445</v>
      </c>
      <c r="K3365" s="6" t="b">
        <v>0</v>
      </c>
      <c r="L3365" s="6">
        <v>26</v>
      </c>
      <c r="M3365" s="6" t="b">
        <v>1</v>
      </c>
      <c r="N3365" s="6" t="s">
        <v>8270</v>
      </c>
      <c r="O3365" s="5">
        <f t="shared" si="312"/>
        <v>1.0141935483870967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41851.563020833331</v>
      </c>
      <c r="T3365" s="11">
        <f t="shared" si="317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14">
        <v>3000</v>
      </c>
      <c r="E3366" s="14">
        <v>3178</v>
      </c>
      <c r="F3366" s="6" t="s">
        <v>8219</v>
      </c>
      <c r="G3366" s="6" t="s">
        <v>8224</v>
      </c>
      <c r="H3366" s="6" t="s">
        <v>8246</v>
      </c>
      <c r="I3366" s="6">
        <v>1458075600</v>
      </c>
      <c r="J3366" s="6">
        <v>1456183649</v>
      </c>
      <c r="K3366" s="6" t="b">
        <v>0</v>
      </c>
      <c r="L3366" s="6">
        <v>72</v>
      </c>
      <c r="M3366" s="6" t="b">
        <v>1</v>
      </c>
      <c r="N3366" s="6" t="s">
        <v>8270</v>
      </c>
      <c r="O3366" s="5">
        <f t="shared" si="312"/>
        <v>1.0593333333333332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42422.769085648142</v>
      </c>
      <c r="T3366" s="11">
        <f t="shared" si="317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14">
        <v>2500</v>
      </c>
      <c r="E3367" s="14">
        <v>2600</v>
      </c>
      <c r="F3367" s="6" t="s">
        <v>8219</v>
      </c>
      <c r="G3367" s="6" t="s">
        <v>8223</v>
      </c>
      <c r="H3367" s="6" t="s">
        <v>8245</v>
      </c>
      <c r="I3367" s="6">
        <v>1449973592</v>
      </c>
      <c r="J3367" s="6">
        <v>1447381592</v>
      </c>
      <c r="K3367" s="6" t="b">
        <v>0</v>
      </c>
      <c r="L3367" s="6">
        <v>3</v>
      </c>
      <c r="M3367" s="6" t="b">
        <v>1</v>
      </c>
      <c r="N3367" s="6" t="s">
        <v>8270</v>
      </c>
      <c r="O3367" s="5">
        <f t="shared" si="312"/>
        <v>1.04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42320.893425925919</v>
      </c>
      <c r="T3367" s="11">
        <f t="shared" si="317"/>
        <v>42350.893425925919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14">
        <v>500</v>
      </c>
      <c r="E3368" s="14">
        <v>1105</v>
      </c>
      <c r="F3368" s="6" t="s">
        <v>8219</v>
      </c>
      <c r="G3368" s="6" t="s">
        <v>8223</v>
      </c>
      <c r="H3368" s="6" t="s">
        <v>8245</v>
      </c>
      <c r="I3368" s="6">
        <v>1431481037</v>
      </c>
      <c r="J3368" s="6">
        <v>1428889037</v>
      </c>
      <c r="K3368" s="6" t="b">
        <v>0</v>
      </c>
      <c r="L3368" s="6">
        <v>18</v>
      </c>
      <c r="M3368" s="6" t="b">
        <v>1</v>
      </c>
      <c r="N3368" s="6" t="s">
        <v>8270</v>
      </c>
      <c r="O3368" s="5">
        <f t="shared" si="312"/>
        <v>2.21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42106.859224537031</v>
      </c>
      <c r="T3368" s="11">
        <f t="shared" si="317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14">
        <v>750</v>
      </c>
      <c r="E3369" s="14">
        <v>890</v>
      </c>
      <c r="F3369" s="6" t="s">
        <v>8219</v>
      </c>
      <c r="G3369" s="6" t="s">
        <v>8224</v>
      </c>
      <c r="H3369" s="6" t="s">
        <v>8246</v>
      </c>
      <c r="I3369" s="6">
        <v>1438467894</v>
      </c>
      <c r="J3369" s="6">
        <v>1436307894</v>
      </c>
      <c r="K3369" s="6" t="b">
        <v>0</v>
      </c>
      <c r="L3369" s="6">
        <v>30</v>
      </c>
      <c r="M3369" s="6" t="b">
        <v>1</v>
      </c>
      <c r="N3369" s="6" t="s">
        <v>8270</v>
      </c>
      <c r="O3369" s="5">
        <f t="shared" si="312"/>
        <v>1.1866666666666668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42192.725624999999</v>
      </c>
      <c r="T3369" s="11">
        <f t="shared" si="317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14">
        <v>1000</v>
      </c>
      <c r="E3370" s="14">
        <v>1046</v>
      </c>
      <c r="F3370" s="6" t="s">
        <v>8219</v>
      </c>
      <c r="G3370" s="6" t="s">
        <v>8223</v>
      </c>
      <c r="H3370" s="6" t="s">
        <v>8245</v>
      </c>
      <c r="I3370" s="6">
        <v>1420088400</v>
      </c>
      <c r="J3370" s="6">
        <v>1416977259</v>
      </c>
      <c r="K3370" s="6" t="b">
        <v>0</v>
      </c>
      <c r="L3370" s="6">
        <v>23</v>
      </c>
      <c r="M3370" s="6" t="b">
        <v>1</v>
      </c>
      <c r="N3370" s="6" t="s">
        <v>8270</v>
      </c>
      <c r="O3370" s="5">
        <f t="shared" si="312"/>
        <v>1.046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41968.991423611107</v>
      </c>
      <c r="T3370" s="11">
        <f t="shared" si="317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14">
        <v>5000</v>
      </c>
      <c r="E3371" s="14">
        <v>5195</v>
      </c>
      <c r="F3371" s="6" t="s">
        <v>8219</v>
      </c>
      <c r="G3371" s="6" t="s">
        <v>8240</v>
      </c>
      <c r="H3371" s="6" t="s">
        <v>8248</v>
      </c>
      <c r="I3371" s="6">
        <v>1484441980</v>
      </c>
      <c r="J3371" s="6">
        <v>1479257980</v>
      </c>
      <c r="K3371" s="6" t="b">
        <v>0</v>
      </c>
      <c r="L3371" s="6">
        <v>54</v>
      </c>
      <c r="M3371" s="6" t="b">
        <v>1</v>
      </c>
      <c r="N3371" s="6" t="s">
        <v>8270</v>
      </c>
      <c r="O3371" s="5">
        <f t="shared" si="312"/>
        <v>1.0389999999999999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42689.833101851851</v>
      </c>
      <c r="T3371" s="11">
        <f t="shared" si="317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14">
        <v>1500</v>
      </c>
      <c r="E3372" s="14">
        <v>1766</v>
      </c>
      <c r="F3372" s="6" t="s">
        <v>8219</v>
      </c>
      <c r="G3372" s="6" t="s">
        <v>8223</v>
      </c>
      <c r="H3372" s="6" t="s">
        <v>8245</v>
      </c>
      <c r="I3372" s="6">
        <v>1481961600</v>
      </c>
      <c r="J3372" s="6">
        <v>1479283285</v>
      </c>
      <c r="K3372" s="6" t="b">
        <v>0</v>
      </c>
      <c r="L3372" s="6">
        <v>26</v>
      </c>
      <c r="M3372" s="6" t="b">
        <v>1</v>
      </c>
      <c r="N3372" s="6" t="s">
        <v>8270</v>
      </c>
      <c r="O3372" s="5">
        <f t="shared" si="312"/>
        <v>1.1773333333333333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42690.125983796293</v>
      </c>
      <c r="T3372" s="11">
        <f t="shared" si="317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14">
        <v>200</v>
      </c>
      <c r="E3373" s="14">
        <v>277</v>
      </c>
      <c r="F3373" s="6" t="s">
        <v>8219</v>
      </c>
      <c r="G3373" s="6" t="s">
        <v>8223</v>
      </c>
      <c r="H3373" s="6" t="s">
        <v>8245</v>
      </c>
      <c r="I3373" s="6">
        <v>1449089965</v>
      </c>
      <c r="J3373" s="6">
        <v>1446670765</v>
      </c>
      <c r="K3373" s="6" t="b">
        <v>0</v>
      </c>
      <c r="L3373" s="6">
        <v>9</v>
      </c>
      <c r="M3373" s="6" t="b">
        <v>1</v>
      </c>
      <c r="N3373" s="6" t="s">
        <v>8270</v>
      </c>
      <c r="O3373" s="5">
        <f t="shared" si="312"/>
        <v>1.385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42312.666261574072</v>
      </c>
      <c r="T3373" s="11">
        <f t="shared" si="317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14">
        <v>1000</v>
      </c>
      <c r="E3374" s="14">
        <v>1035</v>
      </c>
      <c r="F3374" s="6" t="s">
        <v>8219</v>
      </c>
      <c r="G3374" s="6" t="s">
        <v>8223</v>
      </c>
      <c r="H3374" s="6" t="s">
        <v>8245</v>
      </c>
      <c r="I3374" s="6">
        <v>1408942740</v>
      </c>
      <c r="J3374" s="6">
        <v>1407157756</v>
      </c>
      <c r="K3374" s="6" t="b">
        <v>0</v>
      </c>
      <c r="L3374" s="6">
        <v>27</v>
      </c>
      <c r="M3374" s="6" t="b">
        <v>1</v>
      </c>
      <c r="N3374" s="6" t="s">
        <v>8270</v>
      </c>
      <c r="O3374" s="5">
        <f t="shared" si="312"/>
        <v>1.0349999999999999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41855.339768518512</v>
      </c>
      <c r="T3374" s="11">
        <f t="shared" si="317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14">
        <v>2000</v>
      </c>
      <c r="E3375" s="14">
        <v>2005</v>
      </c>
      <c r="F3375" s="6" t="s">
        <v>8219</v>
      </c>
      <c r="G3375" s="6" t="s">
        <v>8224</v>
      </c>
      <c r="H3375" s="6" t="s">
        <v>8246</v>
      </c>
      <c r="I3375" s="6">
        <v>1437235200</v>
      </c>
      <c r="J3375" s="6">
        <v>1435177840</v>
      </c>
      <c r="K3375" s="6" t="b">
        <v>0</v>
      </c>
      <c r="L3375" s="6">
        <v>30</v>
      </c>
      <c r="M3375" s="6" t="b">
        <v>1</v>
      </c>
      <c r="N3375" s="6" t="s">
        <v>8270</v>
      </c>
      <c r="O3375" s="5">
        <f t="shared" si="312"/>
        <v>1.0024999999999999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42179.646296296291</v>
      </c>
      <c r="T3375" s="11">
        <f t="shared" si="317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14">
        <v>3500</v>
      </c>
      <c r="E3376" s="14">
        <v>3730</v>
      </c>
      <c r="F3376" s="6" t="s">
        <v>8219</v>
      </c>
      <c r="G3376" s="6" t="s">
        <v>8228</v>
      </c>
      <c r="H3376" s="6" t="s">
        <v>8250</v>
      </c>
      <c r="I3376" s="6">
        <v>1446053616</v>
      </c>
      <c r="J3376" s="6">
        <v>1443461616</v>
      </c>
      <c r="K3376" s="6" t="b">
        <v>0</v>
      </c>
      <c r="L3376" s="6">
        <v>52</v>
      </c>
      <c r="M3376" s="6" t="b">
        <v>1</v>
      </c>
      <c r="N3376" s="6" t="s">
        <v>8270</v>
      </c>
      <c r="O3376" s="5">
        <f t="shared" si="312"/>
        <v>1.0657142857142856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42275.523333333331</v>
      </c>
      <c r="T3376" s="11">
        <f t="shared" si="317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14">
        <v>3000</v>
      </c>
      <c r="E3377" s="14">
        <v>3000</v>
      </c>
      <c r="F3377" s="6" t="s">
        <v>8219</v>
      </c>
      <c r="G3377" s="6" t="s">
        <v>8224</v>
      </c>
      <c r="H3377" s="6" t="s">
        <v>8246</v>
      </c>
      <c r="I3377" s="6">
        <v>1400423973</v>
      </c>
      <c r="J3377" s="6">
        <v>1399387173</v>
      </c>
      <c r="K3377" s="6" t="b">
        <v>0</v>
      </c>
      <c r="L3377" s="6">
        <v>17</v>
      </c>
      <c r="M3377" s="6" t="b">
        <v>1</v>
      </c>
      <c r="N3377" s="6" t="s">
        <v>8270</v>
      </c>
      <c r="O3377" s="5">
        <f t="shared" si="312"/>
        <v>1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41765.402465277773</v>
      </c>
      <c r="T3377" s="11">
        <f t="shared" si="317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14">
        <v>8000</v>
      </c>
      <c r="E3378" s="14">
        <v>8001</v>
      </c>
      <c r="F3378" s="6" t="s">
        <v>8219</v>
      </c>
      <c r="G3378" s="6" t="s">
        <v>8223</v>
      </c>
      <c r="H3378" s="6" t="s">
        <v>8245</v>
      </c>
      <c r="I3378" s="6">
        <v>1429976994</v>
      </c>
      <c r="J3378" s="6">
        <v>1424796594</v>
      </c>
      <c r="K3378" s="6" t="b">
        <v>0</v>
      </c>
      <c r="L3378" s="6">
        <v>19</v>
      </c>
      <c r="M3378" s="6" t="b">
        <v>1</v>
      </c>
      <c r="N3378" s="6" t="s">
        <v>8270</v>
      </c>
      <c r="O3378" s="5">
        <f t="shared" si="312"/>
        <v>1.0001249999999999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42059.492986111109</v>
      </c>
      <c r="T3378" s="11">
        <f t="shared" si="317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14">
        <v>8000</v>
      </c>
      <c r="E3379" s="14">
        <v>8084</v>
      </c>
      <c r="F3379" s="6" t="s">
        <v>8219</v>
      </c>
      <c r="G3379" s="6" t="s">
        <v>8224</v>
      </c>
      <c r="H3379" s="6" t="s">
        <v>8246</v>
      </c>
      <c r="I3379" s="6">
        <v>1426870560</v>
      </c>
      <c r="J3379" s="6">
        <v>1424280899</v>
      </c>
      <c r="K3379" s="6" t="b">
        <v>0</v>
      </c>
      <c r="L3379" s="6">
        <v>77</v>
      </c>
      <c r="M3379" s="6" t="b">
        <v>1</v>
      </c>
      <c r="N3379" s="6" t="s">
        <v>8270</v>
      </c>
      <c r="O3379" s="5">
        <f t="shared" si="312"/>
        <v>1.0105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42053.524293981478</v>
      </c>
      <c r="T3379" s="11">
        <f t="shared" si="317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14">
        <v>550</v>
      </c>
      <c r="E3380" s="14">
        <v>592</v>
      </c>
      <c r="F3380" s="6" t="s">
        <v>8219</v>
      </c>
      <c r="G3380" s="6" t="s">
        <v>8224</v>
      </c>
      <c r="H3380" s="6" t="s">
        <v>8246</v>
      </c>
      <c r="I3380" s="6">
        <v>1409490480</v>
      </c>
      <c r="J3380" s="6">
        <v>1407400306</v>
      </c>
      <c r="K3380" s="6" t="b">
        <v>0</v>
      </c>
      <c r="L3380" s="6">
        <v>21</v>
      </c>
      <c r="M3380" s="6" t="b">
        <v>1</v>
      </c>
      <c r="N3380" s="6" t="s">
        <v>8270</v>
      </c>
      <c r="O3380" s="5">
        <f t="shared" si="312"/>
        <v>1.0763636363636364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41858.147060185183</v>
      </c>
      <c r="T3380" s="11">
        <f t="shared" si="317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14">
        <v>2000</v>
      </c>
      <c r="E3381" s="14">
        <v>2073</v>
      </c>
      <c r="F3381" s="6" t="s">
        <v>8219</v>
      </c>
      <c r="G3381" s="6" t="s">
        <v>8224</v>
      </c>
      <c r="H3381" s="6" t="s">
        <v>8246</v>
      </c>
      <c r="I3381" s="6">
        <v>1440630000</v>
      </c>
      <c r="J3381" s="6">
        <v>1439122800</v>
      </c>
      <c r="K3381" s="6" t="b">
        <v>0</v>
      </c>
      <c r="L3381" s="6">
        <v>38</v>
      </c>
      <c r="M3381" s="6" t="b">
        <v>1</v>
      </c>
      <c r="N3381" s="6" t="s">
        <v>8270</v>
      </c>
      <c r="O3381" s="5">
        <f t="shared" si="312"/>
        <v>1.0365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42225.305555555555</v>
      </c>
      <c r="T3381" s="11">
        <f t="shared" si="317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14">
        <v>3000</v>
      </c>
      <c r="E3382" s="14">
        <v>3133</v>
      </c>
      <c r="F3382" s="6" t="s">
        <v>8219</v>
      </c>
      <c r="G3382" s="6" t="s">
        <v>8223</v>
      </c>
      <c r="H3382" s="6" t="s">
        <v>8245</v>
      </c>
      <c r="I3382" s="6">
        <v>1417305178</v>
      </c>
      <c r="J3382" s="6">
        <v>1414277578</v>
      </c>
      <c r="K3382" s="6" t="b">
        <v>0</v>
      </c>
      <c r="L3382" s="6">
        <v>28</v>
      </c>
      <c r="M3382" s="6" t="b">
        <v>1</v>
      </c>
      <c r="N3382" s="6" t="s">
        <v>8270</v>
      </c>
      <c r="O3382" s="5">
        <f t="shared" si="312"/>
        <v>1.0443333333333333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41937.745115740741</v>
      </c>
      <c r="T3382" s="11">
        <f t="shared" si="317"/>
        <v>41972.786782407406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14">
        <v>4000</v>
      </c>
      <c r="E3383" s="14">
        <v>4090</v>
      </c>
      <c r="F3383" s="6" t="s">
        <v>8219</v>
      </c>
      <c r="G3383" s="6" t="s">
        <v>8223</v>
      </c>
      <c r="H3383" s="6" t="s">
        <v>8245</v>
      </c>
      <c r="I3383" s="6">
        <v>1426044383</v>
      </c>
      <c r="J3383" s="6">
        <v>1423455983</v>
      </c>
      <c r="K3383" s="6" t="b">
        <v>0</v>
      </c>
      <c r="L3383" s="6">
        <v>48</v>
      </c>
      <c r="M3383" s="6" t="b">
        <v>1</v>
      </c>
      <c r="N3383" s="6" t="s">
        <v>8270</v>
      </c>
      <c r="O3383" s="5">
        <f t="shared" si="312"/>
        <v>1.0225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42043.976655092592</v>
      </c>
      <c r="T3383" s="11">
        <f t="shared" si="317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14">
        <v>3500</v>
      </c>
      <c r="E3384" s="14">
        <v>3526</v>
      </c>
      <c r="F3384" s="6" t="s">
        <v>8219</v>
      </c>
      <c r="G3384" s="6" t="s">
        <v>8224</v>
      </c>
      <c r="H3384" s="6" t="s">
        <v>8246</v>
      </c>
      <c r="I3384" s="6">
        <v>1470092340</v>
      </c>
      <c r="J3384" s="6">
        <v>1467973256</v>
      </c>
      <c r="K3384" s="6" t="b">
        <v>0</v>
      </c>
      <c r="L3384" s="6">
        <v>46</v>
      </c>
      <c r="M3384" s="6" t="b">
        <v>1</v>
      </c>
      <c r="N3384" s="6" t="s">
        <v>8270</v>
      </c>
      <c r="O3384" s="5">
        <f t="shared" si="312"/>
        <v>1.0074285714285713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42559.222870370366</v>
      </c>
      <c r="T3384" s="11">
        <f t="shared" si="317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14">
        <v>1750</v>
      </c>
      <c r="E3385" s="14">
        <v>1955</v>
      </c>
      <c r="F3385" s="6" t="s">
        <v>8219</v>
      </c>
      <c r="G3385" s="6" t="s">
        <v>8223</v>
      </c>
      <c r="H3385" s="6" t="s">
        <v>8245</v>
      </c>
      <c r="I3385" s="6">
        <v>1466707620</v>
      </c>
      <c r="J3385" s="6">
        <v>1464979620</v>
      </c>
      <c r="K3385" s="6" t="b">
        <v>0</v>
      </c>
      <c r="L3385" s="6">
        <v>30</v>
      </c>
      <c r="M3385" s="6" t="b">
        <v>1</v>
      </c>
      <c r="N3385" s="6" t="s">
        <v>8270</v>
      </c>
      <c r="O3385" s="5">
        <f t="shared" si="312"/>
        <v>1.1171428571428572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42524.574305555558</v>
      </c>
      <c r="T3385" s="11">
        <f t="shared" si="317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14">
        <v>6000</v>
      </c>
      <c r="E3386" s="14">
        <v>6000.66</v>
      </c>
      <c r="F3386" s="6" t="s">
        <v>8219</v>
      </c>
      <c r="G3386" s="6" t="s">
        <v>8223</v>
      </c>
      <c r="H3386" s="6" t="s">
        <v>8245</v>
      </c>
      <c r="I3386" s="6">
        <v>1448074800</v>
      </c>
      <c r="J3386" s="6">
        <v>1444874768</v>
      </c>
      <c r="K3386" s="6" t="b">
        <v>0</v>
      </c>
      <c r="L3386" s="6">
        <v>64</v>
      </c>
      <c r="M3386" s="6" t="b">
        <v>1</v>
      </c>
      <c r="N3386" s="6" t="s">
        <v>8270</v>
      </c>
      <c r="O3386" s="5">
        <f t="shared" si="312"/>
        <v>1.0001100000000001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42291.879259259258</v>
      </c>
      <c r="T3386" s="11">
        <f t="shared" si="317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14">
        <v>2000</v>
      </c>
      <c r="E3387" s="14">
        <v>2000</v>
      </c>
      <c r="F3387" s="6" t="s">
        <v>8219</v>
      </c>
      <c r="G3387" s="6" t="s">
        <v>8223</v>
      </c>
      <c r="H3387" s="6" t="s">
        <v>8245</v>
      </c>
      <c r="I3387" s="6">
        <v>1418244552</v>
      </c>
      <c r="J3387" s="6">
        <v>1415652552</v>
      </c>
      <c r="K3387" s="6" t="b">
        <v>0</v>
      </c>
      <c r="L3387" s="6">
        <v>15</v>
      </c>
      <c r="M3387" s="6" t="b">
        <v>1</v>
      </c>
      <c r="N3387" s="6" t="s">
        <v>8270</v>
      </c>
      <c r="O3387" s="5">
        <f t="shared" si="312"/>
        <v>1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41953.659166666665</v>
      </c>
      <c r="T3387" s="11">
        <f t="shared" si="317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14">
        <v>2000</v>
      </c>
      <c r="E3388" s="14">
        <v>2100</v>
      </c>
      <c r="F3388" s="6" t="s">
        <v>8219</v>
      </c>
      <c r="G3388" s="6" t="s">
        <v>8223</v>
      </c>
      <c r="H3388" s="6" t="s">
        <v>8245</v>
      </c>
      <c r="I3388" s="6">
        <v>1417620506</v>
      </c>
      <c r="J3388" s="6">
        <v>1415028506</v>
      </c>
      <c r="K3388" s="6" t="b">
        <v>0</v>
      </c>
      <c r="L3388" s="6">
        <v>41</v>
      </c>
      <c r="M3388" s="6" t="b">
        <v>1</v>
      </c>
      <c r="N3388" s="6" t="s">
        <v>8270</v>
      </c>
      <c r="O3388" s="5">
        <f t="shared" si="312"/>
        <v>1.05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41946.436412037037</v>
      </c>
      <c r="T3388" s="11">
        <f t="shared" si="317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14">
        <v>3000</v>
      </c>
      <c r="E3389" s="14">
        <v>3506</v>
      </c>
      <c r="F3389" s="6" t="s">
        <v>8219</v>
      </c>
      <c r="G3389" s="6" t="s">
        <v>8223</v>
      </c>
      <c r="H3389" s="6" t="s">
        <v>8245</v>
      </c>
      <c r="I3389" s="6">
        <v>1418581088</v>
      </c>
      <c r="J3389" s="6">
        <v>1415125088</v>
      </c>
      <c r="K3389" s="6" t="b">
        <v>0</v>
      </c>
      <c r="L3389" s="6">
        <v>35</v>
      </c>
      <c r="M3389" s="6" t="b">
        <v>1</v>
      </c>
      <c r="N3389" s="6" t="s">
        <v>8270</v>
      </c>
      <c r="O3389" s="5">
        <f t="shared" si="312"/>
        <v>1.1686666666666667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41947.554259259261</v>
      </c>
      <c r="T3389" s="11">
        <f t="shared" si="317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14">
        <v>1500</v>
      </c>
      <c r="E3390" s="14">
        <v>1557</v>
      </c>
      <c r="F3390" s="6" t="s">
        <v>8219</v>
      </c>
      <c r="G3390" s="6" t="s">
        <v>8224</v>
      </c>
      <c r="H3390" s="6" t="s">
        <v>8246</v>
      </c>
      <c r="I3390" s="6">
        <v>1434625441</v>
      </c>
      <c r="J3390" s="6">
        <v>1432033441</v>
      </c>
      <c r="K3390" s="6" t="b">
        <v>0</v>
      </c>
      <c r="L3390" s="6">
        <v>45</v>
      </c>
      <c r="M3390" s="6" t="b">
        <v>1</v>
      </c>
      <c r="N3390" s="6" t="s">
        <v>8270</v>
      </c>
      <c r="O3390" s="5">
        <f t="shared" si="312"/>
        <v>1.038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42143.252789351849</v>
      </c>
      <c r="T3390" s="11">
        <f t="shared" si="317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14">
        <v>10000</v>
      </c>
      <c r="E3391" s="14">
        <v>11450</v>
      </c>
      <c r="F3391" s="6" t="s">
        <v>8219</v>
      </c>
      <c r="G3391" s="6" t="s">
        <v>8223</v>
      </c>
      <c r="H3391" s="6" t="s">
        <v>8245</v>
      </c>
      <c r="I3391" s="6">
        <v>1464960682</v>
      </c>
      <c r="J3391" s="6">
        <v>1462368682</v>
      </c>
      <c r="K3391" s="6" t="b">
        <v>0</v>
      </c>
      <c r="L3391" s="6">
        <v>62</v>
      </c>
      <c r="M3391" s="6" t="b">
        <v>1</v>
      </c>
      <c r="N3391" s="6" t="s">
        <v>8270</v>
      </c>
      <c r="O3391" s="5">
        <f t="shared" si="312"/>
        <v>1.145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42494.355115740742</v>
      </c>
      <c r="T3391" s="11">
        <f t="shared" si="317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14">
        <v>1500</v>
      </c>
      <c r="E3392" s="14">
        <v>1536</v>
      </c>
      <c r="F3392" s="6" t="s">
        <v>8219</v>
      </c>
      <c r="G3392" s="6" t="s">
        <v>8223</v>
      </c>
      <c r="H3392" s="6" t="s">
        <v>8245</v>
      </c>
      <c r="I3392" s="6">
        <v>1405017345</v>
      </c>
      <c r="J3392" s="6">
        <v>1403721345</v>
      </c>
      <c r="K3392" s="6" t="b">
        <v>0</v>
      </c>
      <c r="L3392" s="6">
        <v>22</v>
      </c>
      <c r="M3392" s="6" t="b">
        <v>1</v>
      </c>
      <c r="N3392" s="6" t="s">
        <v>8270</v>
      </c>
      <c r="O3392" s="5">
        <f t="shared" si="312"/>
        <v>1.024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41815.566493055558</v>
      </c>
      <c r="T3392" s="11">
        <f t="shared" si="317"/>
        <v>41830.566493055558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14">
        <v>500</v>
      </c>
      <c r="E3393" s="14">
        <v>1115</v>
      </c>
      <c r="F3393" s="6" t="s">
        <v>8219</v>
      </c>
      <c r="G3393" s="6" t="s">
        <v>8223</v>
      </c>
      <c r="H3393" s="6" t="s">
        <v>8245</v>
      </c>
      <c r="I3393" s="6">
        <v>1407536880</v>
      </c>
      <c r="J3393" s="6">
        <v>1404997548</v>
      </c>
      <c r="K3393" s="6" t="b">
        <v>0</v>
      </c>
      <c r="L3393" s="6">
        <v>18</v>
      </c>
      <c r="M3393" s="6" t="b">
        <v>1</v>
      </c>
      <c r="N3393" s="6" t="s">
        <v>8270</v>
      </c>
      <c r="O3393" s="5">
        <f t="shared" si="312"/>
        <v>2.23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41830.337361111109</v>
      </c>
      <c r="T3393" s="11">
        <f t="shared" si="317"/>
        <v>41859.727777777771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14">
        <v>500</v>
      </c>
      <c r="E3394" s="14">
        <v>500</v>
      </c>
      <c r="F3394" s="6" t="s">
        <v>8219</v>
      </c>
      <c r="G3394" s="6" t="s">
        <v>8224</v>
      </c>
      <c r="H3394" s="6" t="s">
        <v>8246</v>
      </c>
      <c r="I3394" s="6">
        <v>1462565855</v>
      </c>
      <c r="J3394" s="6">
        <v>1458245855</v>
      </c>
      <c r="K3394" s="6" t="b">
        <v>0</v>
      </c>
      <c r="L3394" s="6">
        <v>12</v>
      </c>
      <c r="M3394" s="6" t="b">
        <v>1</v>
      </c>
      <c r="N3394" s="6" t="s">
        <v>8270</v>
      </c>
      <c r="O3394" s="5">
        <f t="shared" si="312"/>
        <v>1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42446.63721064815</v>
      </c>
      <c r="T3394" s="11">
        <f t="shared" si="317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14">
        <v>1500</v>
      </c>
      <c r="E3395" s="14">
        <v>1587</v>
      </c>
      <c r="F3395" s="6" t="s">
        <v>8219</v>
      </c>
      <c r="G3395" s="6" t="s">
        <v>8223</v>
      </c>
      <c r="H3395" s="6" t="s">
        <v>8245</v>
      </c>
      <c r="I3395" s="6">
        <v>1415234760</v>
      </c>
      <c r="J3395" s="6">
        <v>1413065230</v>
      </c>
      <c r="K3395" s="6" t="b">
        <v>0</v>
      </c>
      <c r="L3395" s="6">
        <v>44</v>
      </c>
      <c r="M3395" s="6" t="b">
        <v>1</v>
      </c>
      <c r="N3395" s="6" t="s">
        <v>8270</v>
      </c>
      <c r="O3395" s="5">
        <f t="shared" ref="O3395:O3458" si="318">E3395/D3395</f>
        <v>1.0580000000000001</v>
      </c>
      <c r="P3395" s="7">
        <f t="shared" ref="P3395:P3458" si="319">IFERROR(E3395/L3395,0)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1">
        <f t="shared" ref="S3395:S3458" si="322">(J3395/86400)+25569+(-5/24)</f>
        <v>41923.713310185187</v>
      </c>
      <c r="T3395" s="11">
        <f t="shared" ref="T3395:T3458" si="323">(I3395/86400)+25569+(-5/24)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14">
        <v>550</v>
      </c>
      <c r="E3396" s="14">
        <v>783</v>
      </c>
      <c r="F3396" s="6" t="s">
        <v>8219</v>
      </c>
      <c r="G3396" s="6" t="s">
        <v>8224</v>
      </c>
      <c r="H3396" s="6" t="s">
        <v>8246</v>
      </c>
      <c r="I3396" s="6">
        <v>1406470645</v>
      </c>
      <c r="J3396" s="6">
        <v>1403878645</v>
      </c>
      <c r="K3396" s="6" t="b">
        <v>0</v>
      </c>
      <c r="L3396" s="6">
        <v>27</v>
      </c>
      <c r="M3396" s="6" t="b">
        <v>1</v>
      </c>
      <c r="N3396" s="6" t="s">
        <v>8270</v>
      </c>
      <c r="O3396" s="5">
        <f t="shared" si="318"/>
        <v>1.4236363636363636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41817.387094907404</v>
      </c>
      <c r="T3396" s="11">
        <f t="shared" si="323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14">
        <v>500</v>
      </c>
      <c r="E3397" s="14">
        <v>920</v>
      </c>
      <c r="F3397" s="6" t="s">
        <v>8219</v>
      </c>
      <c r="G3397" s="6" t="s">
        <v>8224</v>
      </c>
      <c r="H3397" s="6" t="s">
        <v>8246</v>
      </c>
      <c r="I3397" s="6">
        <v>1433009400</v>
      </c>
      <c r="J3397" s="6">
        <v>1431795944</v>
      </c>
      <c r="K3397" s="6" t="b">
        <v>0</v>
      </c>
      <c r="L3397" s="6">
        <v>38</v>
      </c>
      <c r="M3397" s="6" t="b">
        <v>1</v>
      </c>
      <c r="N3397" s="6" t="s">
        <v>8270</v>
      </c>
      <c r="O3397" s="5">
        <f t="shared" si="318"/>
        <v>1.84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42140.503981481474</v>
      </c>
      <c r="T3397" s="11">
        <f t="shared" si="323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14">
        <v>1500</v>
      </c>
      <c r="E3398" s="14">
        <v>1565</v>
      </c>
      <c r="F3398" s="6" t="s">
        <v>8219</v>
      </c>
      <c r="G3398" s="6" t="s">
        <v>8223</v>
      </c>
      <c r="H3398" s="6" t="s">
        <v>8245</v>
      </c>
      <c r="I3398" s="6">
        <v>1401595140</v>
      </c>
      <c r="J3398" s="6">
        <v>1399286589</v>
      </c>
      <c r="K3398" s="6" t="b">
        <v>0</v>
      </c>
      <c r="L3398" s="6">
        <v>28</v>
      </c>
      <c r="M3398" s="6" t="b">
        <v>1</v>
      </c>
      <c r="N3398" s="6" t="s">
        <v>8270</v>
      </c>
      <c r="O3398" s="5">
        <f t="shared" si="318"/>
        <v>1.0433333333333332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41764.238298611112</v>
      </c>
      <c r="T3398" s="11">
        <f t="shared" si="323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14">
        <v>250</v>
      </c>
      <c r="E3399" s="14">
        <v>280</v>
      </c>
      <c r="F3399" s="6" t="s">
        <v>8219</v>
      </c>
      <c r="G3399" s="6" t="s">
        <v>8224</v>
      </c>
      <c r="H3399" s="6" t="s">
        <v>8246</v>
      </c>
      <c r="I3399" s="6">
        <v>1455832800</v>
      </c>
      <c r="J3399" s="6">
        <v>1452338929</v>
      </c>
      <c r="K3399" s="6" t="b">
        <v>0</v>
      </c>
      <c r="L3399" s="6">
        <v>24</v>
      </c>
      <c r="M3399" s="6" t="b">
        <v>1</v>
      </c>
      <c r="N3399" s="6" t="s">
        <v>8270</v>
      </c>
      <c r="O3399" s="5">
        <f t="shared" si="318"/>
        <v>1.1200000000000001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42378.270011574066</v>
      </c>
      <c r="T3399" s="11">
        <f t="shared" si="323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14">
        <v>4000</v>
      </c>
      <c r="E3400" s="14">
        <v>4443</v>
      </c>
      <c r="F3400" s="6" t="s">
        <v>8219</v>
      </c>
      <c r="G3400" s="6" t="s">
        <v>8223</v>
      </c>
      <c r="H3400" s="6" t="s">
        <v>8245</v>
      </c>
      <c r="I3400" s="6">
        <v>1416589200</v>
      </c>
      <c r="J3400" s="6">
        <v>1414605776</v>
      </c>
      <c r="K3400" s="6" t="b">
        <v>0</v>
      </c>
      <c r="L3400" s="6">
        <v>65</v>
      </c>
      <c r="M3400" s="6" t="b">
        <v>1</v>
      </c>
      <c r="N3400" s="6" t="s">
        <v>8270</v>
      </c>
      <c r="O3400" s="5">
        <f t="shared" si="318"/>
        <v>1.1107499999999999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41941.543703703697</v>
      </c>
      <c r="T3400" s="11">
        <f t="shared" si="323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14">
        <v>1200</v>
      </c>
      <c r="E3401" s="14">
        <v>1245</v>
      </c>
      <c r="F3401" s="6" t="s">
        <v>8219</v>
      </c>
      <c r="G3401" s="6" t="s">
        <v>8224</v>
      </c>
      <c r="H3401" s="6" t="s">
        <v>8246</v>
      </c>
      <c r="I3401" s="6">
        <v>1424556325</v>
      </c>
      <c r="J3401" s="6">
        <v>1421964325</v>
      </c>
      <c r="K3401" s="6" t="b">
        <v>0</v>
      </c>
      <c r="L3401" s="6">
        <v>46</v>
      </c>
      <c r="M3401" s="6" t="b">
        <v>1</v>
      </c>
      <c r="N3401" s="6" t="s">
        <v>8270</v>
      </c>
      <c r="O3401" s="5">
        <f t="shared" si="318"/>
        <v>1.0375000000000001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42026.712094907409</v>
      </c>
      <c r="T3401" s="11">
        <f t="shared" si="323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14">
        <v>10000</v>
      </c>
      <c r="E3402" s="14">
        <v>10041</v>
      </c>
      <c r="F3402" s="6" t="s">
        <v>8219</v>
      </c>
      <c r="G3402" s="6" t="s">
        <v>8223</v>
      </c>
      <c r="H3402" s="6" t="s">
        <v>8245</v>
      </c>
      <c r="I3402" s="6">
        <v>1409266414</v>
      </c>
      <c r="J3402" s="6">
        <v>1405378414</v>
      </c>
      <c r="K3402" s="6" t="b">
        <v>0</v>
      </c>
      <c r="L3402" s="6">
        <v>85</v>
      </c>
      <c r="M3402" s="6" t="b">
        <v>1</v>
      </c>
      <c r="N3402" s="6" t="s">
        <v>8270</v>
      </c>
      <c r="O3402" s="5">
        <f t="shared" si="318"/>
        <v>1.0041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41834.745532407404</v>
      </c>
      <c r="T3402" s="11">
        <f t="shared" si="323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14">
        <v>2900</v>
      </c>
      <c r="E3403" s="14">
        <v>2954</v>
      </c>
      <c r="F3403" s="6" t="s">
        <v>8219</v>
      </c>
      <c r="G3403" s="6" t="s">
        <v>8224</v>
      </c>
      <c r="H3403" s="6" t="s">
        <v>8246</v>
      </c>
      <c r="I3403" s="6">
        <v>1438968146</v>
      </c>
      <c r="J3403" s="6">
        <v>1436376146</v>
      </c>
      <c r="K3403" s="6" t="b">
        <v>0</v>
      </c>
      <c r="L3403" s="6">
        <v>66</v>
      </c>
      <c r="M3403" s="6" t="b">
        <v>1</v>
      </c>
      <c r="N3403" s="6" t="s">
        <v>8270</v>
      </c>
      <c r="O3403" s="5">
        <f t="shared" si="318"/>
        <v>1.0186206896551724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42193.5155787037</v>
      </c>
      <c r="T3403" s="11">
        <f t="shared" si="323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14">
        <v>15000</v>
      </c>
      <c r="E3404" s="14">
        <v>16465</v>
      </c>
      <c r="F3404" s="6" t="s">
        <v>8219</v>
      </c>
      <c r="G3404" s="6" t="s">
        <v>8223</v>
      </c>
      <c r="H3404" s="6" t="s">
        <v>8245</v>
      </c>
      <c r="I3404" s="6">
        <v>1447295460</v>
      </c>
      <c r="J3404" s="6">
        <v>1444747843</v>
      </c>
      <c r="K3404" s="6" t="b">
        <v>0</v>
      </c>
      <c r="L3404" s="6">
        <v>165</v>
      </c>
      <c r="M3404" s="6" t="b">
        <v>1</v>
      </c>
      <c r="N3404" s="6" t="s">
        <v>8270</v>
      </c>
      <c r="O3404" s="5">
        <f t="shared" si="318"/>
        <v>1.0976666666666666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42290.410219907404</v>
      </c>
      <c r="T3404" s="11">
        <f t="shared" si="323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14">
        <v>2000</v>
      </c>
      <c r="E3405" s="14">
        <v>2000</v>
      </c>
      <c r="F3405" s="6" t="s">
        <v>8219</v>
      </c>
      <c r="G3405" s="6" t="s">
        <v>8224</v>
      </c>
      <c r="H3405" s="6" t="s">
        <v>8246</v>
      </c>
      <c r="I3405" s="6">
        <v>1435230324</v>
      </c>
      <c r="J3405" s="6">
        <v>1432638324</v>
      </c>
      <c r="K3405" s="6" t="b">
        <v>0</v>
      </c>
      <c r="L3405" s="6">
        <v>17</v>
      </c>
      <c r="M3405" s="6" t="b">
        <v>1</v>
      </c>
      <c r="N3405" s="6" t="s">
        <v>8270</v>
      </c>
      <c r="O3405" s="5">
        <f t="shared" si="318"/>
        <v>1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42150.253749999996</v>
      </c>
      <c r="T3405" s="11">
        <f t="shared" si="323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14">
        <v>500</v>
      </c>
      <c r="E3406" s="14">
        <v>610</v>
      </c>
      <c r="F3406" s="6" t="s">
        <v>8219</v>
      </c>
      <c r="G3406" s="6" t="s">
        <v>8223</v>
      </c>
      <c r="H3406" s="6" t="s">
        <v>8245</v>
      </c>
      <c r="I3406" s="6">
        <v>1434542702</v>
      </c>
      <c r="J3406" s="6">
        <v>1432814702</v>
      </c>
      <c r="K3406" s="6" t="b">
        <v>0</v>
      </c>
      <c r="L3406" s="6">
        <v>3</v>
      </c>
      <c r="M3406" s="6" t="b">
        <v>1</v>
      </c>
      <c r="N3406" s="6" t="s">
        <v>8270</v>
      </c>
      <c r="O3406" s="5">
        <f t="shared" si="318"/>
        <v>1.22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42152.295162037037</v>
      </c>
      <c r="T3406" s="11">
        <f t="shared" si="323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14">
        <v>350</v>
      </c>
      <c r="E3407" s="14">
        <v>481.5</v>
      </c>
      <c r="F3407" s="6" t="s">
        <v>8219</v>
      </c>
      <c r="G3407" s="6" t="s">
        <v>8224</v>
      </c>
      <c r="H3407" s="6" t="s">
        <v>8246</v>
      </c>
      <c r="I3407" s="6">
        <v>1456876740</v>
      </c>
      <c r="J3407" s="6">
        <v>1455063886</v>
      </c>
      <c r="K3407" s="6" t="b">
        <v>0</v>
      </c>
      <c r="L3407" s="6">
        <v>17</v>
      </c>
      <c r="M3407" s="6" t="b">
        <v>1</v>
      </c>
      <c r="N3407" s="6" t="s">
        <v>8270</v>
      </c>
      <c r="O3407" s="5">
        <f t="shared" si="318"/>
        <v>1.3757142857142857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42409.808865740742</v>
      </c>
      <c r="T3407" s="11">
        <f t="shared" si="323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14">
        <v>10000</v>
      </c>
      <c r="E3408" s="14">
        <v>10031</v>
      </c>
      <c r="F3408" s="6" t="s">
        <v>8219</v>
      </c>
      <c r="G3408" s="6" t="s">
        <v>8223</v>
      </c>
      <c r="H3408" s="6" t="s">
        <v>8245</v>
      </c>
      <c r="I3408" s="6">
        <v>1405511376</v>
      </c>
      <c r="J3408" s="6">
        <v>1401623376</v>
      </c>
      <c r="K3408" s="6" t="b">
        <v>0</v>
      </c>
      <c r="L3408" s="6">
        <v>91</v>
      </c>
      <c r="M3408" s="6" t="b">
        <v>1</v>
      </c>
      <c r="N3408" s="6" t="s">
        <v>8270</v>
      </c>
      <c r="O3408" s="5">
        <f t="shared" si="318"/>
        <v>1.0031000000000001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41791.284444444442</v>
      </c>
      <c r="T3408" s="11">
        <f t="shared" si="323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14">
        <v>2000</v>
      </c>
      <c r="E3409" s="14">
        <v>2142</v>
      </c>
      <c r="F3409" s="6" t="s">
        <v>8219</v>
      </c>
      <c r="G3409" s="6" t="s">
        <v>8224</v>
      </c>
      <c r="H3409" s="6" t="s">
        <v>8246</v>
      </c>
      <c r="I3409" s="6">
        <v>1404641289</v>
      </c>
      <c r="J3409" s="6">
        <v>1402049289</v>
      </c>
      <c r="K3409" s="6" t="b">
        <v>0</v>
      </c>
      <c r="L3409" s="6">
        <v>67</v>
      </c>
      <c r="M3409" s="6" t="b">
        <v>1</v>
      </c>
      <c r="N3409" s="6" t="s">
        <v>8270</v>
      </c>
      <c r="O3409" s="5">
        <f t="shared" si="318"/>
        <v>1.071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41796.21399305555</v>
      </c>
      <c r="T3409" s="11">
        <f t="shared" si="323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14">
        <v>500</v>
      </c>
      <c r="E3410" s="14">
        <v>1055</v>
      </c>
      <c r="F3410" s="6" t="s">
        <v>8219</v>
      </c>
      <c r="G3410" s="6" t="s">
        <v>8223</v>
      </c>
      <c r="H3410" s="6" t="s">
        <v>8245</v>
      </c>
      <c r="I3410" s="6">
        <v>1405727304</v>
      </c>
      <c r="J3410" s="6">
        <v>1403135304</v>
      </c>
      <c r="K3410" s="6" t="b">
        <v>0</v>
      </c>
      <c r="L3410" s="6">
        <v>18</v>
      </c>
      <c r="M3410" s="6" t="b">
        <v>1</v>
      </c>
      <c r="N3410" s="6" t="s">
        <v>8270</v>
      </c>
      <c r="O3410" s="5">
        <f t="shared" si="318"/>
        <v>2.11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41808.78361111111</v>
      </c>
      <c r="T3410" s="11">
        <f t="shared" si="323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14">
        <v>500</v>
      </c>
      <c r="E3411" s="14">
        <v>618</v>
      </c>
      <c r="F3411" s="6" t="s">
        <v>8219</v>
      </c>
      <c r="G3411" s="6" t="s">
        <v>8224</v>
      </c>
      <c r="H3411" s="6" t="s">
        <v>8246</v>
      </c>
      <c r="I3411" s="6">
        <v>1469998680</v>
      </c>
      <c r="J3411" s="6">
        <v>1466710358</v>
      </c>
      <c r="K3411" s="6" t="b">
        <v>0</v>
      </c>
      <c r="L3411" s="6">
        <v>21</v>
      </c>
      <c r="M3411" s="6" t="b">
        <v>1</v>
      </c>
      <c r="N3411" s="6" t="s">
        <v>8270</v>
      </c>
      <c r="O3411" s="5">
        <f t="shared" si="318"/>
        <v>1.236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42544.605995370366</v>
      </c>
      <c r="T3411" s="11">
        <f t="shared" si="323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14">
        <v>3000</v>
      </c>
      <c r="E3412" s="14">
        <v>3255</v>
      </c>
      <c r="F3412" s="6" t="s">
        <v>8219</v>
      </c>
      <c r="G3412" s="6" t="s">
        <v>8223</v>
      </c>
      <c r="H3412" s="6" t="s">
        <v>8245</v>
      </c>
      <c r="I3412" s="6">
        <v>1465196400</v>
      </c>
      <c r="J3412" s="6">
        <v>1462841990</v>
      </c>
      <c r="K3412" s="6" t="b">
        <v>0</v>
      </c>
      <c r="L3412" s="6">
        <v>40</v>
      </c>
      <c r="M3412" s="6" t="b">
        <v>1</v>
      </c>
      <c r="N3412" s="6" t="s">
        <v>8270</v>
      </c>
      <c r="O3412" s="5">
        <f t="shared" si="318"/>
        <v>1.085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42499.83321759259</v>
      </c>
      <c r="T3412" s="11">
        <f t="shared" si="323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14">
        <v>15000</v>
      </c>
      <c r="E3413" s="14">
        <v>15535</v>
      </c>
      <c r="F3413" s="6" t="s">
        <v>8219</v>
      </c>
      <c r="G3413" s="6" t="s">
        <v>8223</v>
      </c>
      <c r="H3413" s="6" t="s">
        <v>8245</v>
      </c>
      <c r="I3413" s="6">
        <v>1444264372</v>
      </c>
      <c r="J3413" s="6">
        <v>1442536372</v>
      </c>
      <c r="K3413" s="6" t="b">
        <v>0</v>
      </c>
      <c r="L3413" s="6">
        <v>78</v>
      </c>
      <c r="M3413" s="6" t="b">
        <v>1</v>
      </c>
      <c r="N3413" s="6" t="s">
        <v>8270</v>
      </c>
      <c r="O3413" s="5">
        <f t="shared" si="318"/>
        <v>1.0356666666666667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42264.814490740733</v>
      </c>
      <c r="T3413" s="11">
        <f t="shared" si="323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14">
        <v>3000</v>
      </c>
      <c r="E3414" s="14">
        <v>3000</v>
      </c>
      <c r="F3414" s="6" t="s">
        <v>8219</v>
      </c>
      <c r="G3414" s="6" t="s">
        <v>8224</v>
      </c>
      <c r="H3414" s="6" t="s">
        <v>8246</v>
      </c>
      <c r="I3414" s="6">
        <v>1411858862</v>
      </c>
      <c r="J3414" s="6">
        <v>1409266862</v>
      </c>
      <c r="K3414" s="6" t="b">
        <v>0</v>
      </c>
      <c r="L3414" s="6">
        <v>26</v>
      </c>
      <c r="M3414" s="6" t="b">
        <v>1</v>
      </c>
      <c r="N3414" s="6" t="s">
        <v>8270</v>
      </c>
      <c r="O3414" s="5">
        <f t="shared" si="318"/>
        <v>1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41879.750717592593</v>
      </c>
      <c r="T3414" s="11">
        <f t="shared" si="323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14">
        <v>500</v>
      </c>
      <c r="E3415" s="14">
        <v>650</v>
      </c>
      <c r="F3415" s="6" t="s">
        <v>8219</v>
      </c>
      <c r="G3415" s="6" t="s">
        <v>8223</v>
      </c>
      <c r="H3415" s="6" t="s">
        <v>8245</v>
      </c>
      <c r="I3415" s="6">
        <v>1425099540</v>
      </c>
      <c r="J3415" s="6">
        <v>1424280938</v>
      </c>
      <c r="K3415" s="6" t="b">
        <v>0</v>
      </c>
      <c r="L3415" s="6">
        <v>14</v>
      </c>
      <c r="M3415" s="6" t="b">
        <v>1</v>
      </c>
      <c r="N3415" s="6" t="s">
        <v>8270</v>
      </c>
      <c r="O3415" s="5">
        <f t="shared" si="318"/>
        <v>1.3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42053.524745370371</v>
      </c>
      <c r="T3415" s="11">
        <f t="shared" si="323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14">
        <v>3000</v>
      </c>
      <c r="E3416" s="14">
        <v>3105</v>
      </c>
      <c r="F3416" s="6" t="s">
        <v>8219</v>
      </c>
      <c r="G3416" s="6" t="s">
        <v>8223</v>
      </c>
      <c r="H3416" s="6" t="s">
        <v>8245</v>
      </c>
      <c r="I3416" s="6">
        <v>1480579140</v>
      </c>
      <c r="J3416" s="6">
        <v>1478030325</v>
      </c>
      <c r="K3416" s="6" t="b">
        <v>0</v>
      </c>
      <c r="L3416" s="6">
        <v>44</v>
      </c>
      <c r="M3416" s="6" t="b">
        <v>1</v>
      </c>
      <c r="N3416" s="6" t="s">
        <v>8270</v>
      </c>
      <c r="O3416" s="5">
        <f t="shared" si="318"/>
        <v>1.0349999999999999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42675.624131944445</v>
      </c>
      <c r="T3416" s="11">
        <f t="shared" si="323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14">
        <v>200</v>
      </c>
      <c r="E3417" s="14">
        <v>200</v>
      </c>
      <c r="F3417" s="6" t="s">
        <v>8219</v>
      </c>
      <c r="G3417" s="6" t="s">
        <v>8223</v>
      </c>
      <c r="H3417" s="6" t="s">
        <v>8245</v>
      </c>
      <c r="I3417" s="6">
        <v>1460935800</v>
      </c>
      <c r="J3417" s="6">
        <v>1459999656</v>
      </c>
      <c r="K3417" s="6" t="b">
        <v>0</v>
      </c>
      <c r="L3417" s="6">
        <v>9</v>
      </c>
      <c r="M3417" s="6" t="b">
        <v>1</v>
      </c>
      <c r="N3417" s="6" t="s">
        <v>8270</v>
      </c>
      <c r="O3417" s="5">
        <f t="shared" si="318"/>
        <v>1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42466.935833333329</v>
      </c>
      <c r="T3417" s="11">
        <f t="shared" si="323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14">
        <v>4000</v>
      </c>
      <c r="E3418" s="14">
        <v>4784</v>
      </c>
      <c r="F3418" s="6" t="s">
        <v>8219</v>
      </c>
      <c r="G3418" s="6" t="s">
        <v>8224</v>
      </c>
      <c r="H3418" s="6" t="s">
        <v>8246</v>
      </c>
      <c r="I3418" s="6">
        <v>1429813800</v>
      </c>
      <c r="J3418" s="6">
        <v>1427363645</v>
      </c>
      <c r="K3418" s="6" t="b">
        <v>0</v>
      </c>
      <c r="L3418" s="6">
        <v>30</v>
      </c>
      <c r="M3418" s="6" t="b">
        <v>1</v>
      </c>
      <c r="N3418" s="6" t="s">
        <v>8270</v>
      </c>
      <c r="O3418" s="5">
        <f t="shared" si="318"/>
        <v>1.196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42089.204224537032</v>
      </c>
      <c r="T3418" s="11">
        <f t="shared" si="323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14">
        <v>1700</v>
      </c>
      <c r="E3419" s="14">
        <v>1700.01</v>
      </c>
      <c r="F3419" s="6" t="s">
        <v>8219</v>
      </c>
      <c r="G3419" s="6" t="s">
        <v>8223</v>
      </c>
      <c r="H3419" s="6" t="s">
        <v>8245</v>
      </c>
      <c r="I3419" s="6">
        <v>1414284180</v>
      </c>
      <c r="J3419" s="6">
        <v>1410558948</v>
      </c>
      <c r="K3419" s="6" t="b">
        <v>0</v>
      </c>
      <c r="L3419" s="6">
        <v>45</v>
      </c>
      <c r="M3419" s="6" t="b">
        <v>1</v>
      </c>
      <c r="N3419" s="6" t="s">
        <v>8270</v>
      </c>
      <c r="O3419" s="5">
        <f t="shared" si="318"/>
        <v>1.0000058823529412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41894.705416666664</v>
      </c>
      <c r="T3419" s="11">
        <f t="shared" si="323"/>
        <v>41937.821527777771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14">
        <v>4000</v>
      </c>
      <c r="E3420" s="14">
        <v>4035</v>
      </c>
      <c r="F3420" s="6" t="s">
        <v>8219</v>
      </c>
      <c r="G3420" s="6" t="s">
        <v>8223</v>
      </c>
      <c r="H3420" s="6" t="s">
        <v>8245</v>
      </c>
      <c r="I3420" s="6">
        <v>1400875307</v>
      </c>
      <c r="J3420" s="6">
        <v>1398283307</v>
      </c>
      <c r="K3420" s="6" t="b">
        <v>0</v>
      </c>
      <c r="L3420" s="6">
        <v>56</v>
      </c>
      <c r="M3420" s="6" t="b">
        <v>1</v>
      </c>
      <c r="N3420" s="6" t="s">
        <v>8270</v>
      </c>
      <c r="O3420" s="5">
        <f t="shared" si="318"/>
        <v>1.00875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41752.626238425924</v>
      </c>
      <c r="T3420" s="11">
        <f t="shared" si="323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14">
        <v>2750</v>
      </c>
      <c r="E3421" s="14">
        <v>2930</v>
      </c>
      <c r="F3421" s="6" t="s">
        <v>8219</v>
      </c>
      <c r="G3421" s="6" t="s">
        <v>8240</v>
      </c>
      <c r="H3421" s="6" t="s">
        <v>8248</v>
      </c>
      <c r="I3421" s="6">
        <v>1459978200</v>
      </c>
      <c r="J3421" s="6">
        <v>1458416585</v>
      </c>
      <c r="K3421" s="6" t="b">
        <v>0</v>
      </c>
      <c r="L3421" s="6">
        <v>46</v>
      </c>
      <c r="M3421" s="6" t="b">
        <v>1</v>
      </c>
      <c r="N3421" s="6" t="s">
        <v>8270</v>
      </c>
      <c r="O3421" s="5">
        <f t="shared" si="318"/>
        <v>1.0654545454545454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42448.613252314812</v>
      </c>
      <c r="T3421" s="11">
        <f t="shared" si="323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14">
        <v>700</v>
      </c>
      <c r="E3422" s="14">
        <v>966</v>
      </c>
      <c r="F3422" s="6" t="s">
        <v>8219</v>
      </c>
      <c r="G3422" s="6" t="s">
        <v>8224</v>
      </c>
      <c r="H3422" s="6" t="s">
        <v>8246</v>
      </c>
      <c r="I3422" s="6">
        <v>1455408000</v>
      </c>
      <c r="J3422" s="6">
        <v>1454638202</v>
      </c>
      <c r="K3422" s="6" t="b">
        <v>0</v>
      </c>
      <c r="L3422" s="6">
        <v>34</v>
      </c>
      <c r="M3422" s="6" t="b">
        <v>1</v>
      </c>
      <c r="N3422" s="6" t="s">
        <v>8270</v>
      </c>
      <c r="O3422" s="5">
        <f t="shared" si="318"/>
        <v>1.38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42404.881967592592</v>
      </c>
      <c r="T3422" s="11">
        <f t="shared" si="323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14">
        <v>10000</v>
      </c>
      <c r="E3423" s="14">
        <v>10115</v>
      </c>
      <c r="F3423" s="6" t="s">
        <v>8219</v>
      </c>
      <c r="G3423" s="6" t="s">
        <v>8223</v>
      </c>
      <c r="H3423" s="6" t="s">
        <v>8245</v>
      </c>
      <c r="I3423" s="6">
        <v>1425495563</v>
      </c>
      <c r="J3423" s="6">
        <v>1422903563</v>
      </c>
      <c r="K3423" s="6" t="b">
        <v>0</v>
      </c>
      <c r="L3423" s="6">
        <v>98</v>
      </c>
      <c r="M3423" s="6" t="b">
        <v>1</v>
      </c>
      <c r="N3423" s="6" t="s">
        <v>8270</v>
      </c>
      <c r="O3423" s="5">
        <f t="shared" si="318"/>
        <v>1.0115000000000001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42037.582905092589</v>
      </c>
      <c r="T3423" s="11">
        <f t="shared" si="323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14">
        <v>3000</v>
      </c>
      <c r="E3424" s="14">
        <v>3273</v>
      </c>
      <c r="F3424" s="6" t="s">
        <v>8219</v>
      </c>
      <c r="G3424" s="6" t="s">
        <v>8224</v>
      </c>
      <c r="H3424" s="6" t="s">
        <v>8246</v>
      </c>
      <c r="I3424" s="6">
        <v>1450051200</v>
      </c>
      <c r="J3424" s="6">
        <v>1447594176</v>
      </c>
      <c r="K3424" s="6" t="b">
        <v>0</v>
      </c>
      <c r="L3424" s="6">
        <v>46</v>
      </c>
      <c r="M3424" s="6" t="b">
        <v>1</v>
      </c>
      <c r="N3424" s="6" t="s">
        <v>8270</v>
      </c>
      <c r="O3424" s="5">
        <f t="shared" si="318"/>
        <v>1.091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42323.353888888887</v>
      </c>
      <c r="T3424" s="11">
        <f t="shared" si="323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14">
        <v>250</v>
      </c>
      <c r="E3425" s="14">
        <v>350</v>
      </c>
      <c r="F3425" s="6" t="s">
        <v>8219</v>
      </c>
      <c r="G3425" s="6" t="s">
        <v>8223</v>
      </c>
      <c r="H3425" s="6" t="s">
        <v>8245</v>
      </c>
      <c r="I3425" s="6">
        <v>1429912341</v>
      </c>
      <c r="J3425" s="6">
        <v>1427320341</v>
      </c>
      <c r="K3425" s="6" t="b">
        <v>0</v>
      </c>
      <c r="L3425" s="6">
        <v>10</v>
      </c>
      <c r="M3425" s="6" t="b">
        <v>1</v>
      </c>
      <c r="N3425" s="6" t="s">
        <v>8270</v>
      </c>
      <c r="O3425" s="5">
        <f t="shared" si="318"/>
        <v>1.4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42088.703020833331</v>
      </c>
      <c r="T3425" s="11">
        <f t="shared" si="323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14">
        <v>6000</v>
      </c>
      <c r="E3426" s="14">
        <v>6215</v>
      </c>
      <c r="F3426" s="6" t="s">
        <v>8219</v>
      </c>
      <c r="G3426" s="6" t="s">
        <v>8223</v>
      </c>
      <c r="H3426" s="6" t="s">
        <v>8245</v>
      </c>
      <c r="I3426" s="6">
        <v>1423119540</v>
      </c>
      <c r="J3426" s="6">
        <v>1421252084</v>
      </c>
      <c r="K3426" s="6" t="b">
        <v>0</v>
      </c>
      <c r="L3426" s="6">
        <v>76</v>
      </c>
      <c r="M3426" s="6" t="b">
        <v>1</v>
      </c>
      <c r="N3426" s="6" t="s">
        <v>8270</v>
      </c>
      <c r="O3426" s="5">
        <f t="shared" si="318"/>
        <v>1.0358333333333334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42018.468564814808</v>
      </c>
      <c r="T3426" s="11">
        <f t="shared" si="323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14">
        <v>30000</v>
      </c>
      <c r="E3427" s="14">
        <v>30891.1</v>
      </c>
      <c r="F3427" s="6" t="s">
        <v>8219</v>
      </c>
      <c r="G3427" s="6" t="s">
        <v>8223</v>
      </c>
      <c r="H3427" s="6" t="s">
        <v>8245</v>
      </c>
      <c r="I3427" s="6">
        <v>1412434136</v>
      </c>
      <c r="J3427" s="6">
        <v>1409669336</v>
      </c>
      <c r="K3427" s="6" t="b">
        <v>0</v>
      </c>
      <c r="L3427" s="6">
        <v>104</v>
      </c>
      <c r="M3427" s="6" t="b">
        <v>1</v>
      </c>
      <c r="N3427" s="6" t="s">
        <v>8270</v>
      </c>
      <c r="O3427" s="5">
        <f t="shared" si="318"/>
        <v>1.0297033333333332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41884.40898148148</v>
      </c>
      <c r="T3427" s="11">
        <f t="shared" si="323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14">
        <v>3750</v>
      </c>
      <c r="E3428" s="14">
        <v>4055</v>
      </c>
      <c r="F3428" s="6" t="s">
        <v>8219</v>
      </c>
      <c r="G3428" s="6" t="s">
        <v>8223</v>
      </c>
      <c r="H3428" s="6" t="s">
        <v>8245</v>
      </c>
      <c r="I3428" s="6">
        <v>1411264800</v>
      </c>
      <c r="J3428" s="6">
        <v>1409620903</v>
      </c>
      <c r="K3428" s="6" t="b">
        <v>0</v>
      </c>
      <c r="L3428" s="6">
        <v>87</v>
      </c>
      <c r="M3428" s="6" t="b">
        <v>1</v>
      </c>
      <c r="N3428" s="6" t="s">
        <v>8270</v>
      </c>
      <c r="O3428" s="5">
        <f t="shared" si="318"/>
        <v>1.0813333333333333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41883.848414351851</v>
      </c>
      <c r="T3428" s="11">
        <f t="shared" si="323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14">
        <v>1500</v>
      </c>
      <c r="E3429" s="14">
        <v>1500</v>
      </c>
      <c r="F3429" s="6" t="s">
        <v>8219</v>
      </c>
      <c r="G3429" s="6" t="s">
        <v>8224</v>
      </c>
      <c r="H3429" s="6" t="s">
        <v>8246</v>
      </c>
      <c r="I3429" s="6">
        <v>1404314952</v>
      </c>
      <c r="J3429" s="6">
        <v>1401722952</v>
      </c>
      <c r="K3429" s="6" t="b">
        <v>0</v>
      </c>
      <c r="L3429" s="6">
        <v>29</v>
      </c>
      <c r="M3429" s="6" t="b">
        <v>1</v>
      </c>
      <c r="N3429" s="6" t="s">
        <v>8270</v>
      </c>
      <c r="O3429" s="5">
        <f t="shared" si="318"/>
        <v>1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41792.436944444438</v>
      </c>
      <c r="T3429" s="11">
        <f t="shared" si="323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14">
        <v>2000</v>
      </c>
      <c r="E3430" s="14">
        <v>2055</v>
      </c>
      <c r="F3430" s="6" t="s">
        <v>8219</v>
      </c>
      <c r="G3430" s="6" t="s">
        <v>8224</v>
      </c>
      <c r="H3430" s="6" t="s">
        <v>8246</v>
      </c>
      <c r="I3430" s="6">
        <v>1425142800</v>
      </c>
      <c r="J3430" s="6">
        <v>1422983847</v>
      </c>
      <c r="K3430" s="6" t="b">
        <v>0</v>
      </c>
      <c r="L3430" s="6">
        <v>51</v>
      </c>
      <c r="M3430" s="6" t="b">
        <v>1</v>
      </c>
      <c r="N3430" s="6" t="s">
        <v>8270</v>
      </c>
      <c r="O3430" s="5">
        <f t="shared" si="318"/>
        <v>1.0275000000000001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42038.512118055551</v>
      </c>
      <c r="T3430" s="11">
        <f t="shared" si="323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14">
        <v>150</v>
      </c>
      <c r="E3431" s="14">
        <v>195</v>
      </c>
      <c r="F3431" s="6" t="s">
        <v>8219</v>
      </c>
      <c r="G3431" s="6" t="s">
        <v>8224</v>
      </c>
      <c r="H3431" s="6" t="s">
        <v>8246</v>
      </c>
      <c r="I3431" s="6">
        <v>1478046661</v>
      </c>
      <c r="J3431" s="6">
        <v>1476837061</v>
      </c>
      <c r="K3431" s="6" t="b">
        <v>0</v>
      </c>
      <c r="L3431" s="6">
        <v>12</v>
      </c>
      <c r="M3431" s="6" t="b">
        <v>1</v>
      </c>
      <c r="N3431" s="6" t="s">
        <v>8270</v>
      </c>
      <c r="O3431" s="5">
        <f t="shared" si="318"/>
        <v>1.3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42661.813206018516</v>
      </c>
      <c r="T3431" s="11">
        <f t="shared" si="323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14">
        <v>2000</v>
      </c>
      <c r="E3432" s="14">
        <v>2170.9899999999998</v>
      </c>
      <c r="F3432" s="6" t="s">
        <v>8219</v>
      </c>
      <c r="G3432" s="6" t="s">
        <v>8224</v>
      </c>
      <c r="H3432" s="6" t="s">
        <v>8246</v>
      </c>
      <c r="I3432" s="6">
        <v>1406760101</v>
      </c>
      <c r="J3432" s="6">
        <v>1404168101</v>
      </c>
      <c r="K3432" s="6" t="b">
        <v>0</v>
      </c>
      <c r="L3432" s="6">
        <v>72</v>
      </c>
      <c r="M3432" s="6" t="b">
        <v>1</v>
      </c>
      <c r="N3432" s="6" t="s">
        <v>8270</v>
      </c>
      <c r="O3432" s="5">
        <f t="shared" si="318"/>
        <v>1.0854949999999999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41820.737280092588</v>
      </c>
      <c r="T3432" s="11">
        <f t="shared" si="323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14">
        <v>2000</v>
      </c>
      <c r="E3433" s="14">
        <v>2000</v>
      </c>
      <c r="F3433" s="6" t="s">
        <v>8219</v>
      </c>
      <c r="G3433" s="6" t="s">
        <v>8223</v>
      </c>
      <c r="H3433" s="6" t="s">
        <v>8245</v>
      </c>
      <c r="I3433" s="6">
        <v>1408383153</v>
      </c>
      <c r="J3433" s="6">
        <v>1405791153</v>
      </c>
      <c r="K3433" s="6" t="b">
        <v>0</v>
      </c>
      <c r="L3433" s="6">
        <v>21</v>
      </c>
      <c r="M3433" s="6" t="b">
        <v>1</v>
      </c>
      <c r="N3433" s="6" t="s">
        <v>8270</v>
      </c>
      <c r="O3433" s="5">
        <f t="shared" si="318"/>
        <v>1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41839.522604166668</v>
      </c>
      <c r="T3433" s="11">
        <f t="shared" si="323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14">
        <v>2000</v>
      </c>
      <c r="E3434" s="14">
        <v>2193</v>
      </c>
      <c r="F3434" s="6" t="s">
        <v>8219</v>
      </c>
      <c r="G3434" s="6" t="s">
        <v>8223</v>
      </c>
      <c r="H3434" s="6" t="s">
        <v>8245</v>
      </c>
      <c r="I3434" s="6">
        <v>1454709600</v>
      </c>
      <c r="J3434" s="6">
        <v>1452520614</v>
      </c>
      <c r="K3434" s="6" t="b">
        <v>0</v>
      </c>
      <c r="L3434" s="6">
        <v>42</v>
      </c>
      <c r="M3434" s="6" t="b">
        <v>1</v>
      </c>
      <c r="N3434" s="6" t="s">
        <v>8270</v>
      </c>
      <c r="O3434" s="5">
        <f t="shared" si="318"/>
        <v>1.0965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42380.372847222221</v>
      </c>
      <c r="T3434" s="11">
        <f t="shared" si="323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14">
        <v>9500</v>
      </c>
      <c r="E3435" s="14">
        <v>9525</v>
      </c>
      <c r="F3435" s="6" t="s">
        <v>8219</v>
      </c>
      <c r="G3435" s="6" t="s">
        <v>8223</v>
      </c>
      <c r="H3435" s="6" t="s">
        <v>8245</v>
      </c>
      <c r="I3435" s="6">
        <v>1402974000</v>
      </c>
      <c r="J3435" s="6">
        <v>1400290255</v>
      </c>
      <c r="K3435" s="6" t="b">
        <v>0</v>
      </c>
      <c r="L3435" s="6">
        <v>71</v>
      </c>
      <c r="M3435" s="6" t="b">
        <v>1</v>
      </c>
      <c r="N3435" s="6" t="s">
        <v>8270</v>
      </c>
      <c r="O3435" s="5">
        <f t="shared" si="318"/>
        <v>1.0026315789473683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41775.854803240734</v>
      </c>
      <c r="T3435" s="11">
        <f t="shared" si="323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14">
        <v>10000</v>
      </c>
      <c r="E3436" s="14">
        <v>10555</v>
      </c>
      <c r="F3436" s="6" t="s">
        <v>8219</v>
      </c>
      <c r="G3436" s="6" t="s">
        <v>8223</v>
      </c>
      <c r="H3436" s="6" t="s">
        <v>8245</v>
      </c>
      <c r="I3436" s="6">
        <v>1404983269</v>
      </c>
      <c r="J3436" s="6">
        <v>1402391269</v>
      </c>
      <c r="K3436" s="6" t="b">
        <v>0</v>
      </c>
      <c r="L3436" s="6">
        <v>168</v>
      </c>
      <c r="M3436" s="6" t="b">
        <v>1</v>
      </c>
      <c r="N3436" s="6" t="s">
        <v>8270</v>
      </c>
      <c r="O3436" s="5">
        <f t="shared" si="318"/>
        <v>1.0555000000000001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41800.172094907401</v>
      </c>
      <c r="T3436" s="11">
        <f t="shared" si="323"/>
        <v>41830.172094907401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14">
        <v>1000</v>
      </c>
      <c r="E3437" s="14">
        <v>1120</v>
      </c>
      <c r="F3437" s="6" t="s">
        <v>8219</v>
      </c>
      <c r="G3437" s="6" t="s">
        <v>8223</v>
      </c>
      <c r="H3437" s="6" t="s">
        <v>8245</v>
      </c>
      <c r="I3437" s="6">
        <v>1470538800</v>
      </c>
      <c r="J3437" s="6">
        <v>1469112493</v>
      </c>
      <c r="K3437" s="6" t="b">
        <v>0</v>
      </c>
      <c r="L3437" s="6">
        <v>19</v>
      </c>
      <c r="M3437" s="6" t="b">
        <v>1</v>
      </c>
      <c r="N3437" s="6" t="s">
        <v>8270</v>
      </c>
      <c r="O3437" s="5">
        <f t="shared" si="318"/>
        <v>1.1200000000000001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42572.408483796295</v>
      </c>
      <c r="T3437" s="11">
        <f t="shared" si="323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14">
        <v>5000</v>
      </c>
      <c r="E3438" s="14">
        <v>5295</v>
      </c>
      <c r="F3438" s="6" t="s">
        <v>8219</v>
      </c>
      <c r="G3438" s="6" t="s">
        <v>8223</v>
      </c>
      <c r="H3438" s="6" t="s">
        <v>8245</v>
      </c>
      <c r="I3438" s="6">
        <v>1408638480</v>
      </c>
      <c r="J3438" s="6">
        <v>1406811593</v>
      </c>
      <c r="K3438" s="6" t="b">
        <v>0</v>
      </c>
      <c r="L3438" s="6">
        <v>37</v>
      </c>
      <c r="M3438" s="6" t="b">
        <v>1</v>
      </c>
      <c r="N3438" s="6" t="s">
        <v>8270</v>
      </c>
      <c r="O3438" s="5">
        <f t="shared" si="318"/>
        <v>1.0589999999999999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41851.333252314813</v>
      </c>
      <c r="T3438" s="11">
        <f t="shared" si="323"/>
        <v>41872.477777777771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14">
        <v>3000</v>
      </c>
      <c r="E3439" s="14">
        <v>3030</v>
      </c>
      <c r="F3439" s="6" t="s">
        <v>8219</v>
      </c>
      <c r="G3439" s="6" t="s">
        <v>8223</v>
      </c>
      <c r="H3439" s="6" t="s">
        <v>8245</v>
      </c>
      <c r="I3439" s="6">
        <v>1440003820</v>
      </c>
      <c r="J3439" s="6">
        <v>1437411820</v>
      </c>
      <c r="K3439" s="6" t="b">
        <v>0</v>
      </c>
      <c r="L3439" s="6">
        <v>36</v>
      </c>
      <c r="M3439" s="6" t="b">
        <v>1</v>
      </c>
      <c r="N3439" s="6" t="s">
        <v>8270</v>
      </c>
      <c r="O3439" s="5">
        <f t="shared" si="318"/>
        <v>1.01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42205.502546296295</v>
      </c>
      <c r="T3439" s="11">
        <f t="shared" si="323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14">
        <v>2500</v>
      </c>
      <c r="E3440" s="14">
        <v>2605</v>
      </c>
      <c r="F3440" s="6" t="s">
        <v>8219</v>
      </c>
      <c r="G3440" s="6" t="s">
        <v>8224</v>
      </c>
      <c r="H3440" s="6" t="s">
        <v>8246</v>
      </c>
      <c r="I3440" s="6">
        <v>1430600400</v>
      </c>
      <c r="J3440" s="6">
        <v>1428358567</v>
      </c>
      <c r="K3440" s="6" t="b">
        <v>0</v>
      </c>
      <c r="L3440" s="6">
        <v>14</v>
      </c>
      <c r="M3440" s="6" t="b">
        <v>1</v>
      </c>
      <c r="N3440" s="6" t="s">
        <v>8270</v>
      </c>
      <c r="O3440" s="5">
        <f t="shared" si="318"/>
        <v>1.042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42100.719525462962</v>
      </c>
      <c r="T3440" s="11">
        <f t="shared" si="323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14">
        <v>1200</v>
      </c>
      <c r="E3441" s="14">
        <v>1616.14</v>
      </c>
      <c r="F3441" s="6" t="s">
        <v>8219</v>
      </c>
      <c r="G3441" s="6" t="s">
        <v>8223</v>
      </c>
      <c r="H3441" s="6" t="s">
        <v>8245</v>
      </c>
      <c r="I3441" s="6">
        <v>1453179540</v>
      </c>
      <c r="J3441" s="6">
        <v>1452030730</v>
      </c>
      <c r="K3441" s="6" t="b">
        <v>0</v>
      </c>
      <c r="L3441" s="6">
        <v>18</v>
      </c>
      <c r="M3441" s="6" t="b">
        <v>1</v>
      </c>
      <c r="N3441" s="6" t="s">
        <v>8270</v>
      </c>
      <c r="O3441" s="5">
        <f t="shared" si="318"/>
        <v>1.3467833333333334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42374.702893518515</v>
      </c>
      <c r="T3441" s="11">
        <f t="shared" si="323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14">
        <v>5000</v>
      </c>
      <c r="E3442" s="14">
        <v>5260.92</v>
      </c>
      <c r="F3442" s="6" t="s">
        <v>8219</v>
      </c>
      <c r="G3442" s="6" t="s">
        <v>8223</v>
      </c>
      <c r="H3442" s="6" t="s">
        <v>8245</v>
      </c>
      <c r="I3442" s="6">
        <v>1405095300</v>
      </c>
      <c r="J3442" s="6">
        <v>1403146628</v>
      </c>
      <c r="K3442" s="6" t="b">
        <v>0</v>
      </c>
      <c r="L3442" s="6">
        <v>82</v>
      </c>
      <c r="M3442" s="6" t="b">
        <v>1</v>
      </c>
      <c r="N3442" s="6" t="s">
        <v>8270</v>
      </c>
      <c r="O3442" s="5">
        <f t="shared" si="318"/>
        <v>1.052184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41808.914675925924</v>
      </c>
      <c r="T3442" s="11">
        <f t="shared" si="323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14">
        <v>2500</v>
      </c>
      <c r="E3443" s="14">
        <v>2565</v>
      </c>
      <c r="F3443" s="6" t="s">
        <v>8219</v>
      </c>
      <c r="G3443" s="6" t="s">
        <v>8223</v>
      </c>
      <c r="H3443" s="6" t="s">
        <v>8245</v>
      </c>
      <c r="I3443" s="6">
        <v>1447445820</v>
      </c>
      <c r="J3443" s="6">
        <v>1445077121</v>
      </c>
      <c r="K3443" s="6" t="b">
        <v>0</v>
      </c>
      <c r="L3443" s="6">
        <v>43</v>
      </c>
      <c r="M3443" s="6" t="b">
        <v>1</v>
      </c>
      <c r="N3443" s="6" t="s">
        <v>8270</v>
      </c>
      <c r="O3443" s="5">
        <f t="shared" si="318"/>
        <v>1.026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42294.221307870372</v>
      </c>
      <c r="T3443" s="11">
        <f t="shared" si="323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14">
        <v>250</v>
      </c>
      <c r="E3444" s="14">
        <v>250</v>
      </c>
      <c r="F3444" s="6" t="s">
        <v>8219</v>
      </c>
      <c r="G3444" s="6" t="s">
        <v>8223</v>
      </c>
      <c r="H3444" s="6" t="s">
        <v>8245</v>
      </c>
      <c r="I3444" s="6">
        <v>1433016672</v>
      </c>
      <c r="J3444" s="6">
        <v>1430424672</v>
      </c>
      <c r="K3444" s="6" t="b">
        <v>0</v>
      </c>
      <c r="L3444" s="6">
        <v>8</v>
      </c>
      <c r="M3444" s="6" t="b">
        <v>1</v>
      </c>
      <c r="N3444" s="6" t="s">
        <v>8270</v>
      </c>
      <c r="O3444" s="5">
        <f t="shared" si="318"/>
        <v>1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42124.632777777777</v>
      </c>
      <c r="T3444" s="11">
        <f t="shared" si="323"/>
        <v>42154.632777777777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14">
        <v>1000</v>
      </c>
      <c r="E3445" s="14">
        <v>1855</v>
      </c>
      <c r="F3445" s="6" t="s">
        <v>8219</v>
      </c>
      <c r="G3445" s="6" t="s">
        <v>8223</v>
      </c>
      <c r="H3445" s="6" t="s">
        <v>8245</v>
      </c>
      <c r="I3445" s="6">
        <v>1410266146</v>
      </c>
      <c r="J3445" s="6">
        <v>1407674146</v>
      </c>
      <c r="K3445" s="6" t="b">
        <v>0</v>
      </c>
      <c r="L3445" s="6">
        <v>45</v>
      </c>
      <c r="M3445" s="6" t="b">
        <v>1</v>
      </c>
      <c r="N3445" s="6" t="s">
        <v>8270</v>
      </c>
      <c r="O3445" s="5">
        <f t="shared" si="318"/>
        <v>1.855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41861.316504629627</v>
      </c>
      <c r="T3445" s="11">
        <f t="shared" si="323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14">
        <v>300</v>
      </c>
      <c r="E3446" s="14">
        <v>867</v>
      </c>
      <c r="F3446" s="6" t="s">
        <v>8219</v>
      </c>
      <c r="G3446" s="6" t="s">
        <v>8225</v>
      </c>
      <c r="H3446" s="6" t="s">
        <v>8247</v>
      </c>
      <c r="I3446" s="6">
        <v>1465394340</v>
      </c>
      <c r="J3446" s="6">
        <v>1464677986</v>
      </c>
      <c r="K3446" s="6" t="b">
        <v>0</v>
      </c>
      <c r="L3446" s="6">
        <v>20</v>
      </c>
      <c r="M3446" s="6" t="b">
        <v>1</v>
      </c>
      <c r="N3446" s="6" t="s">
        <v>8270</v>
      </c>
      <c r="O3446" s="5">
        <f t="shared" si="318"/>
        <v>2.89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42521.08317129629</v>
      </c>
      <c r="T3446" s="11">
        <f t="shared" si="323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14">
        <v>2000</v>
      </c>
      <c r="E3447" s="14">
        <v>2000</v>
      </c>
      <c r="F3447" s="6" t="s">
        <v>8219</v>
      </c>
      <c r="G3447" s="6" t="s">
        <v>8224</v>
      </c>
      <c r="H3447" s="6" t="s">
        <v>8246</v>
      </c>
      <c r="I3447" s="6">
        <v>1445604236</v>
      </c>
      <c r="J3447" s="6">
        <v>1443185036</v>
      </c>
      <c r="K3447" s="6" t="b">
        <v>0</v>
      </c>
      <c r="L3447" s="6">
        <v>31</v>
      </c>
      <c r="M3447" s="6" t="b">
        <v>1</v>
      </c>
      <c r="N3447" s="6" t="s">
        <v>8270</v>
      </c>
      <c r="O3447" s="5">
        <f t="shared" si="318"/>
        <v>1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42272.322175925925</v>
      </c>
      <c r="T3447" s="11">
        <f t="shared" si="323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14">
        <v>1000</v>
      </c>
      <c r="E3448" s="14">
        <v>1082</v>
      </c>
      <c r="F3448" s="6" t="s">
        <v>8219</v>
      </c>
      <c r="G3448" s="6" t="s">
        <v>8224</v>
      </c>
      <c r="H3448" s="6" t="s">
        <v>8246</v>
      </c>
      <c r="I3448" s="6">
        <v>1423138800</v>
      </c>
      <c r="J3448" s="6">
        <v>1421092725</v>
      </c>
      <c r="K3448" s="6" t="b">
        <v>0</v>
      </c>
      <c r="L3448" s="6">
        <v>25</v>
      </c>
      <c r="M3448" s="6" t="b">
        <v>1</v>
      </c>
      <c r="N3448" s="6" t="s">
        <v>8270</v>
      </c>
      <c r="O3448" s="5">
        <f t="shared" si="318"/>
        <v>1.0820000000000001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42016.624131944445</v>
      </c>
      <c r="T3448" s="11">
        <f t="shared" si="323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14">
        <v>1000</v>
      </c>
      <c r="E3449" s="14">
        <v>1078</v>
      </c>
      <c r="F3449" s="6" t="s">
        <v>8219</v>
      </c>
      <c r="G3449" s="6" t="s">
        <v>8223</v>
      </c>
      <c r="H3449" s="6" t="s">
        <v>8245</v>
      </c>
      <c r="I3449" s="6">
        <v>1458332412</v>
      </c>
      <c r="J3449" s="6">
        <v>1454448012</v>
      </c>
      <c r="K3449" s="6" t="b">
        <v>0</v>
      </c>
      <c r="L3449" s="6">
        <v>14</v>
      </c>
      <c r="M3449" s="6" t="b">
        <v>1</v>
      </c>
      <c r="N3449" s="6" t="s">
        <v>8270</v>
      </c>
      <c r="O3449" s="5">
        <f t="shared" si="318"/>
        <v>1.0780000000000001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42402.680694444447</v>
      </c>
      <c r="T3449" s="11">
        <f t="shared" si="323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14">
        <v>2100</v>
      </c>
      <c r="E3450" s="14">
        <v>2305</v>
      </c>
      <c r="F3450" s="6" t="s">
        <v>8219</v>
      </c>
      <c r="G3450" s="6" t="s">
        <v>8223</v>
      </c>
      <c r="H3450" s="6" t="s">
        <v>8245</v>
      </c>
      <c r="I3450" s="6">
        <v>1418784689</v>
      </c>
      <c r="J3450" s="6">
        <v>1416192689</v>
      </c>
      <c r="K3450" s="6" t="b">
        <v>0</v>
      </c>
      <c r="L3450" s="6">
        <v>45</v>
      </c>
      <c r="M3450" s="6" t="b">
        <v>1</v>
      </c>
      <c r="N3450" s="6" t="s">
        <v>8270</v>
      </c>
      <c r="O3450" s="5">
        <f t="shared" si="318"/>
        <v>1.0976190476190477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41959.910752314812</v>
      </c>
      <c r="T3450" s="11">
        <f t="shared" si="323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14">
        <v>800</v>
      </c>
      <c r="E3451" s="14">
        <v>1365</v>
      </c>
      <c r="F3451" s="6" t="s">
        <v>8219</v>
      </c>
      <c r="G3451" s="6" t="s">
        <v>8223</v>
      </c>
      <c r="H3451" s="6" t="s">
        <v>8245</v>
      </c>
      <c r="I3451" s="6">
        <v>1468036800</v>
      </c>
      <c r="J3451" s="6">
        <v>1465607738</v>
      </c>
      <c r="K3451" s="6" t="b">
        <v>0</v>
      </c>
      <c r="L3451" s="6">
        <v>20</v>
      </c>
      <c r="M3451" s="6" t="b">
        <v>1</v>
      </c>
      <c r="N3451" s="6" t="s">
        <v>8270</v>
      </c>
      <c r="O3451" s="5">
        <f t="shared" si="318"/>
        <v>1.70625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42531.844189814808</v>
      </c>
      <c r="T3451" s="11">
        <f t="shared" si="323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14">
        <v>500</v>
      </c>
      <c r="E3452" s="14">
        <v>760</v>
      </c>
      <c r="F3452" s="6" t="s">
        <v>8219</v>
      </c>
      <c r="G3452" s="6" t="s">
        <v>8224</v>
      </c>
      <c r="H3452" s="6" t="s">
        <v>8246</v>
      </c>
      <c r="I3452" s="6">
        <v>1427990071</v>
      </c>
      <c r="J3452" s="6">
        <v>1422809671</v>
      </c>
      <c r="K3452" s="6" t="b">
        <v>0</v>
      </c>
      <c r="L3452" s="6">
        <v>39</v>
      </c>
      <c r="M3452" s="6" t="b">
        <v>1</v>
      </c>
      <c r="N3452" s="6" t="s">
        <v>8270</v>
      </c>
      <c r="O3452" s="5">
        <f t="shared" si="318"/>
        <v>1.52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42036.496192129627</v>
      </c>
      <c r="T3452" s="11">
        <f t="shared" si="323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14">
        <v>650</v>
      </c>
      <c r="E3453" s="14">
        <v>658</v>
      </c>
      <c r="F3453" s="6" t="s">
        <v>8219</v>
      </c>
      <c r="G3453" s="6" t="s">
        <v>8223</v>
      </c>
      <c r="H3453" s="6" t="s">
        <v>8245</v>
      </c>
      <c r="I3453" s="6">
        <v>1429636927</v>
      </c>
      <c r="J3453" s="6">
        <v>1427304127</v>
      </c>
      <c r="K3453" s="6" t="b">
        <v>0</v>
      </c>
      <c r="L3453" s="6">
        <v>16</v>
      </c>
      <c r="M3453" s="6" t="b">
        <v>1</v>
      </c>
      <c r="N3453" s="6" t="s">
        <v>8270</v>
      </c>
      <c r="O3453" s="5">
        <f t="shared" si="318"/>
        <v>1.0123076923076924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42088.515358796292</v>
      </c>
      <c r="T3453" s="11">
        <f t="shared" si="323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14">
        <v>1000</v>
      </c>
      <c r="E3454" s="14">
        <v>1532</v>
      </c>
      <c r="F3454" s="6" t="s">
        <v>8219</v>
      </c>
      <c r="G3454" s="6" t="s">
        <v>8223</v>
      </c>
      <c r="H3454" s="6" t="s">
        <v>8245</v>
      </c>
      <c r="I3454" s="6">
        <v>1406087940</v>
      </c>
      <c r="J3454" s="6">
        <v>1404141626</v>
      </c>
      <c r="K3454" s="6" t="b">
        <v>0</v>
      </c>
      <c r="L3454" s="6">
        <v>37</v>
      </c>
      <c r="M3454" s="6" t="b">
        <v>1</v>
      </c>
      <c r="N3454" s="6" t="s">
        <v>8270</v>
      </c>
      <c r="O3454" s="5">
        <f t="shared" si="318"/>
        <v>1.532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41820.430856481478</v>
      </c>
      <c r="T3454" s="11">
        <f t="shared" si="323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14">
        <v>300</v>
      </c>
      <c r="E3455" s="14">
        <v>385</v>
      </c>
      <c r="F3455" s="6" t="s">
        <v>8219</v>
      </c>
      <c r="G3455" s="6" t="s">
        <v>8224</v>
      </c>
      <c r="H3455" s="6" t="s">
        <v>8246</v>
      </c>
      <c r="I3455" s="6">
        <v>1471130956</v>
      </c>
      <c r="J3455" s="6">
        <v>1465946956</v>
      </c>
      <c r="K3455" s="6" t="b">
        <v>0</v>
      </c>
      <c r="L3455" s="6">
        <v>14</v>
      </c>
      <c r="M3455" s="6" t="b">
        <v>1</v>
      </c>
      <c r="N3455" s="6" t="s">
        <v>8270</v>
      </c>
      <c r="O3455" s="5">
        <f t="shared" si="318"/>
        <v>1.2833333333333334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42535.770324074074</v>
      </c>
      <c r="T3455" s="11">
        <f t="shared" si="323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14">
        <v>700</v>
      </c>
      <c r="E3456" s="14">
        <v>705</v>
      </c>
      <c r="F3456" s="6" t="s">
        <v>8219</v>
      </c>
      <c r="G3456" s="6" t="s">
        <v>8224</v>
      </c>
      <c r="H3456" s="6" t="s">
        <v>8246</v>
      </c>
      <c r="I3456" s="6">
        <v>1406825159</v>
      </c>
      <c r="J3456" s="6">
        <v>1404233159</v>
      </c>
      <c r="K3456" s="6" t="b">
        <v>0</v>
      </c>
      <c r="L3456" s="6">
        <v>21</v>
      </c>
      <c r="M3456" s="6" t="b">
        <v>1</v>
      </c>
      <c r="N3456" s="6" t="s">
        <v>8270</v>
      </c>
      <c r="O3456" s="5">
        <f t="shared" si="318"/>
        <v>1.0071428571428571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41821.490266203698</v>
      </c>
      <c r="T3456" s="11">
        <f t="shared" si="323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14">
        <v>10000</v>
      </c>
      <c r="E3457" s="14">
        <v>10065</v>
      </c>
      <c r="F3457" s="6" t="s">
        <v>8219</v>
      </c>
      <c r="G3457" s="6" t="s">
        <v>8223</v>
      </c>
      <c r="H3457" s="6" t="s">
        <v>8245</v>
      </c>
      <c r="I3457" s="6">
        <v>1476381627</v>
      </c>
      <c r="J3457" s="6">
        <v>1473789627</v>
      </c>
      <c r="K3457" s="6" t="b">
        <v>0</v>
      </c>
      <c r="L3457" s="6">
        <v>69</v>
      </c>
      <c r="M3457" s="6" t="b">
        <v>1</v>
      </c>
      <c r="N3457" s="6" t="s">
        <v>8270</v>
      </c>
      <c r="O3457" s="5">
        <f t="shared" si="318"/>
        <v>1.0065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42626.541979166665</v>
      </c>
      <c r="T3457" s="11">
        <f t="shared" si="323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14">
        <v>3000</v>
      </c>
      <c r="E3458" s="14">
        <v>5739</v>
      </c>
      <c r="F3458" s="6" t="s">
        <v>8219</v>
      </c>
      <c r="G3458" s="6" t="s">
        <v>8223</v>
      </c>
      <c r="H3458" s="6" t="s">
        <v>8245</v>
      </c>
      <c r="I3458" s="6">
        <v>1406876340</v>
      </c>
      <c r="J3458" s="6">
        <v>1404190567</v>
      </c>
      <c r="K3458" s="6" t="b">
        <v>0</v>
      </c>
      <c r="L3458" s="6">
        <v>16</v>
      </c>
      <c r="M3458" s="6" t="b">
        <v>1</v>
      </c>
      <c r="N3458" s="6" t="s">
        <v>8270</v>
      </c>
      <c r="O3458" s="5">
        <f t="shared" si="318"/>
        <v>1.913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41820.997303240736</v>
      </c>
      <c r="T3458" s="11">
        <f t="shared" si="323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14">
        <v>2000</v>
      </c>
      <c r="E3459" s="14">
        <v>2804</v>
      </c>
      <c r="F3459" s="6" t="s">
        <v>8219</v>
      </c>
      <c r="G3459" s="6" t="s">
        <v>8223</v>
      </c>
      <c r="H3459" s="6" t="s">
        <v>8245</v>
      </c>
      <c r="I3459" s="6">
        <v>1423720740</v>
      </c>
      <c r="J3459" s="6">
        <v>1421081857</v>
      </c>
      <c r="K3459" s="6" t="b">
        <v>0</v>
      </c>
      <c r="L3459" s="6">
        <v>55</v>
      </c>
      <c r="M3459" s="6" t="b">
        <v>1</v>
      </c>
      <c r="N3459" s="6" t="s">
        <v>8270</v>
      </c>
      <c r="O3459" s="5">
        <f t="shared" ref="O3459:O3522" si="324">E3459/D3459</f>
        <v>1.4019999999999999</v>
      </c>
      <c r="P3459" s="7">
        <f t="shared" ref="P3459:P3522" si="325">IFERROR(E3459/L3459,0)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1">
        <f t="shared" ref="S3459:S3522" si="328">(J3459/86400)+25569+(-5/24)</f>
        <v>42016.498344907406</v>
      </c>
      <c r="T3459" s="11">
        <f t="shared" ref="T3459:T3522" si="329">(I3459/86400)+25569+(-5/24)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14">
        <v>978</v>
      </c>
      <c r="E3460" s="14">
        <v>1216</v>
      </c>
      <c r="F3460" s="6" t="s">
        <v>8219</v>
      </c>
      <c r="G3460" s="6" t="s">
        <v>8223</v>
      </c>
      <c r="H3460" s="6" t="s">
        <v>8245</v>
      </c>
      <c r="I3460" s="6">
        <v>1422937620</v>
      </c>
      <c r="J3460" s="6">
        <v>1420606303</v>
      </c>
      <c r="K3460" s="6" t="b">
        <v>0</v>
      </c>
      <c r="L3460" s="6">
        <v>27</v>
      </c>
      <c r="M3460" s="6" t="b">
        <v>1</v>
      </c>
      <c r="N3460" s="6" t="s">
        <v>8270</v>
      </c>
      <c r="O3460" s="5">
        <f t="shared" si="324"/>
        <v>1.2433537832310839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42010.994247685179</v>
      </c>
      <c r="T3460" s="11">
        <f t="shared" si="329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14">
        <v>500</v>
      </c>
      <c r="E3461" s="14">
        <v>631</v>
      </c>
      <c r="F3461" s="6" t="s">
        <v>8219</v>
      </c>
      <c r="G3461" s="6" t="s">
        <v>8224</v>
      </c>
      <c r="H3461" s="6" t="s">
        <v>8246</v>
      </c>
      <c r="I3461" s="6">
        <v>1463743860</v>
      </c>
      <c r="J3461" s="6">
        <v>1461151860</v>
      </c>
      <c r="K3461" s="6" t="b">
        <v>0</v>
      </c>
      <c r="L3461" s="6">
        <v>36</v>
      </c>
      <c r="M3461" s="6" t="b">
        <v>1</v>
      </c>
      <c r="N3461" s="6" t="s">
        <v>8270</v>
      </c>
      <c r="O3461" s="5">
        <f t="shared" si="324"/>
        <v>1.262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42480.271527777775</v>
      </c>
      <c r="T3461" s="11">
        <f t="shared" si="329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14">
        <v>500</v>
      </c>
      <c r="E3462" s="14">
        <v>950</v>
      </c>
      <c r="F3462" s="6" t="s">
        <v>8219</v>
      </c>
      <c r="G3462" s="6" t="s">
        <v>8224</v>
      </c>
      <c r="H3462" s="6" t="s">
        <v>8246</v>
      </c>
      <c r="I3462" s="6">
        <v>1408106352</v>
      </c>
      <c r="J3462" s="6">
        <v>1406896752</v>
      </c>
      <c r="K3462" s="6" t="b">
        <v>0</v>
      </c>
      <c r="L3462" s="6">
        <v>19</v>
      </c>
      <c r="M3462" s="6" t="b">
        <v>1</v>
      </c>
      <c r="N3462" s="6" t="s">
        <v>8270</v>
      </c>
      <c r="O3462" s="5">
        <f t="shared" si="324"/>
        <v>1.9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41852.318888888891</v>
      </c>
      <c r="T3462" s="11">
        <f t="shared" si="329"/>
        <v>41866.318888888891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14">
        <v>500</v>
      </c>
      <c r="E3463" s="14">
        <v>695</v>
      </c>
      <c r="F3463" s="6" t="s">
        <v>8219</v>
      </c>
      <c r="G3463" s="6" t="s">
        <v>8223</v>
      </c>
      <c r="H3463" s="6" t="s">
        <v>8245</v>
      </c>
      <c r="I3463" s="6">
        <v>1477710000</v>
      </c>
      <c r="J3463" s="6">
        <v>1475248279</v>
      </c>
      <c r="K3463" s="6" t="b">
        <v>0</v>
      </c>
      <c r="L3463" s="6">
        <v>12</v>
      </c>
      <c r="M3463" s="6" t="b">
        <v>1</v>
      </c>
      <c r="N3463" s="6" t="s">
        <v>8270</v>
      </c>
      <c r="O3463" s="5">
        <f t="shared" si="324"/>
        <v>1.39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42643.424525462957</v>
      </c>
      <c r="T3463" s="11">
        <f t="shared" si="329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14">
        <v>250</v>
      </c>
      <c r="E3464" s="14">
        <v>505</v>
      </c>
      <c r="F3464" s="6" t="s">
        <v>8219</v>
      </c>
      <c r="G3464" s="6" t="s">
        <v>8223</v>
      </c>
      <c r="H3464" s="6" t="s">
        <v>8245</v>
      </c>
      <c r="I3464" s="6">
        <v>1436551200</v>
      </c>
      <c r="J3464" s="6">
        <v>1435181628</v>
      </c>
      <c r="K3464" s="6" t="b">
        <v>0</v>
      </c>
      <c r="L3464" s="6">
        <v>17</v>
      </c>
      <c r="M3464" s="6" t="b">
        <v>1</v>
      </c>
      <c r="N3464" s="6" t="s">
        <v>8270</v>
      </c>
      <c r="O3464" s="5">
        <f t="shared" si="324"/>
        <v>2.02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42179.690138888887</v>
      </c>
      <c r="T3464" s="11">
        <f t="shared" si="329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14">
        <v>10000</v>
      </c>
      <c r="E3465" s="14">
        <v>10338</v>
      </c>
      <c r="F3465" s="6" t="s">
        <v>8219</v>
      </c>
      <c r="G3465" s="6" t="s">
        <v>8228</v>
      </c>
      <c r="H3465" s="6" t="s">
        <v>8250</v>
      </c>
      <c r="I3465" s="6">
        <v>1476158340</v>
      </c>
      <c r="J3465" s="6">
        <v>1472594585</v>
      </c>
      <c r="K3465" s="6" t="b">
        <v>0</v>
      </c>
      <c r="L3465" s="6">
        <v>114</v>
      </c>
      <c r="M3465" s="6" t="b">
        <v>1</v>
      </c>
      <c r="N3465" s="6" t="s">
        <v>8270</v>
      </c>
      <c r="O3465" s="5">
        <f t="shared" si="324"/>
        <v>1.0338000000000001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42612.710474537038</v>
      </c>
      <c r="T3465" s="11">
        <f t="shared" si="329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14">
        <v>5000</v>
      </c>
      <c r="E3466" s="14">
        <v>5116.18</v>
      </c>
      <c r="F3466" s="6" t="s">
        <v>8219</v>
      </c>
      <c r="G3466" s="6" t="s">
        <v>8223</v>
      </c>
      <c r="H3466" s="6" t="s">
        <v>8245</v>
      </c>
      <c r="I3466" s="6">
        <v>1471921637</v>
      </c>
      <c r="J3466" s="6">
        <v>1469329637</v>
      </c>
      <c r="K3466" s="6" t="b">
        <v>0</v>
      </c>
      <c r="L3466" s="6">
        <v>93</v>
      </c>
      <c r="M3466" s="6" t="b">
        <v>1</v>
      </c>
      <c r="N3466" s="6" t="s">
        <v>8270</v>
      </c>
      <c r="O3466" s="5">
        <f t="shared" si="324"/>
        <v>1.023236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42574.921724537031</v>
      </c>
      <c r="T3466" s="11">
        <f t="shared" si="329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14">
        <v>2000</v>
      </c>
      <c r="E3467" s="14">
        <v>2060</v>
      </c>
      <c r="F3467" s="6" t="s">
        <v>8219</v>
      </c>
      <c r="G3467" s="6" t="s">
        <v>8224</v>
      </c>
      <c r="H3467" s="6" t="s">
        <v>8246</v>
      </c>
      <c r="I3467" s="6">
        <v>1439136000</v>
      </c>
      <c r="J3467" s="6">
        <v>1436972472</v>
      </c>
      <c r="K3467" s="6" t="b">
        <v>0</v>
      </c>
      <c r="L3467" s="6">
        <v>36</v>
      </c>
      <c r="M3467" s="6" t="b">
        <v>1</v>
      </c>
      <c r="N3467" s="6" t="s">
        <v>8270</v>
      </c>
      <c r="O3467" s="5">
        <f t="shared" si="324"/>
        <v>1.03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42200.417499999996</v>
      </c>
      <c r="T3467" s="11">
        <f t="shared" si="329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14">
        <v>3500</v>
      </c>
      <c r="E3468" s="14">
        <v>4450</v>
      </c>
      <c r="F3468" s="6" t="s">
        <v>8219</v>
      </c>
      <c r="G3468" s="6" t="s">
        <v>8223</v>
      </c>
      <c r="H3468" s="6" t="s">
        <v>8245</v>
      </c>
      <c r="I3468" s="6">
        <v>1461108450</v>
      </c>
      <c r="J3468" s="6">
        <v>1455928050</v>
      </c>
      <c r="K3468" s="6" t="b">
        <v>0</v>
      </c>
      <c r="L3468" s="6">
        <v>61</v>
      </c>
      <c r="M3468" s="6" t="b">
        <v>1</v>
      </c>
      <c r="N3468" s="6" t="s">
        <v>8270</v>
      </c>
      <c r="O3468" s="5">
        <f t="shared" si="324"/>
        <v>1.2714285714285714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42419.810763888883</v>
      </c>
      <c r="T3468" s="11">
        <f t="shared" si="329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14">
        <v>3000</v>
      </c>
      <c r="E3469" s="14">
        <v>3030</v>
      </c>
      <c r="F3469" s="6" t="s">
        <v>8219</v>
      </c>
      <c r="G3469" s="6" t="s">
        <v>8223</v>
      </c>
      <c r="H3469" s="6" t="s">
        <v>8245</v>
      </c>
      <c r="I3469" s="6">
        <v>1426864032</v>
      </c>
      <c r="J3469" s="6">
        <v>1424275632</v>
      </c>
      <c r="K3469" s="6" t="b">
        <v>0</v>
      </c>
      <c r="L3469" s="6">
        <v>47</v>
      </c>
      <c r="M3469" s="6" t="b">
        <v>1</v>
      </c>
      <c r="N3469" s="6" t="s">
        <v>8270</v>
      </c>
      <c r="O3469" s="5">
        <f t="shared" si="324"/>
        <v>1.01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42053.463333333326</v>
      </c>
      <c r="T3469" s="11">
        <f t="shared" si="329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14">
        <v>10000</v>
      </c>
      <c r="E3470" s="14">
        <v>12178</v>
      </c>
      <c r="F3470" s="6" t="s">
        <v>8219</v>
      </c>
      <c r="G3470" s="6" t="s">
        <v>8223</v>
      </c>
      <c r="H3470" s="6" t="s">
        <v>8245</v>
      </c>
      <c r="I3470" s="6">
        <v>1474426800</v>
      </c>
      <c r="J3470" s="6">
        <v>1471976529</v>
      </c>
      <c r="K3470" s="6" t="b">
        <v>0</v>
      </c>
      <c r="L3470" s="6">
        <v>17</v>
      </c>
      <c r="M3470" s="6" t="b">
        <v>1</v>
      </c>
      <c r="N3470" s="6" t="s">
        <v>8270</v>
      </c>
      <c r="O3470" s="5">
        <f t="shared" si="324"/>
        <v>1.2178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42605.55704861111</v>
      </c>
      <c r="T3470" s="11">
        <f t="shared" si="329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14">
        <v>2800</v>
      </c>
      <c r="E3471" s="14">
        <v>3175</v>
      </c>
      <c r="F3471" s="6" t="s">
        <v>8219</v>
      </c>
      <c r="G3471" s="6" t="s">
        <v>8223</v>
      </c>
      <c r="H3471" s="6" t="s">
        <v>8245</v>
      </c>
      <c r="I3471" s="6">
        <v>1461857045</v>
      </c>
      <c r="J3471" s="6">
        <v>1459265045</v>
      </c>
      <c r="K3471" s="6" t="b">
        <v>0</v>
      </c>
      <c r="L3471" s="6">
        <v>63</v>
      </c>
      <c r="M3471" s="6" t="b">
        <v>1</v>
      </c>
      <c r="N3471" s="6" t="s">
        <v>8270</v>
      </c>
      <c r="O3471" s="5">
        <f t="shared" si="324"/>
        <v>1.1339285714285714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42458.433391203704</v>
      </c>
      <c r="T3471" s="11">
        <f t="shared" si="329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14">
        <v>250</v>
      </c>
      <c r="E3472" s="14">
        <v>375</v>
      </c>
      <c r="F3472" s="6" t="s">
        <v>8219</v>
      </c>
      <c r="G3472" s="6" t="s">
        <v>8223</v>
      </c>
      <c r="H3472" s="6" t="s">
        <v>8245</v>
      </c>
      <c r="I3472" s="6">
        <v>1468618680</v>
      </c>
      <c r="J3472" s="6">
        <v>1465345902</v>
      </c>
      <c r="K3472" s="6" t="b">
        <v>0</v>
      </c>
      <c r="L3472" s="6">
        <v>9</v>
      </c>
      <c r="M3472" s="6" t="b">
        <v>1</v>
      </c>
      <c r="N3472" s="6" t="s">
        <v>8270</v>
      </c>
      <c r="O3472" s="5">
        <f t="shared" si="324"/>
        <v>1.5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42528.813680555548</v>
      </c>
      <c r="T3472" s="11">
        <f t="shared" si="329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14">
        <v>500</v>
      </c>
      <c r="E3473" s="14">
        <v>1073</v>
      </c>
      <c r="F3473" s="6" t="s">
        <v>8219</v>
      </c>
      <c r="G3473" s="6" t="s">
        <v>8224</v>
      </c>
      <c r="H3473" s="6" t="s">
        <v>8246</v>
      </c>
      <c r="I3473" s="6">
        <v>1409515200</v>
      </c>
      <c r="J3473" s="6">
        <v>1405971690</v>
      </c>
      <c r="K3473" s="6" t="b">
        <v>0</v>
      </c>
      <c r="L3473" s="6">
        <v>30</v>
      </c>
      <c r="M3473" s="6" t="b">
        <v>1</v>
      </c>
      <c r="N3473" s="6" t="s">
        <v>8270</v>
      </c>
      <c r="O3473" s="5">
        <f t="shared" si="324"/>
        <v>2.1459999999999999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41841.61215277778</v>
      </c>
      <c r="T3473" s="11">
        <f t="shared" si="329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14">
        <v>2000</v>
      </c>
      <c r="E3474" s="14">
        <v>2041</v>
      </c>
      <c r="F3474" s="6" t="s">
        <v>8219</v>
      </c>
      <c r="G3474" s="6" t="s">
        <v>8223</v>
      </c>
      <c r="H3474" s="6" t="s">
        <v>8245</v>
      </c>
      <c r="I3474" s="6">
        <v>1415253540</v>
      </c>
      <c r="J3474" s="6">
        <v>1413432331</v>
      </c>
      <c r="K3474" s="6" t="b">
        <v>0</v>
      </c>
      <c r="L3474" s="6">
        <v>23</v>
      </c>
      <c r="M3474" s="6" t="b">
        <v>1</v>
      </c>
      <c r="N3474" s="6" t="s">
        <v>8270</v>
      </c>
      <c r="O3474" s="5">
        <f t="shared" si="324"/>
        <v>1.0205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41927.962164351848</v>
      </c>
      <c r="T3474" s="11">
        <f t="shared" si="329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14">
        <v>4900</v>
      </c>
      <c r="E3475" s="14">
        <v>4900</v>
      </c>
      <c r="F3475" s="6" t="s">
        <v>8219</v>
      </c>
      <c r="G3475" s="6" t="s">
        <v>8223</v>
      </c>
      <c r="H3475" s="6" t="s">
        <v>8245</v>
      </c>
      <c r="I3475" s="6">
        <v>1426883220</v>
      </c>
      <c r="J3475" s="6">
        <v>1425067296</v>
      </c>
      <c r="K3475" s="6" t="b">
        <v>0</v>
      </c>
      <c r="L3475" s="6">
        <v>33</v>
      </c>
      <c r="M3475" s="6" t="b">
        <v>1</v>
      </c>
      <c r="N3475" s="6" t="s">
        <v>8270</v>
      </c>
      <c r="O3475" s="5">
        <f t="shared" si="324"/>
        <v>1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42062.626111111109</v>
      </c>
      <c r="T3475" s="11">
        <f t="shared" si="329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14">
        <v>2000</v>
      </c>
      <c r="E3476" s="14">
        <v>2020</v>
      </c>
      <c r="F3476" s="6" t="s">
        <v>8219</v>
      </c>
      <c r="G3476" s="6" t="s">
        <v>8224</v>
      </c>
      <c r="H3476" s="6" t="s">
        <v>8246</v>
      </c>
      <c r="I3476" s="6">
        <v>1469016131</v>
      </c>
      <c r="J3476" s="6">
        <v>1466424131</v>
      </c>
      <c r="K3476" s="6" t="b">
        <v>0</v>
      </c>
      <c r="L3476" s="6">
        <v>39</v>
      </c>
      <c r="M3476" s="6" t="b">
        <v>1</v>
      </c>
      <c r="N3476" s="6" t="s">
        <v>8270</v>
      </c>
      <c r="O3476" s="5">
        <f t="shared" si="324"/>
        <v>1.01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42541.293182870366</v>
      </c>
      <c r="T3476" s="11">
        <f t="shared" si="329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14">
        <v>300</v>
      </c>
      <c r="E3477" s="14">
        <v>340</v>
      </c>
      <c r="F3477" s="6" t="s">
        <v>8219</v>
      </c>
      <c r="G3477" s="6" t="s">
        <v>8224</v>
      </c>
      <c r="H3477" s="6" t="s">
        <v>8246</v>
      </c>
      <c r="I3477" s="6">
        <v>1414972800</v>
      </c>
      <c r="J3477" s="6">
        <v>1412629704</v>
      </c>
      <c r="K3477" s="6" t="b">
        <v>0</v>
      </c>
      <c r="L3477" s="6">
        <v>17</v>
      </c>
      <c r="M3477" s="6" t="b">
        <v>1</v>
      </c>
      <c r="N3477" s="6" t="s">
        <v>8270</v>
      </c>
      <c r="O3477" s="5">
        <f t="shared" si="324"/>
        <v>1.1333333333333333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41918.672499999993</v>
      </c>
      <c r="T3477" s="11">
        <f t="shared" si="329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14">
        <v>300</v>
      </c>
      <c r="E3478" s="14">
        <v>312</v>
      </c>
      <c r="F3478" s="6" t="s">
        <v>8219</v>
      </c>
      <c r="G3478" s="6" t="s">
        <v>8223</v>
      </c>
      <c r="H3478" s="6" t="s">
        <v>8245</v>
      </c>
      <c r="I3478" s="6">
        <v>1414378800</v>
      </c>
      <c r="J3478" s="6">
        <v>1412836990</v>
      </c>
      <c r="K3478" s="6" t="b">
        <v>0</v>
      </c>
      <c r="L3478" s="6">
        <v>6</v>
      </c>
      <c r="M3478" s="6" t="b">
        <v>1</v>
      </c>
      <c r="N3478" s="6" t="s">
        <v>8270</v>
      </c>
      <c r="O3478" s="5">
        <f t="shared" si="324"/>
        <v>1.04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41921.071643518517</v>
      </c>
      <c r="T3478" s="11">
        <f t="shared" si="329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14">
        <v>1800</v>
      </c>
      <c r="E3479" s="14">
        <v>2076</v>
      </c>
      <c r="F3479" s="6" t="s">
        <v>8219</v>
      </c>
      <c r="G3479" s="6" t="s">
        <v>8223</v>
      </c>
      <c r="H3479" s="6" t="s">
        <v>8245</v>
      </c>
      <c r="I3479" s="6">
        <v>1431831600</v>
      </c>
      <c r="J3479" s="6">
        <v>1430761243</v>
      </c>
      <c r="K3479" s="6" t="b">
        <v>0</v>
      </c>
      <c r="L3479" s="6">
        <v>39</v>
      </c>
      <c r="M3479" s="6" t="b">
        <v>1</v>
      </c>
      <c r="N3479" s="6" t="s">
        <v>8270</v>
      </c>
      <c r="O3479" s="5">
        <f t="shared" si="324"/>
        <v>1.1533333333333333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42128.528275462959</v>
      </c>
      <c r="T3479" s="11">
        <f t="shared" si="329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14">
        <v>2000</v>
      </c>
      <c r="E3480" s="14">
        <v>2257</v>
      </c>
      <c r="F3480" s="6" t="s">
        <v>8219</v>
      </c>
      <c r="G3480" s="6" t="s">
        <v>8223</v>
      </c>
      <c r="H3480" s="6" t="s">
        <v>8245</v>
      </c>
      <c r="I3480" s="6">
        <v>1426539600</v>
      </c>
      <c r="J3480" s="6">
        <v>1424296822</v>
      </c>
      <c r="K3480" s="6" t="b">
        <v>0</v>
      </c>
      <c r="L3480" s="6">
        <v>57</v>
      </c>
      <c r="M3480" s="6" t="b">
        <v>1</v>
      </c>
      <c r="N3480" s="6" t="s">
        <v>8270</v>
      </c>
      <c r="O3480" s="5">
        <f t="shared" si="324"/>
        <v>1.1285000000000001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42053.708587962959</v>
      </c>
      <c r="T3480" s="11">
        <f t="shared" si="329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14">
        <v>1500</v>
      </c>
      <c r="E3481" s="14">
        <v>1918</v>
      </c>
      <c r="F3481" s="6" t="s">
        <v>8219</v>
      </c>
      <c r="G3481" s="6" t="s">
        <v>8224</v>
      </c>
      <c r="H3481" s="6" t="s">
        <v>8246</v>
      </c>
      <c r="I3481" s="6">
        <v>1403382680</v>
      </c>
      <c r="J3481" s="6">
        <v>1400790680</v>
      </c>
      <c r="K3481" s="6" t="b">
        <v>0</v>
      </c>
      <c r="L3481" s="6">
        <v>56</v>
      </c>
      <c r="M3481" s="6" t="b">
        <v>1</v>
      </c>
      <c r="N3481" s="6" t="s">
        <v>8270</v>
      </c>
      <c r="O3481" s="5">
        <f t="shared" si="324"/>
        <v>1.2786666666666666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41781.64675925926</v>
      </c>
      <c r="T3481" s="11">
        <f t="shared" si="329"/>
        <v>41811.64675925926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14">
        <v>1500</v>
      </c>
      <c r="E3482" s="14">
        <v>2140</v>
      </c>
      <c r="F3482" s="6" t="s">
        <v>8219</v>
      </c>
      <c r="G3482" s="6" t="s">
        <v>8223</v>
      </c>
      <c r="H3482" s="6" t="s">
        <v>8245</v>
      </c>
      <c r="I3482" s="6">
        <v>1436562000</v>
      </c>
      <c r="J3482" s="6">
        <v>1434440227</v>
      </c>
      <c r="K3482" s="6" t="b">
        <v>0</v>
      </c>
      <c r="L3482" s="6">
        <v>13</v>
      </c>
      <c r="M3482" s="6" t="b">
        <v>1</v>
      </c>
      <c r="N3482" s="6" t="s">
        <v>8270</v>
      </c>
      <c r="O3482" s="5">
        <f t="shared" si="324"/>
        <v>1.4266666666666667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42171.109108796292</v>
      </c>
      <c r="T3482" s="11">
        <f t="shared" si="329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14">
        <v>10000</v>
      </c>
      <c r="E3483" s="14">
        <v>11880</v>
      </c>
      <c r="F3483" s="6" t="s">
        <v>8219</v>
      </c>
      <c r="G3483" s="6" t="s">
        <v>8225</v>
      </c>
      <c r="H3483" s="6" t="s">
        <v>8247</v>
      </c>
      <c r="I3483" s="6">
        <v>1420178188</v>
      </c>
      <c r="J3483" s="6">
        <v>1418709388</v>
      </c>
      <c r="K3483" s="6" t="b">
        <v>0</v>
      </c>
      <c r="L3483" s="6">
        <v>95</v>
      </c>
      <c r="M3483" s="6" t="b">
        <v>1</v>
      </c>
      <c r="N3483" s="6" t="s">
        <v>8270</v>
      </c>
      <c r="O3483" s="5">
        <f t="shared" si="324"/>
        <v>1.1879999999999999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41989.039212962962</v>
      </c>
      <c r="T3483" s="11">
        <f t="shared" si="329"/>
        <v>42006.039212962962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14">
        <v>3000</v>
      </c>
      <c r="E3484" s="14">
        <v>4150</v>
      </c>
      <c r="F3484" s="6" t="s">
        <v>8219</v>
      </c>
      <c r="G3484" s="6" t="s">
        <v>8224</v>
      </c>
      <c r="H3484" s="6" t="s">
        <v>8246</v>
      </c>
      <c r="I3484" s="6">
        <v>1404671466</v>
      </c>
      <c r="J3484" s="6">
        <v>1402079466</v>
      </c>
      <c r="K3484" s="6" t="b">
        <v>0</v>
      </c>
      <c r="L3484" s="6">
        <v>80</v>
      </c>
      <c r="M3484" s="6" t="b">
        <v>1</v>
      </c>
      <c r="N3484" s="6" t="s">
        <v>8270</v>
      </c>
      <c r="O3484" s="5">
        <f t="shared" si="324"/>
        <v>1.3833333333333333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41796.563263888886</v>
      </c>
      <c r="T3484" s="11">
        <f t="shared" si="329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14">
        <v>3350</v>
      </c>
      <c r="E3485" s="14">
        <v>5358</v>
      </c>
      <c r="F3485" s="6" t="s">
        <v>8219</v>
      </c>
      <c r="G3485" s="6" t="s">
        <v>8223</v>
      </c>
      <c r="H3485" s="6" t="s">
        <v>8245</v>
      </c>
      <c r="I3485" s="6">
        <v>1404403381</v>
      </c>
      <c r="J3485" s="6">
        <v>1401811381</v>
      </c>
      <c r="K3485" s="6" t="b">
        <v>0</v>
      </c>
      <c r="L3485" s="6">
        <v>133</v>
      </c>
      <c r="M3485" s="6" t="b">
        <v>1</v>
      </c>
      <c r="N3485" s="6" t="s">
        <v>8270</v>
      </c>
      <c r="O3485" s="5">
        <f t="shared" si="324"/>
        <v>1.599402985074627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41793.460428240738</v>
      </c>
      <c r="T3485" s="11">
        <f t="shared" si="329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14">
        <v>2500</v>
      </c>
      <c r="E3486" s="14">
        <v>2856</v>
      </c>
      <c r="F3486" s="6" t="s">
        <v>8219</v>
      </c>
      <c r="G3486" s="6" t="s">
        <v>8223</v>
      </c>
      <c r="H3486" s="6" t="s">
        <v>8245</v>
      </c>
      <c r="I3486" s="6">
        <v>1466014499</v>
      </c>
      <c r="J3486" s="6">
        <v>1463422499</v>
      </c>
      <c r="K3486" s="6" t="b">
        <v>0</v>
      </c>
      <c r="L3486" s="6">
        <v>44</v>
      </c>
      <c r="M3486" s="6" t="b">
        <v>1</v>
      </c>
      <c r="N3486" s="6" t="s">
        <v>8270</v>
      </c>
      <c r="O3486" s="5">
        <f t="shared" si="324"/>
        <v>1.1424000000000001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42506.552071759252</v>
      </c>
      <c r="T3486" s="11">
        <f t="shared" si="329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14">
        <v>1650</v>
      </c>
      <c r="E3487" s="14">
        <v>1660</v>
      </c>
      <c r="F3487" s="6" t="s">
        <v>8219</v>
      </c>
      <c r="G3487" s="6" t="s">
        <v>8223</v>
      </c>
      <c r="H3487" s="6" t="s">
        <v>8245</v>
      </c>
      <c r="I3487" s="6">
        <v>1454431080</v>
      </c>
      <c r="J3487" s="6">
        <v>1451839080</v>
      </c>
      <c r="K3487" s="6" t="b">
        <v>0</v>
      </c>
      <c r="L3487" s="6">
        <v>30</v>
      </c>
      <c r="M3487" s="6" t="b">
        <v>1</v>
      </c>
      <c r="N3487" s="6" t="s">
        <v>8270</v>
      </c>
      <c r="O3487" s="5">
        <f t="shared" si="324"/>
        <v>1.0060606060606061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42372.484722222223</v>
      </c>
      <c r="T3487" s="11">
        <f t="shared" si="329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14">
        <v>3000</v>
      </c>
      <c r="E3488" s="14">
        <v>4656</v>
      </c>
      <c r="F3488" s="6" t="s">
        <v>8219</v>
      </c>
      <c r="G3488" s="6" t="s">
        <v>8223</v>
      </c>
      <c r="H3488" s="6" t="s">
        <v>8245</v>
      </c>
      <c r="I3488" s="6">
        <v>1433314740</v>
      </c>
      <c r="J3488" s="6">
        <v>1430600401</v>
      </c>
      <c r="K3488" s="6" t="b">
        <v>0</v>
      </c>
      <c r="L3488" s="6">
        <v>56</v>
      </c>
      <c r="M3488" s="6" t="b">
        <v>1</v>
      </c>
      <c r="N3488" s="6" t="s">
        <v>8270</v>
      </c>
      <c r="O3488" s="5">
        <f t="shared" si="324"/>
        <v>1.552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42126.666678240734</v>
      </c>
      <c r="T3488" s="11">
        <f t="shared" si="329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14">
        <v>2000</v>
      </c>
      <c r="E3489" s="14">
        <v>2555</v>
      </c>
      <c r="F3489" s="6" t="s">
        <v>8219</v>
      </c>
      <c r="G3489" s="6" t="s">
        <v>8224</v>
      </c>
      <c r="H3489" s="6" t="s">
        <v>8246</v>
      </c>
      <c r="I3489" s="6">
        <v>1435185252</v>
      </c>
      <c r="J3489" s="6">
        <v>1432593252</v>
      </c>
      <c r="K3489" s="6" t="b">
        <v>0</v>
      </c>
      <c r="L3489" s="6">
        <v>66</v>
      </c>
      <c r="M3489" s="6" t="b">
        <v>1</v>
      </c>
      <c r="N3489" s="6" t="s">
        <v>8270</v>
      </c>
      <c r="O3489" s="5">
        <f t="shared" si="324"/>
        <v>1.2775000000000001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42149.732083333329</v>
      </c>
      <c r="T3489" s="11">
        <f t="shared" si="329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14">
        <v>3000</v>
      </c>
      <c r="E3490" s="14">
        <v>3636</v>
      </c>
      <c r="F3490" s="6" t="s">
        <v>8219</v>
      </c>
      <c r="G3490" s="6" t="s">
        <v>8223</v>
      </c>
      <c r="H3490" s="6" t="s">
        <v>8245</v>
      </c>
      <c r="I3490" s="6">
        <v>1429286400</v>
      </c>
      <c r="J3490" s="6">
        <v>1427221560</v>
      </c>
      <c r="K3490" s="6" t="b">
        <v>0</v>
      </c>
      <c r="L3490" s="6">
        <v>29</v>
      </c>
      <c r="M3490" s="6" t="b">
        <v>1</v>
      </c>
      <c r="N3490" s="6" t="s">
        <v>8270</v>
      </c>
      <c r="O3490" s="5">
        <f t="shared" si="324"/>
        <v>1.212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42087.55972222222</v>
      </c>
      <c r="T3490" s="11">
        <f t="shared" si="329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14">
        <v>5000</v>
      </c>
      <c r="E3491" s="14">
        <v>5635</v>
      </c>
      <c r="F3491" s="6" t="s">
        <v>8219</v>
      </c>
      <c r="G3491" s="6" t="s">
        <v>8224</v>
      </c>
      <c r="H3491" s="6" t="s">
        <v>8246</v>
      </c>
      <c r="I3491" s="6">
        <v>1400965200</v>
      </c>
      <c r="J3491" s="6">
        <v>1398352531</v>
      </c>
      <c r="K3491" s="6" t="b">
        <v>0</v>
      </c>
      <c r="L3491" s="6">
        <v>72</v>
      </c>
      <c r="M3491" s="6" t="b">
        <v>1</v>
      </c>
      <c r="N3491" s="6" t="s">
        <v>8270</v>
      </c>
      <c r="O3491" s="5">
        <f t="shared" si="324"/>
        <v>1.127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41753.427442129629</v>
      </c>
      <c r="T3491" s="11">
        <f t="shared" si="329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14">
        <v>1000</v>
      </c>
      <c r="E3492" s="14">
        <v>1275</v>
      </c>
      <c r="F3492" s="6" t="s">
        <v>8219</v>
      </c>
      <c r="G3492" s="6" t="s">
        <v>8223</v>
      </c>
      <c r="H3492" s="6" t="s">
        <v>8245</v>
      </c>
      <c r="I3492" s="6">
        <v>1460574924</v>
      </c>
      <c r="J3492" s="6">
        <v>1457982924</v>
      </c>
      <c r="K3492" s="6" t="b">
        <v>0</v>
      </c>
      <c r="L3492" s="6">
        <v>27</v>
      </c>
      <c r="M3492" s="6" t="b">
        <v>1</v>
      </c>
      <c r="N3492" s="6" t="s">
        <v>8270</v>
      </c>
      <c r="O3492" s="5">
        <f t="shared" si="324"/>
        <v>1.2749999999999999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42443.594027777777</v>
      </c>
      <c r="T3492" s="11">
        <f t="shared" si="329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14">
        <v>500</v>
      </c>
      <c r="E3493" s="14">
        <v>791</v>
      </c>
      <c r="F3493" s="6" t="s">
        <v>8219</v>
      </c>
      <c r="G3493" s="6" t="s">
        <v>8223</v>
      </c>
      <c r="H3493" s="6" t="s">
        <v>8245</v>
      </c>
      <c r="I3493" s="6">
        <v>1431928784</v>
      </c>
      <c r="J3493" s="6">
        <v>1430114384</v>
      </c>
      <c r="K3493" s="6" t="b">
        <v>0</v>
      </c>
      <c r="L3493" s="6">
        <v>10</v>
      </c>
      <c r="M3493" s="6" t="b">
        <v>1</v>
      </c>
      <c r="N3493" s="6" t="s">
        <v>8270</v>
      </c>
      <c r="O3493" s="5">
        <f t="shared" si="324"/>
        <v>1.5820000000000001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42121.041481481479</v>
      </c>
      <c r="T3493" s="11">
        <f t="shared" si="329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14">
        <v>3800</v>
      </c>
      <c r="E3494" s="14">
        <v>4000.22</v>
      </c>
      <c r="F3494" s="6" t="s">
        <v>8219</v>
      </c>
      <c r="G3494" s="6" t="s">
        <v>8223</v>
      </c>
      <c r="H3494" s="6" t="s">
        <v>8245</v>
      </c>
      <c r="I3494" s="6">
        <v>1445818397</v>
      </c>
      <c r="J3494" s="6">
        <v>1442794397</v>
      </c>
      <c r="K3494" s="6" t="b">
        <v>0</v>
      </c>
      <c r="L3494" s="6">
        <v>35</v>
      </c>
      <c r="M3494" s="6" t="b">
        <v>1</v>
      </c>
      <c r="N3494" s="6" t="s">
        <v>8270</v>
      </c>
      <c r="O3494" s="5">
        <f t="shared" si="324"/>
        <v>1.0526894736842105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42267.800891203697</v>
      </c>
      <c r="T3494" s="11">
        <f t="shared" si="329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14">
        <v>1500</v>
      </c>
      <c r="E3495" s="14">
        <v>1500</v>
      </c>
      <c r="F3495" s="6" t="s">
        <v>8219</v>
      </c>
      <c r="G3495" s="6" t="s">
        <v>8223</v>
      </c>
      <c r="H3495" s="6" t="s">
        <v>8245</v>
      </c>
      <c r="I3495" s="6">
        <v>1408252260</v>
      </c>
      <c r="J3495" s="6">
        <v>1406580436</v>
      </c>
      <c r="K3495" s="6" t="b">
        <v>0</v>
      </c>
      <c r="L3495" s="6">
        <v>29</v>
      </c>
      <c r="M3495" s="6" t="b">
        <v>1</v>
      </c>
      <c r="N3495" s="6" t="s">
        <v>8270</v>
      </c>
      <c r="O3495" s="5">
        <f t="shared" si="324"/>
        <v>1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41848.657824074071</v>
      </c>
      <c r="T3495" s="11">
        <f t="shared" si="329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14">
        <v>400</v>
      </c>
      <c r="E3496" s="14">
        <v>400</v>
      </c>
      <c r="F3496" s="6" t="s">
        <v>8219</v>
      </c>
      <c r="G3496" s="6" t="s">
        <v>8223</v>
      </c>
      <c r="H3496" s="6" t="s">
        <v>8245</v>
      </c>
      <c r="I3496" s="6">
        <v>1480140000</v>
      </c>
      <c r="J3496" s="6">
        <v>1479186575</v>
      </c>
      <c r="K3496" s="6" t="b">
        <v>0</v>
      </c>
      <c r="L3496" s="6">
        <v>13</v>
      </c>
      <c r="M3496" s="6" t="b">
        <v>1</v>
      </c>
      <c r="N3496" s="6" t="s">
        <v>8270</v>
      </c>
      <c r="O3496" s="5">
        <f t="shared" si="324"/>
        <v>1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42689.006655092591</v>
      </c>
      <c r="T3496" s="11">
        <f t="shared" si="329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14">
        <v>5000</v>
      </c>
      <c r="E3497" s="14">
        <v>5343</v>
      </c>
      <c r="F3497" s="6" t="s">
        <v>8219</v>
      </c>
      <c r="G3497" s="6" t="s">
        <v>8228</v>
      </c>
      <c r="H3497" s="6" t="s">
        <v>8250</v>
      </c>
      <c r="I3497" s="6">
        <v>1414862280</v>
      </c>
      <c r="J3497" s="6">
        <v>1412360309</v>
      </c>
      <c r="K3497" s="6" t="b">
        <v>0</v>
      </c>
      <c r="L3497" s="6">
        <v>72</v>
      </c>
      <c r="M3497" s="6" t="b">
        <v>1</v>
      </c>
      <c r="N3497" s="6" t="s">
        <v>8270</v>
      </c>
      <c r="O3497" s="5">
        <f t="shared" si="324"/>
        <v>1.0686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41915.554502314808</v>
      </c>
      <c r="T3497" s="11">
        <f t="shared" si="329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14">
        <v>3000</v>
      </c>
      <c r="E3498" s="14">
        <v>3732</v>
      </c>
      <c r="F3498" s="6" t="s">
        <v>8219</v>
      </c>
      <c r="G3498" s="6" t="s">
        <v>8223</v>
      </c>
      <c r="H3498" s="6" t="s">
        <v>8245</v>
      </c>
      <c r="I3498" s="6">
        <v>1473625166</v>
      </c>
      <c r="J3498" s="6">
        <v>1470169166</v>
      </c>
      <c r="K3498" s="6" t="b">
        <v>0</v>
      </c>
      <c r="L3498" s="6">
        <v>78</v>
      </c>
      <c r="M3498" s="6" t="b">
        <v>1</v>
      </c>
      <c r="N3498" s="6" t="s">
        <v>8270</v>
      </c>
      <c r="O3498" s="5">
        <f t="shared" si="324"/>
        <v>1.244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42584.638495370367</v>
      </c>
      <c r="T3498" s="11">
        <f t="shared" si="329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14">
        <v>1551</v>
      </c>
      <c r="E3499" s="14">
        <v>1686</v>
      </c>
      <c r="F3499" s="6" t="s">
        <v>8219</v>
      </c>
      <c r="G3499" s="6" t="s">
        <v>8223</v>
      </c>
      <c r="H3499" s="6" t="s">
        <v>8245</v>
      </c>
      <c r="I3499" s="6">
        <v>1464904800</v>
      </c>
      <c r="J3499" s="6">
        <v>1463852904</v>
      </c>
      <c r="K3499" s="6" t="b">
        <v>0</v>
      </c>
      <c r="L3499" s="6">
        <v>49</v>
      </c>
      <c r="M3499" s="6" t="b">
        <v>1</v>
      </c>
      <c r="N3499" s="6" t="s">
        <v>8270</v>
      </c>
      <c r="O3499" s="5">
        <f t="shared" si="324"/>
        <v>1.0870406189555126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42511.53361111111</v>
      </c>
      <c r="T3499" s="11">
        <f t="shared" si="329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14">
        <v>1650</v>
      </c>
      <c r="E3500" s="14">
        <v>1690</v>
      </c>
      <c r="F3500" s="6" t="s">
        <v>8219</v>
      </c>
      <c r="G3500" s="6" t="s">
        <v>8228</v>
      </c>
      <c r="H3500" s="6" t="s">
        <v>8250</v>
      </c>
      <c r="I3500" s="6">
        <v>1464471840</v>
      </c>
      <c r="J3500" s="6">
        <v>1459309704</v>
      </c>
      <c r="K3500" s="6" t="b">
        <v>0</v>
      </c>
      <c r="L3500" s="6">
        <v>42</v>
      </c>
      <c r="M3500" s="6" t="b">
        <v>1</v>
      </c>
      <c r="N3500" s="6" t="s">
        <v>8270</v>
      </c>
      <c r="O3500" s="5">
        <f t="shared" si="324"/>
        <v>1.0242424242424242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42458.950277777774</v>
      </c>
      <c r="T3500" s="11">
        <f t="shared" si="329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14">
        <v>2000</v>
      </c>
      <c r="E3501" s="14">
        <v>2110</v>
      </c>
      <c r="F3501" s="6" t="s">
        <v>8219</v>
      </c>
      <c r="G3501" s="6" t="s">
        <v>8223</v>
      </c>
      <c r="H3501" s="6" t="s">
        <v>8245</v>
      </c>
      <c r="I3501" s="6">
        <v>1435733940</v>
      </c>
      <c r="J3501" s="6">
        <v>1431046325</v>
      </c>
      <c r="K3501" s="6" t="b">
        <v>0</v>
      </c>
      <c r="L3501" s="6">
        <v>35</v>
      </c>
      <c r="M3501" s="6" t="b">
        <v>1</v>
      </c>
      <c r="N3501" s="6" t="s">
        <v>8270</v>
      </c>
      <c r="O3501" s="5">
        <f t="shared" si="324"/>
        <v>1.0549999999999999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42131.827835648146</v>
      </c>
      <c r="T3501" s="11">
        <f t="shared" si="329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14">
        <v>1000</v>
      </c>
      <c r="E3502" s="14">
        <v>1063</v>
      </c>
      <c r="F3502" s="6" t="s">
        <v>8219</v>
      </c>
      <c r="G3502" s="6" t="s">
        <v>8223</v>
      </c>
      <c r="H3502" s="6" t="s">
        <v>8245</v>
      </c>
      <c r="I3502" s="6">
        <v>1457326740</v>
      </c>
      <c r="J3502" s="6">
        <v>1455919438</v>
      </c>
      <c r="K3502" s="6" t="b">
        <v>0</v>
      </c>
      <c r="L3502" s="6">
        <v>42</v>
      </c>
      <c r="M3502" s="6" t="b">
        <v>1</v>
      </c>
      <c r="N3502" s="6" t="s">
        <v>8270</v>
      </c>
      <c r="O3502" s="5">
        <f t="shared" si="324"/>
        <v>1.0629999999999999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42419.711087962962</v>
      </c>
      <c r="T3502" s="11">
        <f t="shared" si="329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14">
        <v>1500</v>
      </c>
      <c r="E3503" s="14">
        <v>1510</v>
      </c>
      <c r="F3503" s="6" t="s">
        <v>8219</v>
      </c>
      <c r="G3503" s="6" t="s">
        <v>8224</v>
      </c>
      <c r="H3503" s="6" t="s">
        <v>8246</v>
      </c>
      <c r="I3503" s="6">
        <v>1441995595</v>
      </c>
      <c r="J3503" s="6">
        <v>1439835595</v>
      </c>
      <c r="K3503" s="6" t="b">
        <v>0</v>
      </c>
      <c r="L3503" s="6">
        <v>42</v>
      </c>
      <c r="M3503" s="6" t="b">
        <v>1</v>
      </c>
      <c r="N3503" s="6" t="s">
        <v>8270</v>
      </c>
      <c r="O3503" s="5">
        <f t="shared" si="324"/>
        <v>1.0066666666666666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42233.555497685178</v>
      </c>
      <c r="T3503" s="11">
        <f t="shared" si="329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14">
        <v>4000</v>
      </c>
      <c r="E3504" s="14">
        <v>4216</v>
      </c>
      <c r="F3504" s="6" t="s">
        <v>8219</v>
      </c>
      <c r="G3504" s="6" t="s">
        <v>8223</v>
      </c>
      <c r="H3504" s="6" t="s">
        <v>8245</v>
      </c>
      <c r="I3504" s="6">
        <v>1458100740</v>
      </c>
      <c r="J3504" s="6">
        <v>1456862924</v>
      </c>
      <c r="K3504" s="6" t="b">
        <v>0</v>
      </c>
      <c r="L3504" s="6">
        <v>31</v>
      </c>
      <c r="M3504" s="6" t="b">
        <v>1</v>
      </c>
      <c r="N3504" s="6" t="s">
        <v>8270</v>
      </c>
      <c r="O3504" s="5">
        <f t="shared" si="324"/>
        <v>1.054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42430.631064814814</v>
      </c>
      <c r="T3504" s="11">
        <f t="shared" si="329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14">
        <v>2500</v>
      </c>
      <c r="E3505" s="14">
        <v>2689</v>
      </c>
      <c r="F3505" s="6" t="s">
        <v>8219</v>
      </c>
      <c r="G3505" s="6" t="s">
        <v>8224</v>
      </c>
      <c r="H3505" s="6" t="s">
        <v>8246</v>
      </c>
      <c r="I3505" s="6">
        <v>1469359728</v>
      </c>
      <c r="J3505" s="6">
        <v>1466767728</v>
      </c>
      <c r="K3505" s="6" t="b">
        <v>0</v>
      </c>
      <c r="L3505" s="6">
        <v>38</v>
      </c>
      <c r="M3505" s="6" t="b">
        <v>1</v>
      </c>
      <c r="N3505" s="6" t="s">
        <v>8270</v>
      </c>
      <c r="O3505" s="5">
        <f t="shared" si="324"/>
        <v>1.0755999999999999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42545.27</v>
      </c>
      <c r="T3505" s="11">
        <f t="shared" si="329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14">
        <v>1000</v>
      </c>
      <c r="E3506" s="14">
        <v>1000</v>
      </c>
      <c r="F3506" s="6" t="s">
        <v>8219</v>
      </c>
      <c r="G3506" s="6" t="s">
        <v>8223</v>
      </c>
      <c r="H3506" s="6" t="s">
        <v>8245</v>
      </c>
      <c r="I3506" s="6">
        <v>1447959491</v>
      </c>
      <c r="J3506" s="6">
        <v>1445363891</v>
      </c>
      <c r="K3506" s="6" t="b">
        <v>0</v>
      </c>
      <c r="L3506" s="6">
        <v>8</v>
      </c>
      <c r="M3506" s="6" t="b">
        <v>1</v>
      </c>
      <c r="N3506" s="6" t="s">
        <v>8270</v>
      </c>
      <c r="O3506" s="5">
        <f t="shared" si="324"/>
        <v>1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42297.540405092594</v>
      </c>
      <c r="T3506" s="11">
        <f t="shared" si="329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14">
        <v>2500</v>
      </c>
      <c r="E3507" s="14">
        <v>2594</v>
      </c>
      <c r="F3507" s="6" t="s">
        <v>8219</v>
      </c>
      <c r="G3507" s="6" t="s">
        <v>8223</v>
      </c>
      <c r="H3507" s="6" t="s">
        <v>8245</v>
      </c>
      <c r="I3507" s="6">
        <v>1399953600</v>
      </c>
      <c r="J3507" s="6">
        <v>1398983245</v>
      </c>
      <c r="K3507" s="6" t="b">
        <v>0</v>
      </c>
      <c r="L3507" s="6">
        <v>39</v>
      </c>
      <c r="M3507" s="6" t="b">
        <v>1</v>
      </c>
      <c r="N3507" s="6" t="s">
        <v>8270</v>
      </c>
      <c r="O3507" s="5">
        <f t="shared" si="324"/>
        <v>1.0376000000000001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41760.727372685185</v>
      </c>
      <c r="T3507" s="11">
        <f t="shared" si="329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14">
        <v>3000</v>
      </c>
      <c r="E3508" s="14">
        <v>3045</v>
      </c>
      <c r="F3508" s="6" t="s">
        <v>8219</v>
      </c>
      <c r="G3508" s="6" t="s">
        <v>8223</v>
      </c>
      <c r="H3508" s="6" t="s">
        <v>8245</v>
      </c>
      <c r="I3508" s="6">
        <v>1408815440</v>
      </c>
      <c r="J3508" s="6">
        <v>1404927440</v>
      </c>
      <c r="K3508" s="6" t="b">
        <v>0</v>
      </c>
      <c r="L3508" s="6">
        <v>29</v>
      </c>
      <c r="M3508" s="6" t="b">
        <v>1</v>
      </c>
      <c r="N3508" s="6" t="s">
        <v>8270</v>
      </c>
      <c r="O3508" s="5">
        <f t="shared" si="324"/>
        <v>1.0149999999999999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41829.525925925926</v>
      </c>
      <c r="T3508" s="11">
        <f t="shared" si="329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14">
        <v>10000</v>
      </c>
      <c r="E3509" s="14">
        <v>10440</v>
      </c>
      <c r="F3509" s="6" t="s">
        <v>8219</v>
      </c>
      <c r="G3509" s="6" t="s">
        <v>8223</v>
      </c>
      <c r="H3509" s="6" t="s">
        <v>8245</v>
      </c>
      <c r="I3509" s="6">
        <v>1464732537</v>
      </c>
      <c r="J3509" s="6">
        <v>1462140537</v>
      </c>
      <c r="K3509" s="6" t="b">
        <v>0</v>
      </c>
      <c r="L3509" s="6">
        <v>72</v>
      </c>
      <c r="M3509" s="6" t="b">
        <v>1</v>
      </c>
      <c r="N3509" s="6" t="s">
        <v>8270</v>
      </c>
      <c r="O3509" s="5">
        <f t="shared" si="324"/>
        <v>1.044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42491.714548611104</v>
      </c>
      <c r="T3509" s="11">
        <f t="shared" si="329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14">
        <v>100</v>
      </c>
      <c r="E3510" s="14">
        <v>180</v>
      </c>
      <c r="F3510" s="6" t="s">
        <v>8219</v>
      </c>
      <c r="G3510" s="6" t="s">
        <v>8224</v>
      </c>
      <c r="H3510" s="6" t="s">
        <v>8246</v>
      </c>
      <c r="I3510" s="6">
        <v>1462914000</v>
      </c>
      <c r="J3510" s="6">
        <v>1460914253</v>
      </c>
      <c r="K3510" s="6" t="b">
        <v>0</v>
      </c>
      <c r="L3510" s="6">
        <v>15</v>
      </c>
      <c r="M3510" s="6" t="b">
        <v>1</v>
      </c>
      <c r="N3510" s="6" t="s">
        <v>8270</v>
      </c>
      <c r="O3510" s="5">
        <f t="shared" si="324"/>
        <v>1.8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42477.521446759252</v>
      </c>
      <c r="T3510" s="11">
        <f t="shared" si="329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14">
        <v>3000</v>
      </c>
      <c r="E3511" s="14">
        <v>3190</v>
      </c>
      <c r="F3511" s="6" t="s">
        <v>8219</v>
      </c>
      <c r="G3511" s="6" t="s">
        <v>8223</v>
      </c>
      <c r="H3511" s="6" t="s">
        <v>8245</v>
      </c>
      <c r="I3511" s="6">
        <v>1416545700</v>
      </c>
      <c r="J3511" s="6">
        <v>1415392666</v>
      </c>
      <c r="K3511" s="6" t="b">
        <v>0</v>
      </c>
      <c r="L3511" s="6">
        <v>33</v>
      </c>
      <c r="M3511" s="6" t="b">
        <v>1</v>
      </c>
      <c r="N3511" s="6" t="s">
        <v>8270</v>
      </c>
      <c r="O3511" s="5">
        <f t="shared" si="324"/>
        <v>1.0633333333333332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41950.651226851849</v>
      </c>
      <c r="T3511" s="11">
        <f t="shared" si="329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14">
        <v>900</v>
      </c>
      <c r="E3512" s="14">
        <v>905</v>
      </c>
      <c r="F3512" s="6" t="s">
        <v>8219</v>
      </c>
      <c r="G3512" s="6" t="s">
        <v>8223</v>
      </c>
      <c r="H3512" s="6" t="s">
        <v>8245</v>
      </c>
      <c r="I3512" s="6">
        <v>1404312846</v>
      </c>
      <c r="J3512" s="6">
        <v>1402584846</v>
      </c>
      <c r="K3512" s="6" t="b">
        <v>0</v>
      </c>
      <c r="L3512" s="6">
        <v>15</v>
      </c>
      <c r="M3512" s="6" t="b">
        <v>1</v>
      </c>
      <c r="N3512" s="6" t="s">
        <v>8270</v>
      </c>
      <c r="O3512" s="5">
        <f t="shared" si="324"/>
        <v>1.0055555555555555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41802.412569444445</v>
      </c>
      <c r="T3512" s="11">
        <f t="shared" si="329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14">
        <v>1500</v>
      </c>
      <c r="E3513" s="14">
        <v>1518</v>
      </c>
      <c r="F3513" s="6" t="s">
        <v>8219</v>
      </c>
      <c r="G3513" s="6" t="s">
        <v>8224</v>
      </c>
      <c r="H3513" s="6" t="s">
        <v>8246</v>
      </c>
      <c r="I3513" s="6">
        <v>1415385000</v>
      </c>
      <c r="J3513" s="6">
        <v>1413406695</v>
      </c>
      <c r="K3513" s="6" t="b">
        <v>0</v>
      </c>
      <c r="L3513" s="6">
        <v>19</v>
      </c>
      <c r="M3513" s="6" t="b">
        <v>1</v>
      </c>
      <c r="N3513" s="6" t="s">
        <v>8270</v>
      </c>
      <c r="O3513" s="5">
        <f t="shared" si="324"/>
        <v>1.012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41927.665451388886</v>
      </c>
      <c r="T3513" s="11">
        <f t="shared" si="329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14">
        <v>1000</v>
      </c>
      <c r="E3514" s="14">
        <v>1000</v>
      </c>
      <c r="F3514" s="6" t="s">
        <v>8219</v>
      </c>
      <c r="G3514" s="6" t="s">
        <v>8224</v>
      </c>
      <c r="H3514" s="6" t="s">
        <v>8246</v>
      </c>
      <c r="I3514" s="6">
        <v>1429789992</v>
      </c>
      <c r="J3514" s="6">
        <v>1424609592</v>
      </c>
      <c r="K3514" s="6" t="b">
        <v>0</v>
      </c>
      <c r="L3514" s="6">
        <v>17</v>
      </c>
      <c r="M3514" s="6" t="b">
        <v>1</v>
      </c>
      <c r="N3514" s="6" t="s">
        <v>8270</v>
      </c>
      <c r="O3514" s="5">
        <f t="shared" si="324"/>
        <v>1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42057.328611111108</v>
      </c>
      <c r="T3514" s="11">
        <f t="shared" si="329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14">
        <v>2800</v>
      </c>
      <c r="E3515" s="14">
        <v>3315</v>
      </c>
      <c r="F3515" s="6" t="s">
        <v>8219</v>
      </c>
      <c r="G3515" s="6" t="s">
        <v>8223</v>
      </c>
      <c r="H3515" s="6" t="s">
        <v>8245</v>
      </c>
      <c r="I3515" s="6">
        <v>1401857940</v>
      </c>
      <c r="J3515" s="6">
        <v>1400725112</v>
      </c>
      <c r="K3515" s="6" t="b">
        <v>0</v>
      </c>
      <c r="L3515" s="6">
        <v>44</v>
      </c>
      <c r="M3515" s="6" t="b">
        <v>1</v>
      </c>
      <c r="N3515" s="6" t="s">
        <v>8270</v>
      </c>
      <c r="O3515" s="5">
        <f t="shared" si="324"/>
        <v>1.1839285714285714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41780.887870370367</v>
      </c>
      <c r="T3515" s="11">
        <f t="shared" si="329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14">
        <v>500</v>
      </c>
      <c r="E3516" s="14">
        <v>550</v>
      </c>
      <c r="F3516" s="6" t="s">
        <v>8219</v>
      </c>
      <c r="G3516" s="6" t="s">
        <v>8223</v>
      </c>
      <c r="H3516" s="6" t="s">
        <v>8245</v>
      </c>
      <c r="I3516" s="6">
        <v>1422853140</v>
      </c>
      <c r="J3516" s="6">
        <v>1421439552</v>
      </c>
      <c r="K3516" s="6" t="b">
        <v>0</v>
      </c>
      <c r="L3516" s="6">
        <v>10</v>
      </c>
      <c r="M3516" s="6" t="b">
        <v>1</v>
      </c>
      <c r="N3516" s="6" t="s">
        <v>8270</v>
      </c>
      <c r="O3516" s="5">
        <f t="shared" si="324"/>
        <v>1.1000000000000001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42020.638333333329</v>
      </c>
      <c r="T3516" s="11">
        <f t="shared" si="329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14">
        <v>3000</v>
      </c>
      <c r="E3517" s="14">
        <v>3080</v>
      </c>
      <c r="F3517" s="6" t="s">
        <v>8219</v>
      </c>
      <c r="G3517" s="6" t="s">
        <v>8223</v>
      </c>
      <c r="H3517" s="6" t="s">
        <v>8245</v>
      </c>
      <c r="I3517" s="6">
        <v>1433097171</v>
      </c>
      <c r="J3517" s="6">
        <v>1430505171</v>
      </c>
      <c r="K3517" s="6" t="b">
        <v>0</v>
      </c>
      <c r="L3517" s="6">
        <v>46</v>
      </c>
      <c r="M3517" s="6" t="b">
        <v>1</v>
      </c>
      <c r="N3517" s="6" t="s">
        <v>8270</v>
      </c>
      <c r="O3517" s="5">
        <f t="shared" si="324"/>
        <v>1.0266666666666666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42125.564479166664</v>
      </c>
      <c r="T3517" s="11">
        <f t="shared" si="329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14">
        <v>2500</v>
      </c>
      <c r="E3518" s="14">
        <v>2500</v>
      </c>
      <c r="F3518" s="6" t="s">
        <v>8219</v>
      </c>
      <c r="G3518" s="6" t="s">
        <v>8223</v>
      </c>
      <c r="H3518" s="6" t="s">
        <v>8245</v>
      </c>
      <c r="I3518" s="6">
        <v>1410145200</v>
      </c>
      <c r="J3518" s="6">
        <v>1407197670</v>
      </c>
      <c r="K3518" s="6" t="b">
        <v>0</v>
      </c>
      <c r="L3518" s="6">
        <v>11</v>
      </c>
      <c r="M3518" s="6" t="b">
        <v>1</v>
      </c>
      <c r="N3518" s="6" t="s">
        <v>8270</v>
      </c>
      <c r="O3518" s="5">
        <f t="shared" si="324"/>
        <v>1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41855.801736111105</v>
      </c>
      <c r="T3518" s="11">
        <f t="shared" si="329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14">
        <v>4000</v>
      </c>
      <c r="E3519" s="14">
        <v>4000</v>
      </c>
      <c r="F3519" s="6" t="s">
        <v>8219</v>
      </c>
      <c r="G3519" s="6" t="s">
        <v>8224</v>
      </c>
      <c r="H3519" s="6" t="s">
        <v>8246</v>
      </c>
      <c r="I3519" s="6">
        <v>1404471600</v>
      </c>
      <c r="J3519" s="6">
        <v>1401910634</v>
      </c>
      <c r="K3519" s="6" t="b">
        <v>0</v>
      </c>
      <c r="L3519" s="6">
        <v>13</v>
      </c>
      <c r="M3519" s="6" t="b">
        <v>1</v>
      </c>
      <c r="N3519" s="6" t="s">
        <v>8270</v>
      </c>
      <c r="O3519" s="5">
        <f t="shared" si="324"/>
        <v>1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41794.609189814808</v>
      </c>
      <c r="T3519" s="11">
        <f t="shared" si="329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14">
        <v>1500</v>
      </c>
      <c r="E3520" s="14">
        <v>1650.69</v>
      </c>
      <c r="F3520" s="6" t="s">
        <v>8219</v>
      </c>
      <c r="G3520" s="6" t="s">
        <v>8223</v>
      </c>
      <c r="H3520" s="6" t="s">
        <v>8245</v>
      </c>
      <c r="I3520" s="6">
        <v>1412259660</v>
      </c>
      <c r="J3520" s="6">
        <v>1410461299</v>
      </c>
      <c r="K3520" s="6" t="b">
        <v>0</v>
      </c>
      <c r="L3520" s="6">
        <v>33</v>
      </c>
      <c r="M3520" s="6" t="b">
        <v>1</v>
      </c>
      <c r="N3520" s="6" t="s">
        <v>8270</v>
      </c>
      <c r="O3520" s="5">
        <f t="shared" si="324"/>
        <v>1.10046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41893.575219907405</v>
      </c>
      <c r="T3520" s="11">
        <f t="shared" si="329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14">
        <v>2000</v>
      </c>
      <c r="E3521" s="14">
        <v>2027</v>
      </c>
      <c r="F3521" s="6" t="s">
        <v>8219</v>
      </c>
      <c r="G3521" s="6" t="s">
        <v>8224</v>
      </c>
      <c r="H3521" s="6" t="s">
        <v>8246</v>
      </c>
      <c r="I3521" s="6">
        <v>1425478950</v>
      </c>
      <c r="J3521" s="6">
        <v>1422886950</v>
      </c>
      <c r="K3521" s="6" t="b">
        <v>0</v>
      </c>
      <c r="L3521" s="6">
        <v>28</v>
      </c>
      <c r="M3521" s="6" t="b">
        <v>1</v>
      </c>
      <c r="N3521" s="6" t="s">
        <v>8270</v>
      </c>
      <c r="O3521" s="5">
        <f t="shared" si="324"/>
        <v>1.0135000000000001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42037.390624999993</v>
      </c>
      <c r="T3521" s="11">
        <f t="shared" si="329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14">
        <v>2000</v>
      </c>
      <c r="E3522" s="14">
        <v>2015</v>
      </c>
      <c r="F3522" s="6" t="s">
        <v>8219</v>
      </c>
      <c r="G3522" s="6" t="s">
        <v>8224</v>
      </c>
      <c r="H3522" s="6" t="s">
        <v>8246</v>
      </c>
      <c r="I3522" s="6">
        <v>1441547220</v>
      </c>
      <c r="J3522" s="6">
        <v>1439322412</v>
      </c>
      <c r="K3522" s="6" t="b">
        <v>0</v>
      </c>
      <c r="L3522" s="6">
        <v>21</v>
      </c>
      <c r="M3522" s="6" t="b">
        <v>1</v>
      </c>
      <c r="N3522" s="6" t="s">
        <v>8270</v>
      </c>
      <c r="O3522" s="5">
        <f t="shared" si="324"/>
        <v>1.0075000000000001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42227.615879629629</v>
      </c>
      <c r="T3522" s="11">
        <f t="shared" si="329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14">
        <v>350</v>
      </c>
      <c r="E3523" s="14">
        <v>593</v>
      </c>
      <c r="F3523" s="6" t="s">
        <v>8219</v>
      </c>
      <c r="G3523" s="6" t="s">
        <v>8223</v>
      </c>
      <c r="H3523" s="6" t="s">
        <v>8245</v>
      </c>
      <c r="I3523" s="6">
        <v>1411980020</v>
      </c>
      <c r="J3523" s="6">
        <v>1409388020</v>
      </c>
      <c r="K3523" s="6" t="b">
        <v>0</v>
      </c>
      <c r="L3523" s="6">
        <v>13</v>
      </c>
      <c r="M3523" s="6" t="b">
        <v>1</v>
      </c>
      <c r="N3523" s="6" t="s">
        <v>8270</v>
      </c>
      <c r="O3523" s="5">
        <f t="shared" ref="O3523:O3586" si="330">E3523/D3523</f>
        <v>1.6942857142857144</v>
      </c>
      <c r="P3523" s="7">
        <f t="shared" ref="P3523:P3586" si="331">IFERROR(E3523/L3523,0)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1">
        <f t="shared" ref="S3523:S3586" si="334">(J3523/86400)+25569+(-5/24)</f>
        <v>41881.153009259258</v>
      </c>
      <c r="T3523" s="11">
        <f t="shared" ref="T3523:T3586" si="335">(I3523/86400)+25569+(-5/24)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14">
        <v>1395</v>
      </c>
      <c r="E3524" s="14">
        <v>1395</v>
      </c>
      <c r="F3524" s="6" t="s">
        <v>8219</v>
      </c>
      <c r="G3524" s="6" t="s">
        <v>8224</v>
      </c>
      <c r="H3524" s="6" t="s">
        <v>8246</v>
      </c>
      <c r="I3524" s="6">
        <v>1442311560</v>
      </c>
      <c r="J3524" s="6">
        <v>1439924246</v>
      </c>
      <c r="K3524" s="6" t="b">
        <v>0</v>
      </c>
      <c r="L3524" s="6">
        <v>34</v>
      </c>
      <c r="M3524" s="6" t="b">
        <v>1</v>
      </c>
      <c r="N3524" s="6" t="s">
        <v>8270</v>
      </c>
      <c r="O3524" s="5">
        <f t="shared" si="330"/>
        <v>1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42234.581550925919</v>
      </c>
      <c r="T3524" s="11">
        <f t="shared" si="335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14">
        <v>4000</v>
      </c>
      <c r="E3525" s="14">
        <v>4546</v>
      </c>
      <c r="F3525" s="6" t="s">
        <v>8219</v>
      </c>
      <c r="G3525" s="6" t="s">
        <v>8224</v>
      </c>
      <c r="H3525" s="6" t="s">
        <v>8246</v>
      </c>
      <c r="I3525" s="6">
        <v>1474844400</v>
      </c>
      <c r="J3525" s="6">
        <v>1469871148</v>
      </c>
      <c r="K3525" s="6" t="b">
        <v>0</v>
      </c>
      <c r="L3525" s="6">
        <v>80</v>
      </c>
      <c r="M3525" s="6" t="b">
        <v>1</v>
      </c>
      <c r="N3525" s="6" t="s">
        <v>8270</v>
      </c>
      <c r="O3525" s="5">
        <f t="shared" si="330"/>
        <v>1.1365000000000001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42581.189212962963</v>
      </c>
      <c r="T3525" s="11">
        <f t="shared" si="335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14">
        <v>10000</v>
      </c>
      <c r="E3526" s="14">
        <v>10156</v>
      </c>
      <c r="F3526" s="6" t="s">
        <v>8219</v>
      </c>
      <c r="G3526" s="6" t="s">
        <v>8223</v>
      </c>
      <c r="H3526" s="6" t="s">
        <v>8245</v>
      </c>
      <c r="I3526" s="6">
        <v>1410580800</v>
      </c>
      <c r="J3526" s="6">
        <v>1409336373</v>
      </c>
      <c r="K3526" s="6" t="b">
        <v>0</v>
      </c>
      <c r="L3526" s="6">
        <v>74</v>
      </c>
      <c r="M3526" s="6" t="b">
        <v>1</v>
      </c>
      <c r="N3526" s="6" t="s">
        <v>8270</v>
      </c>
      <c r="O3526" s="5">
        <f t="shared" si="330"/>
        <v>1.0156000000000001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41880.555243055554</v>
      </c>
      <c r="T3526" s="11">
        <f t="shared" si="335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14">
        <v>500</v>
      </c>
      <c r="E3527" s="14">
        <v>530</v>
      </c>
      <c r="F3527" s="6" t="s">
        <v>8219</v>
      </c>
      <c r="G3527" s="6" t="s">
        <v>8223</v>
      </c>
      <c r="H3527" s="6" t="s">
        <v>8245</v>
      </c>
      <c r="I3527" s="6">
        <v>1439136000</v>
      </c>
      <c r="J3527" s="6">
        <v>1438188106</v>
      </c>
      <c r="K3527" s="6" t="b">
        <v>0</v>
      </c>
      <c r="L3527" s="6">
        <v>7</v>
      </c>
      <c r="M3527" s="6" t="b">
        <v>1</v>
      </c>
      <c r="N3527" s="6" t="s">
        <v>8270</v>
      </c>
      <c r="O3527" s="5">
        <f t="shared" si="330"/>
        <v>1.06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42214.487337962964</v>
      </c>
      <c r="T3527" s="11">
        <f t="shared" si="335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14">
        <v>3300</v>
      </c>
      <c r="E3528" s="14">
        <v>3366</v>
      </c>
      <c r="F3528" s="6" t="s">
        <v>8219</v>
      </c>
      <c r="G3528" s="6" t="s">
        <v>8223</v>
      </c>
      <c r="H3528" s="6" t="s">
        <v>8245</v>
      </c>
      <c r="I3528" s="6">
        <v>1461823140</v>
      </c>
      <c r="J3528" s="6">
        <v>1459411371</v>
      </c>
      <c r="K3528" s="6" t="b">
        <v>0</v>
      </c>
      <c r="L3528" s="6">
        <v>34</v>
      </c>
      <c r="M3528" s="6" t="b">
        <v>1</v>
      </c>
      <c r="N3528" s="6" t="s">
        <v>8270</v>
      </c>
      <c r="O3528" s="5">
        <f t="shared" si="330"/>
        <v>1.02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42460.126979166664</v>
      </c>
      <c r="T3528" s="11">
        <f t="shared" si="335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14">
        <v>6000</v>
      </c>
      <c r="E3529" s="14">
        <v>7015</v>
      </c>
      <c r="F3529" s="6" t="s">
        <v>8219</v>
      </c>
      <c r="G3529" s="6" t="s">
        <v>8223</v>
      </c>
      <c r="H3529" s="6" t="s">
        <v>8245</v>
      </c>
      <c r="I3529" s="6">
        <v>1436587140</v>
      </c>
      <c r="J3529" s="6">
        <v>1434069205</v>
      </c>
      <c r="K3529" s="6" t="b">
        <v>0</v>
      </c>
      <c r="L3529" s="6">
        <v>86</v>
      </c>
      <c r="M3529" s="6" t="b">
        <v>1</v>
      </c>
      <c r="N3529" s="6" t="s">
        <v>8270</v>
      </c>
      <c r="O3529" s="5">
        <f t="shared" si="330"/>
        <v>1.1691666666666667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42166.814872685187</v>
      </c>
      <c r="T3529" s="11">
        <f t="shared" si="335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14">
        <v>1650</v>
      </c>
      <c r="E3530" s="14">
        <v>1669</v>
      </c>
      <c r="F3530" s="6" t="s">
        <v>8219</v>
      </c>
      <c r="G3530" s="6" t="s">
        <v>8224</v>
      </c>
      <c r="H3530" s="6" t="s">
        <v>8246</v>
      </c>
      <c r="I3530" s="6">
        <v>1484740918</v>
      </c>
      <c r="J3530" s="6">
        <v>1483012918</v>
      </c>
      <c r="K3530" s="6" t="b">
        <v>0</v>
      </c>
      <c r="L3530" s="6">
        <v>37</v>
      </c>
      <c r="M3530" s="6" t="b">
        <v>1</v>
      </c>
      <c r="N3530" s="6" t="s">
        <v>8270</v>
      </c>
      <c r="O3530" s="5">
        <f t="shared" si="330"/>
        <v>1.0115151515151515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42733.293032407404</v>
      </c>
      <c r="T3530" s="11">
        <f t="shared" si="335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14">
        <v>500</v>
      </c>
      <c r="E3531" s="14">
        <v>660</v>
      </c>
      <c r="F3531" s="6" t="s">
        <v>8219</v>
      </c>
      <c r="G3531" s="6" t="s">
        <v>8223</v>
      </c>
      <c r="H3531" s="6" t="s">
        <v>8245</v>
      </c>
      <c r="I3531" s="6">
        <v>1436749200</v>
      </c>
      <c r="J3531" s="6">
        <v>1434997018</v>
      </c>
      <c r="K3531" s="6" t="b">
        <v>0</v>
      </c>
      <c r="L3531" s="6">
        <v>18</v>
      </c>
      <c r="M3531" s="6" t="b">
        <v>1</v>
      </c>
      <c r="N3531" s="6" t="s">
        <v>8270</v>
      </c>
      <c r="O3531" s="5">
        <f t="shared" si="330"/>
        <v>1.32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42177.553449074076</v>
      </c>
      <c r="T3531" s="11">
        <f t="shared" si="335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14">
        <v>2750</v>
      </c>
      <c r="E3532" s="14">
        <v>2750</v>
      </c>
      <c r="F3532" s="6" t="s">
        <v>8219</v>
      </c>
      <c r="G3532" s="6" t="s">
        <v>8224</v>
      </c>
      <c r="H3532" s="6" t="s">
        <v>8246</v>
      </c>
      <c r="I3532" s="6">
        <v>1460318400</v>
      </c>
      <c r="J3532" s="6">
        <v>1457881057</v>
      </c>
      <c r="K3532" s="6" t="b">
        <v>0</v>
      </c>
      <c r="L3532" s="6">
        <v>22</v>
      </c>
      <c r="M3532" s="6" t="b">
        <v>1</v>
      </c>
      <c r="N3532" s="6" t="s">
        <v>8270</v>
      </c>
      <c r="O3532" s="5">
        <f t="shared" si="330"/>
        <v>1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42442.41501157407</v>
      </c>
      <c r="T3532" s="11">
        <f t="shared" si="335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14">
        <v>1000</v>
      </c>
      <c r="E3533" s="14">
        <v>1280</v>
      </c>
      <c r="F3533" s="6" t="s">
        <v>8219</v>
      </c>
      <c r="G3533" s="6" t="s">
        <v>8223</v>
      </c>
      <c r="H3533" s="6" t="s">
        <v>8245</v>
      </c>
      <c r="I3533" s="6">
        <v>1467301334</v>
      </c>
      <c r="J3533" s="6">
        <v>1464709334</v>
      </c>
      <c r="K3533" s="6" t="b">
        <v>0</v>
      </c>
      <c r="L3533" s="6">
        <v>26</v>
      </c>
      <c r="M3533" s="6" t="b">
        <v>1</v>
      </c>
      <c r="N3533" s="6" t="s">
        <v>8270</v>
      </c>
      <c r="O3533" s="5">
        <f t="shared" si="330"/>
        <v>1.28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42521.44599537037</v>
      </c>
      <c r="T3533" s="11">
        <f t="shared" si="335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14">
        <v>960</v>
      </c>
      <c r="E3534" s="14">
        <v>1142</v>
      </c>
      <c r="F3534" s="6" t="s">
        <v>8219</v>
      </c>
      <c r="G3534" s="6" t="s">
        <v>8223</v>
      </c>
      <c r="H3534" s="6" t="s">
        <v>8245</v>
      </c>
      <c r="I3534" s="6">
        <v>1411012740</v>
      </c>
      <c r="J3534" s="6">
        <v>1409667827</v>
      </c>
      <c r="K3534" s="6" t="b">
        <v>0</v>
      </c>
      <c r="L3534" s="6">
        <v>27</v>
      </c>
      <c r="M3534" s="6" t="b">
        <v>1</v>
      </c>
      <c r="N3534" s="6" t="s">
        <v>8270</v>
      </c>
      <c r="O3534" s="5">
        <f t="shared" si="330"/>
        <v>1.1895833333333334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41884.391516203701</v>
      </c>
      <c r="T3534" s="11">
        <f t="shared" si="335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14">
        <v>500</v>
      </c>
      <c r="E3535" s="14">
        <v>631</v>
      </c>
      <c r="F3535" s="6" t="s">
        <v>8219</v>
      </c>
      <c r="G3535" s="6" t="s">
        <v>8223</v>
      </c>
      <c r="H3535" s="6" t="s">
        <v>8245</v>
      </c>
      <c r="I3535" s="6">
        <v>1447269367</v>
      </c>
      <c r="J3535" s="6">
        <v>1444673767</v>
      </c>
      <c r="K3535" s="6" t="b">
        <v>0</v>
      </c>
      <c r="L3535" s="6">
        <v>8</v>
      </c>
      <c r="M3535" s="6" t="b">
        <v>1</v>
      </c>
      <c r="N3535" s="6" t="s">
        <v>8270</v>
      </c>
      <c r="O3535" s="5">
        <f t="shared" si="330"/>
        <v>1.262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42289.552858796298</v>
      </c>
      <c r="T3535" s="11">
        <f t="shared" si="335"/>
        <v>42319.594525462962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14">
        <v>5000</v>
      </c>
      <c r="E3536" s="14">
        <v>7810</v>
      </c>
      <c r="F3536" s="6" t="s">
        <v>8219</v>
      </c>
      <c r="G3536" s="6" t="s">
        <v>8223</v>
      </c>
      <c r="H3536" s="6" t="s">
        <v>8245</v>
      </c>
      <c r="I3536" s="6">
        <v>1443711623</v>
      </c>
      <c r="J3536" s="6">
        <v>1440687623</v>
      </c>
      <c r="K3536" s="6" t="b">
        <v>0</v>
      </c>
      <c r="L3536" s="6">
        <v>204</v>
      </c>
      <c r="M3536" s="6" t="b">
        <v>1</v>
      </c>
      <c r="N3536" s="6" t="s">
        <v>8270</v>
      </c>
      <c r="O3536" s="5">
        <f t="shared" si="330"/>
        <v>1.5620000000000001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42243.416932870365</v>
      </c>
      <c r="T3536" s="11">
        <f t="shared" si="335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14">
        <v>2000</v>
      </c>
      <c r="E3537" s="14">
        <v>2063</v>
      </c>
      <c r="F3537" s="6" t="s">
        <v>8219</v>
      </c>
      <c r="G3537" s="6" t="s">
        <v>8224</v>
      </c>
      <c r="H3537" s="6" t="s">
        <v>8246</v>
      </c>
      <c r="I3537" s="6">
        <v>1443808800</v>
      </c>
      <c r="J3537" s="6">
        <v>1441120910</v>
      </c>
      <c r="K3537" s="6" t="b">
        <v>0</v>
      </c>
      <c r="L3537" s="6">
        <v>46</v>
      </c>
      <c r="M3537" s="6" t="b">
        <v>1</v>
      </c>
      <c r="N3537" s="6" t="s">
        <v>8270</v>
      </c>
      <c r="O3537" s="5">
        <f t="shared" si="330"/>
        <v>1.0315000000000001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42248.431828703702</v>
      </c>
      <c r="T3537" s="11">
        <f t="shared" si="335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14">
        <v>150</v>
      </c>
      <c r="E3538" s="14">
        <v>230</v>
      </c>
      <c r="F3538" s="6" t="s">
        <v>8219</v>
      </c>
      <c r="G3538" s="6" t="s">
        <v>8224</v>
      </c>
      <c r="H3538" s="6" t="s">
        <v>8246</v>
      </c>
      <c r="I3538" s="6">
        <v>1450612740</v>
      </c>
      <c r="J3538" s="6">
        <v>1448040425</v>
      </c>
      <c r="K3538" s="6" t="b">
        <v>0</v>
      </c>
      <c r="L3538" s="6">
        <v>17</v>
      </c>
      <c r="M3538" s="6" t="b">
        <v>1</v>
      </c>
      <c r="N3538" s="6" t="s">
        <v>8270</v>
      </c>
      <c r="O3538" s="5">
        <f t="shared" si="330"/>
        <v>1.5333333333333334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42328.518807870372</v>
      </c>
      <c r="T3538" s="11">
        <f t="shared" si="335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14">
        <v>675</v>
      </c>
      <c r="E3539" s="14">
        <v>1218</v>
      </c>
      <c r="F3539" s="6" t="s">
        <v>8219</v>
      </c>
      <c r="G3539" s="6" t="s">
        <v>8228</v>
      </c>
      <c r="H3539" s="6" t="s">
        <v>8250</v>
      </c>
      <c r="I3539" s="6">
        <v>1416211140</v>
      </c>
      <c r="J3539" s="6">
        <v>1413016216</v>
      </c>
      <c r="K3539" s="6" t="b">
        <v>0</v>
      </c>
      <c r="L3539" s="6">
        <v>28</v>
      </c>
      <c r="M3539" s="6" t="b">
        <v>1</v>
      </c>
      <c r="N3539" s="6" t="s">
        <v>8270</v>
      </c>
      <c r="O3539" s="5">
        <f t="shared" si="330"/>
        <v>1.8044444444444445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41923.146018518521</v>
      </c>
      <c r="T3539" s="11">
        <f t="shared" si="335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14">
        <v>2000</v>
      </c>
      <c r="E3540" s="14">
        <v>2569</v>
      </c>
      <c r="F3540" s="6" t="s">
        <v>8219</v>
      </c>
      <c r="G3540" s="6" t="s">
        <v>8224</v>
      </c>
      <c r="H3540" s="6" t="s">
        <v>8246</v>
      </c>
      <c r="I3540" s="6">
        <v>1471428340</v>
      </c>
      <c r="J3540" s="6">
        <v>1469009140</v>
      </c>
      <c r="K3540" s="6" t="b">
        <v>0</v>
      </c>
      <c r="L3540" s="6">
        <v>83</v>
      </c>
      <c r="M3540" s="6" t="b">
        <v>1</v>
      </c>
      <c r="N3540" s="6" t="s">
        <v>8270</v>
      </c>
      <c r="O3540" s="5">
        <f t="shared" si="330"/>
        <v>1.2845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42571.212268518517</v>
      </c>
      <c r="T3540" s="11">
        <f t="shared" si="335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14">
        <v>600</v>
      </c>
      <c r="E3541" s="14">
        <v>718</v>
      </c>
      <c r="F3541" s="6" t="s">
        <v>8219</v>
      </c>
      <c r="G3541" s="6" t="s">
        <v>8223</v>
      </c>
      <c r="H3541" s="6" t="s">
        <v>8245</v>
      </c>
      <c r="I3541" s="6">
        <v>1473358122</v>
      </c>
      <c r="J3541" s="6">
        <v>1471543722</v>
      </c>
      <c r="K3541" s="6" t="b">
        <v>0</v>
      </c>
      <c r="L3541" s="6">
        <v>13</v>
      </c>
      <c r="M3541" s="6" t="b">
        <v>1</v>
      </c>
      <c r="N3541" s="6" t="s">
        <v>8270</v>
      </c>
      <c r="O3541" s="5">
        <f t="shared" si="330"/>
        <v>1.1966666666666668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42600.547708333332</v>
      </c>
      <c r="T3541" s="11">
        <f t="shared" si="335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14">
        <v>300</v>
      </c>
      <c r="E3542" s="14">
        <v>369</v>
      </c>
      <c r="F3542" s="6" t="s">
        <v>8219</v>
      </c>
      <c r="G3542" s="6" t="s">
        <v>8224</v>
      </c>
      <c r="H3542" s="6" t="s">
        <v>8246</v>
      </c>
      <c r="I3542" s="6">
        <v>1466899491</v>
      </c>
      <c r="J3542" s="6">
        <v>1464307491</v>
      </c>
      <c r="K3542" s="6" t="b">
        <v>0</v>
      </c>
      <c r="L3542" s="6">
        <v>8</v>
      </c>
      <c r="M3542" s="6" t="b">
        <v>1</v>
      </c>
      <c r="N3542" s="6" t="s">
        <v>8270</v>
      </c>
      <c r="O3542" s="5">
        <f t="shared" si="330"/>
        <v>1.23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42516.795034722221</v>
      </c>
      <c r="T3542" s="11">
        <f t="shared" si="335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14">
        <v>1200</v>
      </c>
      <c r="E3543" s="14">
        <v>1260</v>
      </c>
      <c r="F3543" s="6" t="s">
        <v>8219</v>
      </c>
      <c r="G3543" s="6" t="s">
        <v>8224</v>
      </c>
      <c r="H3543" s="6" t="s">
        <v>8246</v>
      </c>
      <c r="I3543" s="6">
        <v>1441042275</v>
      </c>
      <c r="J3543" s="6">
        <v>1438882275</v>
      </c>
      <c r="K3543" s="6" t="b">
        <v>0</v>
      </c>
      <c r="L3543" s="6">
        <v>32</v>
      </c>
      <c r="M3543" s="6" t="b">
        <v>1</v>
      </c>
      <c r="N3543" s="6" t="s">
        <v>8270</v>
      </c>
      <c r="O3543" s="5">
        <f t="shared" si="330"/>
        <v>1.05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42222.521701388883</v>
      </c>
      <c r="T3543" s="11">
        <f t="shared" si="335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14">
        <v>5500</v>
      </c>
      <c r="E3544" s="14">
        <v>5623</v>
      </c>
      <c r="F3544" s="6" t="s">
        <v>8219</v>
      </c>
      <c r="G3544" s="6" t="s">
        <v>8223</v>
      </c>
      <c r="H3544" s="6" t="s">
        <v>8245</v>
      </c>
      <c r="I3544" s="6">
        <v>1410099822</v>
      </c>
      <c r="J3544" s="6">
        <v>1404915822</v>
      </c>
      <c r="K3544" s="6" t="b">
        <v>0</v>
      </c>
      <c r="L3544" s="6">
        <v>85</v>
      </c>
      <c r="M3544" s="6" t="b">
        <v>1</v>
      </c>
      <c r="N3544" s="6" t="s">
        <v>8270</v>
      </c>
      <c r="O3544" s="5">
        <f t="shared" si="330"/>
        <v>1.0223636363636364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41829.391458333332</v>
      </c>
      <c r="T3544" s="11">
        <f t="shared" si="335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14">
        <v>1500</v>
      </c>
      <c r="E3545" s="14">
        <v>1570</v>
      </c>
      <c r="F3545" s="6" t="s">
        <v>8219</v>
      </c>
      <c r="G3545" s="6" t="s">
        <v>8235</v>
      </c>
      <c r="H3545" s="6" t="s">
        <v>8248</v>
      </c>
      <c r="I3545" s="6">
        <v>1435255659</v>
      </c>
      <c r="J3545" s="6">
        <v>1432663659</v>
      </c>
      <c r="K3545" s="6" t="b">
        <v>0</v>
      </c>
      <c r="L3545" s="6">
        <v>29</v>
      </c>
      <c r="M3545" s="6" t="b">
        <v>1</v>
      </c>
      <c r="N3545" s="6" t="s">
        <v>8270</v>
      </c>
      <c r="O3545" s="5">
        <f t="shared" si="330"/>
        <v>1.0466666666666666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42150.546979166662</v>
      </c>
      <c r="T3545" s="11">
        <f t="shared" si="335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14">
        <v>2500</v>
      </c>
      <c r="E3546" s="14">
        <v>2500</v>
      </c>
      <c r="F3546" s="6" t="s">
        <v>8219</v>
      </c>
      <c r="G3546" s="6" t="s">
        <v>8223</v>
      </c>
      <c r="H3546" s="6" t="s">
        <v>8245</v>
      </c>
      <c r="I3546" s="6">
        <v>1425758257</v>
      </c>
      <c r="J3546" s="6">
        <v>1423166257</v>
      </c>
      <c r="K3546" s="6" t="b">
        <v>0</v>
      </c>
      <c r="L3546" s="6">
        <v>24</v>
      </c>
      <c r="M3546" s="6" t="b">
        <v>1</v>
      </c>
      <c r="N3546" s="6" t="s">
        <v>8270</v>
      </c>
      <c r="O3546" s="5">
        <f t="shared" si="330"/>
        <v>1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42040.623344907406</v>
      </c>
      <c r="T3546" s="11">
        <f t="shared" si="335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14">
        <v>250</v>
      </c>
      <c r="E3547" s="14">
        <v>251</v>
      </c>
      <c r="F3547" s="6" t="s">
        <v>8219</v>
      </c>
      <c r="G3547" s="6" t="s">
        <v>8223</v>
      </c>
      <c r="H3547" s="6" t="s">
        <v>8245</v>
      </c>
      <c r="I3547" s="6">
        <v>1428780159</v>
      </c>
      <c r="J3547" s="6">
        <v>1426188159</v>
      </c>
      <c r="K3547" s="6" t="b">
        <v>0</v>
      </c>
      <c r="L3547" s="6">
        <v>8</v>
      </c>
      <c r="M3547" s="6" t="b">
        <v>1</v>
      </c>
      <c r="N3547" s="6" t="s">
        <v>8270</v>
      </c>
      <c r="O3547" s="5">
        <f t="shared" si="330"/>
        <v>1.004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42075.599062499998</v>
      </c>
      <c r="T3547" s="11">
        <f t="shared" si="335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14">
        <v>1100</v>
      </c>
      <c r="E3548" s="14">
        <v>1125</v>
      </c>
      <c r="F3548" s="6" t="s">
        <v>8219</v>
      </c>
      <c r="G3548" s="6" t="s">
        <v>8223</v>
      </c>
      <c r="H3548" s="6" t="s">
        <v>8245</v>
      </c>
      <c r="I3548" s="6">
        <v>1427860740</v>
      </c>
      <c r="J3548" s="6">
        <v>1426002684</v>
      </c>
      <c r="K3548" s="6" t="b">
        <v>0</v>
      </c>
      <c r="L3548" s="6">
        <v>19</v>
      </c>
      <c r="M3548" s="6" t="b">
        <v>1</v>
      </c>
      <c r="N3548" s="6" t="s">
        <v>8270</v>
      </c>
      <c r="O3548" s="5">
        <f t="shared" si="330"/>
        <v>1.0227272727272727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42073.452361111107</v>
      </c>
      <c r="T3548" s="11">
        <f t="shared" si="335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14">
        <v>35000</v>
      </c>
      <c r="E3549" s="14">
        <v>40043.25</v>
      </c>
      <c r="F3549" s="6" t="s">
        <v>8219</v>
      </c>
      <c r="G3549" s="6" t="s">
        <v>8223</v>
      </c>
      <c r="H3549" s="6" t="s">
        <v>8245</v>
      </c>
      <c r="I3549" s="6">
        <v>1463198340</v>
      </c>
      <c r="J3549" s="6">
        <v>1461117201</v>
      </c>
      <c r="K3549" s="6" t="b">
        <v>0</v>
      </c>
      <c r="L3549" s="6">
        <v>336</v>
      </c>
      <c r="M3549" s="6" t="b">
        <v>1</v>
      </c>
      <c r="N3549" s="6" t="s">
        <v>8270</v>
      </c>
      <c r="O3549" s="5">
        <f t="shared" si="330"/>
        <v>1.1440928571428572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42479.870381944442</v>
      </c>
      <c r="T3549" s="11">
        <f t="shared" si="335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14">
        <v>2100</v>
      </c>
      <c r="E3550" s="14">
        <v>2140</v>
      </c>
      <c r="F3550" s="6" t="s">
        <v>8219</v>
      </c>
      <c r="G3550" s="6" t="s">
        <v>8223</v>
      </c>
      <c r="H3550" s="6" t="s">
        <v>8245</v>
      </c>
      <c r="I3550" s="6">
        <v>1457139600</v>
      </c>
      <c r="J3550" s="6">
        <v>1455230214</v>
      </c>
      <c r="K3550" s="6" t="b">
        <v>0</v>
      </c>
      <c r="L3550" s="6">
        <v>13</v>
      </c>
      <c r="M3550" s="6" t="b">
        <v>1</v>
      </c>
      <c r="N3550" s="6" t="s">
        <v>8270</v>
      </c>
      <c r="O3550" s="5">
        <f t="shared" si="330"/>
        <v>1.019047619047619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42411.733958333331</v>
      </c>
      <c r="T3550" s="11">
        <f t="shared" si="335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14">
        <v>1000</v>
      </c>
      <c r="E3551" s="14">
        <v>1020</v>
      </c>
      <c r="F3551" s="6" t="s">
        <v>8219</v>
      </c>
      <c r="G3551" s="6" t="s">
        <v>8224</v>
      </c>
      <c r="H3551" s="6" t="s">
        <v>8246</v>
      </c>
      <c r="I3551" s="6">
        <v>1441358873</v>
      </c>
      <c r="J3551" s="6">
        <v>1438939673</v>
      </c>
      <c r="K3551" s="6" t="b">
        <v>0</v>
      </c>
      <c r="L3551" s="6">
        <v>42</v>
      </c>
      <c r="M3551" s="6" t="b">
        <v>1</v>
      </c>
      <c r="N3551" s="6" t="s">
        <v>8270</v>
      </c>
      <c r="O3551" s="5">
        <f t="shared" si="330"/>
        <v>1.02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42223.186030092591</v>
      </c>
      <c r="T3551" s="11">
        <f t="shared" si="335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14">
        <v>2500</v>
      </c>
      <c r="E3552" s="14">
        <v>2620</v>
      </c>
      <c r="F3552" s="6" t="s">
        <v>8219</v>
      </c>
      <c r="G3552" s="6" t="s">
        <v>8224</v>
      </c>
      <c r="H3552" s="6" t="s">
        <v>8246</v>
      </c>
      <c r="I3552" s="6">
        <v>1462224398</v>
      </c>
      <c r="J3552" s="6">
        <v>1459632398</v>
      </c>
      <c r="K3552" s="6" t="b">
        <v>0</v>
      </c>
      <c r="L3552" s="6">
        <v>64</v>
      </c>
      <c r="M3552" s="6" t="b">
        <v>1</v>
      </c>
      <c r="N3552" s="6" t="s">
        <v>8270</v>
      </c>
      <c r="O3552" s="5">
        <f t="shared" si="330"/>
        <v>1.048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42462.685162037036</v>
      </c>
      <c r="T3552" s="11">
        <f t="shared" si="335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14">
        <v>1500</v>
      </c>
      <c r="E3553" s="14">
        <v>1527.5</v>
      </c>
      <c r="F3553" s="6" t="s">
        <v>8219</v>
      </c>
      <c r="G3553" s="6" t="s">
        <v>8223</v>
      </c>
      <c r="H3553" s="6" t="s">
        <v>8245</v>
      </c>
      <c r="I3553" s="6">
        <v>1400796420</v>
      </c>
      <c r="J3553" s="6">
        <v>1398342170</v>
      </c>
      <c r="K3553" s="6" t="b">
        <v>0</v>
      </c>
      <c r="L3553" s="6">
        <v>25</v>
      </c>
      <c r="M3553" s="6" t="b">
        <v>1</v>
      </c>
      <c r="N3553" s="6" t="s">
        <v>8270</v>
      </c>
      <c r="O3553" s="5">
        <f t="shared" si="330"/>
        <v>1.0183333333333333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41753.307523148142</v>
      </c>
      <c r="T3553" s="11">
        <f t="shared" si="335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14">
        <v>773</v>
      </c>
      <c r="E3554" s="14">
        <v>773</v>
      </c>
      <c r="F3554" s="6" t="s">
        <v>8219</v>
      </c>
      <c r="G3554" s="6" t="s">
        <v>8224</v>
      </c>
      <c r="H3554" s="6" t="s">
        <v>8246</v>
      </c>
      <c r="I3554" s="6">
        <v>1403964324</v>
      </c>
      <c r="J3554" s="6">
        <v>1401372324</v>
      </c>
      <c r="K3554" s="6" t="b">
        <v>0</v>
      </c>
      <c r="L3554" s="6">
        <v>20</v>
      </c>
      <c r="M3554" s="6" t="b">
        <v>1</v>
      </c>
      <c r="N3554" s="6" t="s">
        <v>8270</v>
      </c>
      <c r="O3554" s="5">
        <f t="shared" si="330"/>
        <v>1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41788.378749999996</v>
      </c>
      <c r="T3554" s="11">
        <f t="shared" si="335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14">
        <v>5500</v>
      </c>
      <c r="E3555" s="14">
        <v>5845</v>
      </c>
      <c r="F3555" s="6" t="s">
        <v>8219</v>
      </c>
      <c r="G3555" s="6" t="s">
        <v>8223</v>
      </c>
      <c r="H3555" s="6" t="s">
        <v>8245</v>
      </c>
      <c r="I3555" s="6">
        <v>1439337600</v>
      </c>
      <c r="J3555" s="6">
        <v>1436575280</v>
      </c>
      <c r="K3555" s="6" t="b">
        <v>0</v>
      </c>
      <c r="L3555" s="6">
        <v>104</v>
      </c>
      <c r="M3555" s="6" t="b">
        <v>1</v>
      </c>
      <c r="N3555" s="6" t="s">
        <v>8270</v>
      </c>
      <c r="O3555" s="5">
        <f t="shared" si="330"/>
        <v>1.0627272727272727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42195.820370370369</v>
      </c>
      <c r="T3555" s="11">
        <f t="shared" si="335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14">
        <v>5000</v>
      </c>
      <c r="E3556" s="14">
        <v>5671.11</v>
      </c>
      <c r="F3556" s="6" t="s">
        <v>8219</v>
      </c>
      <c r="G3556" s="6" t="s">
        <v>8223</v>
      </c>
      <c r="H3556" s="6" t="s">
        <v>8245</v>
      </c>
      <c r="I3556" s="6">
        <v>1423674000</v>
      </c>
      <c r="J3556" s="6">
        <v>1421025159</v>
      </c>
      <c r="K3556" s="6" t="b">
        <v>0</v>
      </c>
      <c r="L3556" s="6">
        <v>53</v>
      </c>
      <c r="M3556" s="6" t="b">
        <v>1</v>
      </c>
      <c r="N3556" s="6" t="s">
        <v>8270</v>
      </c>
      <c r="O3556" s="5">
        <f t="shared" si="330"/>
        <v>1.1342219999999998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42015.842118055552</v>
      </c>
      <c r="T3556" s="11">
        <f t="shared" si="335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14">
        <v>2400</v>
      </c>
      <c r="E3557" s="14">
        <v>2400</v>
      </c>
      <c r="F3557" s="6" t="s">
        <v>8219</v>
      </c>
      <c r="G3557" s="6" t="s">
        <v>8236</v>
      </c>
      <c r="H3557" s="6" t="s">
        <v>8248</v>
      </c>
      <c r="I3557" s="6">
        <v>1479382594</v>
      </c>
      <c r="J3557" s="6">
        <v>1476786994</v>
      </c>
      <c r="K3557" s="6" t="b">
        <v>0</v>
      </c>
      <c r="L3557" s="6">
        <v>14</v>
      </c>
      <c r="M3557" s="6" t="b">
        <v>1</v>
      </c>
      <c r="N3557" s="6" t="s">
        <v>8270</v>
      </c>
      <c r="O3557" s="5">
        <f t="shared" si="330"/>
        <v>1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42661.233726851853</v>
      </c>
      <c r="T3557" s="11">
        <f t="shared" si="335"/>
        <v>42691.275393518517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14">
        <v>2200</v>
      </c>
      <c r="E3558" s="14">
        <v>2210</v>
      </c>
      <c r="F3558" s="6" t="s">
        <v>8219</v>
      </c>
      <c r="G3558" s="6" t="s">
        <v>8224</v>
      </c>
      <c r="H3558" s="6" t="s">
        <v>8246</v>
      </c>
      <c r="I3558" s="6">
        <v>1408289724</v>
      </c>
      <c r="J3558" s="6">
        <v>1403105724</v>
      </c>
      <c r="K3558" s="6" t="b">
        <v>0</v>
      </c>
      <c r="L3558" s="6">
        <v>20</v>
      </c>
      <c r="M3558" s="6" t="b">
        <v>1</v>
      </c>
      <c r="N3558" s="6" t="s">
        <v>8270</v>
      </c>
      <c r="O3558" s="5">
        <f t="shared" si="330"/>
        <v>1.0045454545454546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41808.441249999996</v>
      </c>
      <c r="T3558" s="11">
        <f t="shared" si="335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14">
        <v>100000</v>
      </c>
      <c r="E3559" s="14">
        <v>100036</v>
      </c>
      <c r="F3559" s="6" t="s">
        <v>8219</v>
      </c>
      <c r="G3559" s="6" t="s">
        <v>8223</v>
      </c>
      <c r="H3559" s="6" t="s">
        <v>8245</v>
      </c>
      <c r="I3559" s="6">
        <v>1399271911</v>
      </c>
      <c r="J3559" s="6">
        <v>1396334311</v>
      </c>
      <c r="K3559" s="6" t="b">
        <v>0</v>
      </c>
      <c r="L3559" s="6">
        <v>558</v>
      </c>
      <c r="M3559" s="6" t="b">
        <v>1</v>
      </c>
      <c r="N3559" s="6" t="s">
        <v>8270</v>
      </c>
      <c r="O3559" s="5">
        <f t="shared" si="330"/>
        <v>1.0003599999999999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41730.068414351852</v>
      </c>
      <c r="T3559" s="11">
        <f t="shared" si="335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14">
        <v>350</v>
      </c>
      <c r="E3560" s="14">
        <v>504</v>
      </c>
      <c r="F3560" s="6" t="s">
        <v>8219</v>
      </c>
      <c r="G3560" s="6" t="s">
        <v>8224</v>
      </c>
      <c r="H3560" s="6" t="s">
        <v>8246</v>
      </c>
      <c r="I3560" s="6">
        <v>1435352400</v>
      </c>
      <c r="J3560" s="6">
        <v>1431718575</v>
      </c>
      <c r="K3560" s="6" t="b">
        <v>0</v>
      </c>
      <c r="L3560" s="6">
        <v>22</v>
      </c>
      <c r="M3560" s="6" t="b">
        <v>1</v>
      </c>
      <c r="N3560" s="6" t="s">
        <v>8270</v>
      </c>
      <c r="O3560" s="5">
        <f t="shared" si="330"/>
        <v>1.44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42139.608506944445</v>
      </c>
      <c r="T3560" s="11">
        <f t="shared" si="335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14">
        <v>1000</v>
      </c>
      <c r="E3561" s="14">
        <v>1035</v>
      </c>
      <c r="F3561" s="6" t="s">
        <v>8219</v>
      </c>
      <c r="G3561" s="6" t="s">
        <v>8225</v>
      </c>
      <c r="H3561" s="6" t="s">
        <v>8247</v>
      </c>
      <c r="I3561" s="6">
        <v>1438333080</v>
      </c>
      <c r="J3561" s="6">
        <v>1436408308</v>
      </c>
      <c r="K3561" s="6" t="b">
        <v>0</v>
      </c>
      <c r="L3561" s="6">
        <v>24</v>
      </c>
      <c r="M3561" s="6" t="b">
        <v>1</v>
      </c>
      <c r="N3561" s="6" t="s">
        <v>8270</v>
      </c>
      <c r="O3561" s="5">
        <f t="shared" si="330"/>
        <v>1.0349999999999999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42193.887824074067</v>
      </c>
      <c r="T3561" s="11">
        <f t="shared" si="335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14">
        <v>3200</v>
      </c>
      <c r="E3562" s="14">
        <v>3470</v>
      </c>
      <c r="F3562" s="6" t="s">
        <v>8219</v>
      </c>
      <c r="G3562" s="6" t="s">
        <v>8228</v>
      </c>
      <c r="H3562" s="6" t="s">
        <v>8250</v>
      </c>
      <c r="I3562" s="6">
        <v>1432694700</v>
      </c>
      <c r="J3562" s="6">
        <v>1429651266</v>
      </c>
      <c r="K3562" s="6" t="b">
        <v>0</v>
      </c>
      <c r="L3562" s="6">
        <v>74</v>
      </c>
      <c r="M3562" s="6" t="b">
        <v>1</v>
      </c>
      <c r="N3562" s="6" t="s">
        <v>8270</v>
      </c>
      <c r="O3562" s="5">
        <f t="shared" si="330"/>
        <v>1.0843750000000001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42115.68131944444</v>
      </c>
      <c r="T3562" s="11">
        <f t="shared" si="335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14">
        <v>2500</v>
      </c>
      <c r="E3563" s="14">
        <v>2560</v>
      </c>
      <c r="F3563" s="6" t="s">
        <v>8219</v>
      </c>
      <c r="G3563" s="6" t="s">
        <v>8223</v>
      </c>
      <c r="H3563" s="6" t="s">
        <v>8245</v>
      </c>
      <c r="I3563" s="6">
        <v>1438799760</v>
      </c>
      <c r="J3563" s="6">
        <v>1437236378</v>
      </c>
      <c r="K3563" s="6" t="b">
        <v>0</v>
      </c>
      <c r="L3563" s="6">
        <v>54</v>
      </c>
      <c r="M3563" s="6" t="b">
        <v>1</v>
      </c>
      <c r="N3563" s="6" t="s">
        <v>8270</v>
      </c>
      <c r="O3563" s="5">
        <f t="shared" si="330"/>
        <v>1.024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42203.471967592595</v>
      </c>
      <c r="T3563" s="11">
        <f t="shared" si="335"/>
        <v>42221.566666666666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14">
        <v>315</v>
      </c>
      <c r="E3564" s="14">
        <v>469</v>
      </c>
      <c r="F3564" s="6" t="s">
        <v>8219</v>
      </c>
      <c r="G3564" s="6" t="s">
        <v>8224</v>
      </c>
      <c r="H3564" s="6" t="s">
        <v>8246</v>
      </c>
      <c r="I3564" s="6">
        <v>1457906400</v>
      </c>
      <c r="J3564" s="6">
        <v>1457115427</v>
      </c>
      <c r="K3564" s="6" t="b">
        <v>0</v>
      </c>
      <c r="L3564" s="6">
        <v>31</v>
      </c>
      <c r="M3564" s="6" t="b">
        <v>1</v>
      </c>
      <c r="N3564" s="6" t="s">
        <v>8270</v>
      </c>
      <c r="O3564" s="5">
        <f t="shared" si="330"/>
        <v>1.4888888888888889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42433.553553240738</v>
      </c>
      <c r="T3564" s="11">
        <f t="shared" si="335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14">
        <v>500</v>
      </c>
      <c r="E3565" s="14">
        <v>527.45000000000005</v>
      </c>
      <c r="F3565" s="6" t="s">
        <v>8219</v>
      </c>
      <c r="G3565" s="6" t="s">
        <v>8224</v>
      </c>
      <c r="H3565" s="6" t="s">
        <v>8246</v>
      </c>
      <c r="I3565" s="6">
        <v>1470078000</v>
      </c>
      <c r="J3565" s="6">
        <v>1467648456</v>
      </c>
      <c r="K3565" s="6" t="b">
        <v>0</v>
      </c>
      <c r="L3565" s="6">
        <v>25</v>
      </c>
      <c r="M3565" s="6" t="b">
        <v>1</v>
      </c>
      <c r="N3565" s="6" t="s">
        <v>8270</v>
      </c>
      <c r="O3565" s="5">
        <f t="shared" si="330"/>
        <v>1.0549000000000002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42555.46361111111</v>
      </c>
      <c r="T3565" s="11">
        <f t="shared" si="335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14">
        <v>1000</v>
      </c>
      <c r="E3566" s="14">
        <v>1005</v>
      </c>
      <c r="F3566" s="6" t="s">
        <v>8219</v>
      </c>
      <c r="G3566" s="6" t="s">
        <v>8224</v>
      </c>
      <c r="H3566" s="6" t="s">
        <v>8246</v>
      </c>
      <c r="I3566" s="6">
        <v>1444060800</v>
      </c>
      <c r="J3566" s="6">
        <v>1440082649</v>
      </c>
      <c r="K3566" s="6" t="b">
        <v>0</v>
      </c>
      <c r="L3566" s="6">
        <v>17</v>
      </c>
      <c r="M3566" s="6" t="b">
        <v>1</v>
      </c>
      <c r="N3566" s="6" t="s">
        <v>8270</v>
      </c>
      <c r="O3566" s="5">
        <f t="shared" si="330"/>
        <v>1.0049999999999999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42236.414918981478</v>
      </c>
      <c r="T3566" s="11">
        <f t="shared" si="335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14">
        <v>900</v>
      </c>
      <c r="E3567" s="14">
        <v>1175</v>
      </c>
      <c r="F3567" s="6" t="s">
        <v>8219</v>
      </c>
      <c r="G3567" s="6" t="s">
        <v>8223</v>
      </c>
      <c r="H3567" s="6" t="s">
        <v>8245</v>
      </c>
      <c r="I3567" s="6">
        <v>1420048208</v>
      </c>
      <c r="J3567" s="6">
        <v>1417456208</v>
      </c>
      <c r="K3567" s="6" t="b">
        <v>0</v>
      </c>
      <c r="L3567" s="6">
        <v>12</v>
      </c>
      <c r="M3567" s="6" t="b">
        <v>1</v>
      </c>
      <c r="N3567" s="6" t="s">
        <v>8270</v>
      </c>
      <c r="O3567" s="5">
        <f t="shared" si="330"/>
        <v>1.3055555555555556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41974.534814814811</v>
      </c>
      <c r="T3567" s="11">
        <f t="shared" si="335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14">
        <v>2000</v>
      </c>
      <c r="E3568" s="14">
        <v>2095</v>
      </c>
      <c r="F3568" s="6" t="s">
        <v>8219</v>
      </c>
      <c r="G3568" s="6" t="s">
        <v>8224</v>
      </c>
      <c r="H3568" s="6" t="s">
        <v>8246</v>
      </c>
      <c r="I3568" s="6">
        <v>1422015083</v>
      </c>
      <c r="J3568" s="6">
        <v>1419423083</v>
      </c>
      <c r="K3568" s="6" t="b">
        <v>0</v>
      </c>
      <c r="L3568" s="6">
        <v>38</v>
      </c>
      <c r="M3568" s="6" t="b">
        <v>1</v>
      </c>
      <c r="N3568" s="6" t="s">
        <v>8270</v>
      </c>
      <c r="O3568" s="5">
        <f t="shared" si="330"/>
        <v>1.0475000000000001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41997.299571759257</v>
      </c>
      <c r="T3568" s="11">
        <f t="shared" si="335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14">
        <v>1000</v>
      </c>
      <c r="E3569" s="14">
        <v>1088</v>
      </c>
      <c r="F3569" s="6" t="s">
        <v>8219</v>
      </c>
      <c r="G3569" s="6" t="s">
        <v>8224</v>
      </c>
      <c r="H3569" s="6" t="s">
        <v>8246</v>
      </c>
      <c r="I3569" s="6">
        <v>1433964444</v>
      </c>
      <c r="J3569" s="6">
        <v>1431372444</v>
      </c>
      <c r="K3569" s="6" t="b">
        <v>0</v>
      </c>
      <c r="L3569" s="6">
        <v>41</v>
      </c>
      <c r="M3569" s="6" t="b">
        <v>1</v>
      </c>
      <c r="N3569" s="6" t="s">
        <v>8270</v>
      </c>
      <c r="O3569" s="5">
        <f t="shared" si="330"/>
        <v>1.0880000000000001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42135.602361111109</v>
      </c>
      <c r="T3569" s="11">
        <f t="shared" si="335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14">
        <v>1000</v>
      </c>
      <c r="E3570" s="14">
        <v>1110</v>
      </c>
      <c r="F3570" s="6" t="s">
        <v>8219</v>
      </c>
      <c r="G3570" s="6" t="s">
        <v>8223</v>
      </c>
      <c r="H3570" s="6" t="s">
        <v>8245</v>
      </c>
      <c r="I3570" s="6">
        <v>1410975994</v>
      </c>
      <c r="J3570" s="6">
        <v>1408383994</v>
      </c>
      <c r="K3570" s="6" t="b">
        <v>0</v>
      </c>
      <c r="L3570" s="6">
        <v>19</v>
      </c>
      <c r="M3570" s="6" t="b">
        <v>1</v>
      </c>
      <c r="N3570" s="6" t="s">
        <v>8270</v>
      </c>
      <c r="O3570" s="5">
        <f t="shared" si="330"/>
        <v>1.1100000000000001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41869.532337962963</v>
      </c>
      <c r="T3570" s="11">
        <f t="shared" si="335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14">
        <v>5000</v>
      </c>
      <c r="E3571" s="14">
        <v>5024</v>
      </c>
      <c r="F3571" s="6" t="s">
        <v>8219</v>
      </c>
      <c r="G3571" s="6" t="s">
        <v>8223</v>
      </c>
      <c r="H3571" s="6" t="s">
        <v>8245</v>
      </c>
      <c r="I3571" s="6">
        <v>1420734696</v>
      </c>
      <c r="J3571" s="6">
        <v>1418142696</v>
      </c>
      <c r="K3571" s="6" t="b">
        <v>0</v>
      </c>
      <c r="L3571" s="6">
        <v>41</v>
      </c>
      <c r="M3571" s="6" t="b">
        <v>1</v>
      </c>
      <c r="N3571" s="6" t="s">
        <v>8270</v>
      </c>
      <c r="O3571" s="5">
        <f t="shared" si="330"/>
        <v>1.0047999999999999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41982.480277777773</v>
      </c>
      <c r="T3571" s="11">
        <f t="shared" si="335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14">
        <v>2000</v>
      </c>
      <c r="E3572" s="14">
        <v>2287</v>
      </c>
      <c r="F3572" s="6" t="s">
        <v>8219</v>
      </c>
      <c r="G3572" s="6" t="s">
        <v>8223</v>
      </c>
      <c r="H3572" s="6" t="s">
        <v>8245</v>
      </c>
      <c r="I3572" s="6">
        <v>1420009200</v>
      </c>
      <c r="J3572" s="6">
        <v>1417593483</v>
      </c>
      <c r="K3572" s="6" t="b">
        <v>0</v>
      </c>
      <c r="L3572" s="6">
        <v>26</v>
      </c>
      <c r="M3572" s="6" t="b">
        <v>1</v>
      </c>
      <c r="N3572" s="6" t="s">
        <v>8270</v>
      </c>
      <c r="O3572" s="5">
        <f t="shared" si="330"/>
        <v>1.1435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41976.12364583333</v>
      </c>
      <c r="T3572" s="11">
        <f t="shared" si="335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14">
        <v>1500</v>
      </c>
      <c r="E3573" s="14">
        <v>1831</v>
      </c>
      <c r="F3573" s="6" t="s">
        <v>8219</v>
      </c>
      <c r="G3573" s="6" t="s">
        <v>8224</v>
      </c>
      <c r="H3573" s="6" t="s">
        <v>8246</v>
      </c>
      <c r="I3573" s="6">
        <v>1414701413</v>
      </c>
      <c r="J3573" s="6">
        <v>1412109413</v>
      </c>
      <c r="K3573" s="6" t="b">
        <v>0</v>
      </c>
      <c r="L3573" s="6">
        <v>25</v>
      </c>
      <c r="M3573" s="6" t="b">
        <v>1</v>
      </c>
      <c r="N3573" s="6" t="s">
        <v>8270</v>
      </c>
      <c r="O3573" s="5">
        <f t="shared" si="330"/>
        <v>1.2206666666666666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41912.650613425925</v>
      </c>
      <c r="T3573" s="11">
        <f t="shared" si="335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14">
        <v>500</v>
      </c>
      <c r="E3574" s="14">
        <v>500</v>
      </c>
      <c r="F3574" s="6" t="s">
        <v>8219</v>
      </c>
      <c r="G3574" s="6" t="s">
        <v>8224</v>
      </c>
      <c r="H3574" s="6" t="s">
        <v>8246</v>
      </c>
      <c r="I3574" s="6">
        <v>1434894082</v>
      </c>
      <c r="J3574" s="6">
        <v>1432302082</v>
      </c>
      <c r="K3574" s="6" t="b">
        <v>0</v>
      </c>
      <c r="L3574" s="6">
        <v>9</v>
      </c>
      <c r="M3574" s="6" t="b">
        <v>1</v>
      </c>
      <c r="N3574" s="6" t="s">
        <v>8270</v>
      </c>
      <c r="O3574" s="5">
        <f t="shared" si="330"/>
        <v>1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42146.36206018518</v>
      </c>
      <c r="T3574" s="11">
        <f t="shared" si="335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14">
        <v>3000</v>
      </c>
      <c r="E3575" s="14">
        <v>3084</v>
      </c>
      <c r="F3575" s="6" t="s">
        <v>8219</v>
      </c>
      <c r="G3575" s="6" t="s">
        <v>8224</v>
      </c>
      <c r="H3575" s="6" t="s">
        <v>8246</v>
      </c>
      <c r="I3575" s="6">
        <v>1415440846</v>
      </c>
      <c r="J3575" s="6">
        <v>1412845246</v>
      </c>
      <c r="K3575" s="6" t="b">
        <v>0</v>
      </c>
      <c r="L3575" s="6">
        <v>78</v>
      </c>
      <c r="M3575" s="6" t="b">
        <v>1</v>
      </c>
      <c r="N3575" s="6" t="s">
        <v>8270</v>
      </c>
      <c r="O3575" s="5">
        <f t="shared" si="330"/>
        <v>1.028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41921.167199074072</v>
      </c>
      <c r="T3575" s="11">
        <f t="shared" si="335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14">
        <v>5800</v>
      </c>
      <c r="E3576" s="14">
        <v>6155</v>
      </c>
      <c r="F3576" s="6" t="s">
        <v>8219</v>
      </c>
      <c r="G3576" s="6" t="s">
        <v>8223</v>
      </c>
      <c r="H3576" s="6" t="s">
        <v>8245</v>
      </c>
      <c r="I3576" s="6">
        <v>1415921848</v>
      </c>
      <c r="J3576" s="6">
        <v>1413326248</v>
      </c>
      <c r="K3576" s="6" t="b">
        <v>0</v>
      </c>
      <c r="L3576" s="6">
        <v>45</v>
      </c>
      <c r="M3576" s="6" t="b">
        <v>1</v>
      </c>
      <c r="N3576" s="6" t="s">
        <v>8270</v>
      </c>
      <c r="O3576" s="5">
        <f t="shared" si="330"/>
        <v>1.0612068965517241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41926.734351851854</v>
      </c>
      <c r="T3576" s="11">
        <f t="shared" si="335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14">
        <v>10000</v>
      </c>
      <c r="E3577" s="14">
        <v>10133</v>
      </c>
      <c r="F3577" s="6" t="s">
        <v>8219</v>
      </c>
      <c r="G3577" s="6" t="s">
        <v>8223</v>
      </c>
      <c r="H3577" s="6" t="s">
        <v>8245</v>
      </c>
      <c r="I3577" s="6">
        <v>1470887940</v>
      </c>
      <c r="J3577" s="6">
        <v>1468176527</v>
      </c>
      <c r="K3577" s="6" t="b">
        <v>0</v>
      </c>
      <c r="L3577" s="6">
        <v>102</v>
      </c>
      <c r="M3577" s="6" t="b">
        <v>1</v>
      </c>
      <c r="N3577" s="6" t="s">
        <v>8270</v>
      </c>
      <c r="O3577" s="5">
        <f t="shared" si="330"/>
        <v>1.0133000000000001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42561.575543981475</v>
      </c>
      <c r="T3577" s="11">
        <f t="shared" si="335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14">
        <v>100</v>
      </c>
      <c r="E3578" s="14">
        <v>100</v>
      </c>
      <c r="F3578" s="6" t="s">
        <v>8219</v>
      </c>
      <c r="G3578" s="6" t="s">
        <v>8223</v>
      </c>
      <c r="H3578" s="6" t="s">
        <v>8245</v>
      </c>
      <c r="I3578" s="6">
        <v>1480947054</v>
      </c>
      <c r="J3578" s="6">
        <v>1475759454</v>
      </c>
      <c r="K3578" s="6" t="b">
        <v>0</v>
      </c>
      <c r="L3578" s="6">
        <v>5</v>
      </c>
      <c r="M3578" s="6" t="b">
        <v>1</v>
      </c>
      <c r="N3578" s="6" t="s">
        <v>8270</v>
      </c>
      <c r="O3578" s="5">
        <f t="shared" si="330"/>
        <v>1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42649.340902777774</v>
      </c>
      <c r="T3578" s="11">
        <f t="shared" si="335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14">
        <v>600</v>
      </c>
      <c r="E3579" s="14">
        <v>780</v>
      </c>
      <c r="F3579" s="6" t="s">
        <v>8219</v>
      </c>
      <c r="G3579" s="6" t="s">
        <v>8223</v>
      </c>
      <c r="H3579" s="6" t="s">
        <v>8245</v>
      </c>
      <c r="I3579" s="6">
        <v>1430029680</v>
      </c>
      <c r="J3579" s="6">
        <v>1427741583</v>
      </c>
      <c r="K3579" s="6" t="b">
        <v>0</v>
      </c>
      <c r="L3579" s="6">
        <v>27</v>
      </c>
      <c r="M3579" s="6" t="b">
        <v>1</v>
      </c>
      <c r="N3579" s="6" t="s">
        <v>8270</v>
      </c>
      <c r="O3579" s="5">
        <f t="shared" si="330"/>
        <v>1.3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42093.578506944446</v>
      </c>
      <c r="T3579" s="11">
        <f t="shared" si="335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14">
        <v>1500</v>
      </c>
      <c r="E3580" s="14">
        <v>1500.2</v>
      </c>
      <c r="F3580" s="6" t="s">
        <v>8219</v>
      </c>
      <c r="G3580" s="6" t="s">
        <v>8224</v>
      </c>
      <c r="H3580" s="6" t="s">
        <v>8246</v>
      </c>
      <c r="I3580" s="6">
        <v>1462037777</v>
      </c>
      <c r="J3580" s="6">
        <v>1459445777</v>
      </c>
      <c r="K3580" s="6" t="b">
        <v>0</v>
      </c>
      <c r="L3580" s="6">
        <v>37</v>
      </c>
      <c r="M3580" s="6" t="b">
        <v>1</v>
      </c>
      <c r="N3580" s="6" t="s">
        <v>8270</v>
      </c>
      <c r="O3580" s="5">
        <f t="shared" si="330"/>
        <v>1.0001333333333333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42460.525196759256</v>
      </c>
      <c r="T3580" s="11">
        <f t="shared" si="335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14">
        <v>500</v>
      </c>
      <c r="E3581" s="14">
        <v>500</v>
      </c>
      <c r="F3581" s="6" t="s">
        <v>8219</v>
      </c>
      <c r="G3581" s="6" t="s">
        <v>8224</v>
      </c>
      <c r="H3581" s="6" t="s">
        <v>8246</v>
      </c>
      <c r="I3581" s="6">
        <v>1459444656</v>
      </c>
      <c r="J3581" s="6">
        <v>1456856256</v>
      </c>
      <c r="K3581" s="6" t="b">
        <v>0</v>
      </c>
      <c r="L3581" s="6">
        <v>14</v>
      </c>
      <c r="M3581" s="6" t="b">
        <v>1</v>
      </c>
      <c r="N3581" s="6" t="s">
        <v>8270</v>
      </c>
      <c r="O3581" s="5">
        <f t="shared" si="330"/>
        <v>1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42430.553888888891</v>
      </c>
      <c r="T3581" s="11">
        <f t="shared" si="335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14">
        <v>900</v>
      </c>
      <c r="E3582" s="14">
        <v>1025</v>
      </c>
      <c r="F3582" s="6" t="s">
        <v>8219</v>
      </c>
      <c r="G3582" s="6" t="s">
        <v>8223</v>
      </c>
      <c r="H3582" s="6" t="s">
        <v>8245</v>
      </c>
      <c r="I3582" s="6">
        <v>1425185940</v>
      </c>
      <c r="J3582" s="6">
        <v>1421900022</v>
      </c>
      <c r="K3582" s="6" t="b">
        <v>0</v>
      </c>
      <c r="L3582" s="6">
        <v>27</v>
      </c>
      <c r="M3582" s="6" t="b">
        <v>1</v>
      </c>
      <c r="N3582" s="6" t="s">
        <v>8270</v>
      </c>
      <c r="O3582" s="5">
        <f t="shared" si="330"/>
        <v>1.1388888888888888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42025.967847222222</v>
      </c>
      <c r="T3582" s="11">
        <f t="shared" si="335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14">
        <v>1500</v>
      </c>
      <c r="E3583" s="14">
        <v>1500</v>
      </c>
      <c r="F3583" s="6" t="s">
        <v>8219</v>
      </c>
      <c r="G3583" s="6" t="s">
        <v>8224</v>
      </c>
      <c r="H3583" s="6" t="s">
        <v>8246</v>
      </c>
      <c r="I3583" s="6">
        <v>1406719110</v>
      </c>
      <c r="J3583" s="6">
        <v>1405509510</v>
      </c>
      <c r="K3583" s="6" t="b">
        <v>0</v>
      </c>
      <c r="L3583" s="6">
        <v>45</v>
      </c>
      <c r="M3583" s="6" t="b">
        <v>1</v>
      </c>
      <c r="N3583" s="6" t="s">
        <v>8270</v>
      </c>
      <c r="O3583" s="5">
        <f t="shared" si="330"/>
        <v>1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41836.26284722222</v>
      </c>
      <c r="T3583" s="11">
        <f t="shared" si="335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14">
        <v>1000</v>
      </c>
      <c r="E3584" s="14">
        <v>2870</v>
      </c>
      <c r="F3584" s="6" t="s">
        <v>8219</v>
      </c>
      <c r="G3584" s="6" t="s">
        <v>8223</v>
      </c>
      <c r="H3584" s="6" t="s">
        <v>8245</v>
      </c>
      <c r="I3584" s="6">
        <v>1459822682</v>
      </c>
      <c r="J3584" s="6">
        <v>1458613082</v>
      </c>
      <c r="K3584" s="6" t="b">
        <v>0</v>
      </c>
      <c r="L3584" s="6">
        <v>49</v>
      </c>
      <c r="M3584" s="6" t="b">
        <v>1</v>
      </c>
      <c r="N3584" s="6" t="s">
        <v>8270</v>
      </c>
      <c r="O3584" s="5">
        <f t="shared" si="330"/>
        <v>2.87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42450.887523148143</v>
      </c>
      <c r="T3584" s="11">
        <f t="shared" si="335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14">
        <v>3000</v>
      </c>
      <c r="E3585" s="14">
        <v>3255</v>
      </c>
      <c r="F3585" s="6" t="s">
        <v>8219</v>
      </c>
      <c r="G3585" s="6" t="s">
        <v>8223</v>
      </c>
      <c r="H3585" s="6" t="s">
        <v>8245</v>
      </c>
      <c r="I3585" s="6">
        <v>1460970805</v>
      </c>
      <c r="J3585" s="6">
        <v>1455790405</v>
      </c>
      <c r="K3585" s="6" t="b">
        <v>0</v>
      </c>
      <c r="L3585" s="6">
        <v>24</v>
      </c>
      <c r="M3585" s="6" t="b">
        <v>1</v>
      </c>
      <c r="N3585" s="6" t="s">
        <v>8270</v>
      </c>
      <c r="O3585" s="5">
        <f t="shared" si="330"/>
        <v>1.085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42418.217650462961</v>
      </c>
      <c r="T3585" s="11">
        <f t="shared" si="335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14">
        <v>3000</v>
      </c>
      <c r="E3586" s="14">
        <v>3465</v>
      </c>
      <c r="F3586" s="6" t="s">
        <v>8219</v>
      </c>
      <c r="G3586" s="6" t="s">
        <v>8224</v>
      </c>
      <c r="H3586" s="6" t="s">
        <v>8246</v>
      </c>
      <c r="I3586" s="6">
        <v>1436772944</v>
      </c>
      <c r="J3586" s="6">
        <v>1434180944</v>
      </c>
      <c r="K3586" s="6" t="b">
        <v>0</v>
      </c>
      <c r="L3586" s="6">
        <v>112</v>
      </c>
      <c r="M3586" s="6" t="b">
        <v>1</v>
      </c>
      <c r="N3586" s="6" t="s">
        <v>8270</v>
      </c>
      <c r="O3586" s="5">
        <f t="shared" si="330"/>
        <v>1.155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42168.108148148145</v>
      </c>
      <c r="T3586" s="11">
        <f t="shared" si="335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14">
        <v>3400</v>
      </c>
      <c r="E3587" s="14">
        <v>4050</v>
      </c>
      <c r="F3587" s="6" t="s">
        <v>8219</v>
      </c>
      <c r="G3587" s="6" t="s">
        <v>8223</v>
      </c>
      <c r="H3587" s="6" t="s">
        <v>8245</v>
      </c>
      <c r="I3587" s="6">
        <v>1419181890</v>
      </c>
      <c r="J3587" s="6">
        <v>1416589890</v>
      </c>
      <c r="K3587" s="6" t="b">
        <v>0</v>
      </c>
      <c r="L3587" s="6">
        <v>23</v>
      </c>
      <c r="M3587" s="6" t="b">
        <v>1</v>
      </c>
      <c r="N3587" s="6" t="s">
        <v>8270</v>
      </c>
      <c r="O3587" s="5">
        <f t="shared" ref="O3587:O3650" si="336">E3587/D3587</f>
        <v>1.1911764705882353</v>
      </c>
      <c r="P3587" s="7">
        <f t="shared" ref="P3587:P3650" si="337">IFERROR(E3587/L3587,0)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1">
        <f t="shared" ref="S3587:S3650" si="340">(J3587/86400)+25569+(-5/24)</f>
        <v>41964.507986111108</v>
      </c>
      <c r="T3587" s="11">
        <f t="shared" ref="T3587:T3650" si="341">(I3587/86400)+25569+(-5/24)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14">
        <v>7500</v>
      </c>
      <c r="E3588" s="14">
        <v>8207</v>
      </c>
      <c r="F3588" s="6" t="s">
        <v>8219</v>
      </c>
      <c r="G3588" s="6" t="s">
        <v>8223</v>
      </c>
      <c r="H3588" s="6" t="s">
        <v>8245</v>
      </c>
      <c r="I3588" s="6">
        <v>1474649070</v>
      </c>
      <c r="J3588" s="6">
        <v>1469465070</v>
      </c>
      <c r="K3588" s="6" t="b">
        <v>0</v>
      </c>
      <c r="L3588" s="6">
        <v>54</v>
      </c>
      <c r="M3588" s="6" t="b">
        <v>1</v>
      </c>
      <c r="N3588" s="6" t="s">
        <v>8270</v>
      </c>
      <c r="O3588" s="5">
        <f t="shared" si="336"/>
        <v>1.0942666666666667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42576.489236111105</v>
      </c>
      <c r="T3588" s="11">
        <f t="shared" si="341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14">
        <v>500</v>
      </c>
      <c r="E3589" s="14">
        <v>633</v>
      </c>
      <c r="F3589" s="6" t="s">
        <v>8219</v>
      </c>
      <c r="G3589" s="6" t="s">
        <v>8224</v>
      </c>
      <c r="H3589" s="6" t="s">
        <v>8246</v>
      </c>
      <c r="I3589" s="6">
        <v>1467054000</v>
      </c>
      <c r="J3589" s="6">
        <v>1463144254</v>
      </c>
      <c r="K3589" s="6" t="b">
        <v>0</v>
      </c>
      <c r="L3589" s="6">
        <v>28</v>
      </c>
      <c r="M3589" s="6" t="b">
        <v>1</v>
      </c>
      <c r="N3589" s="6" t="s">
        <v>8270</v>
      </c>
      <c r="O3589" s="5">
        <f t="shared" si="336"/>
        <v>1.266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42503.331643518519</v>
      </c>
      <c r="T3589" s="11">
        <f t="shared" si="341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14">
        <v>200</v>
      </c>
      <c r="E3590" s="14">
        <v>201</v>
      </c>
      <c r="F3590" s="6" t="s">
        <v>8219</v>
      </c>
      <c r="G3590" s="6" t="s">
        <v>8224</v>
      </c>
      <c r="H3590" s="6" t="s">
        <v>8246</v>
      </c>
      <c r="I3590" s="6">
        <v>1430348400</v>
      </c>
      <c r="J3590" s="6">
        <v>1428436410</v>
      </c>
      <c r="K3590" s="6" t="b">
        <v>0</v>
      </c>
      <c r="L3590" s="6">
        <v>11</v>
      </c>
      <c r="M3590" s="6" t="b">
        <v>1</v>
      </c>
      <c r="N3590" s="6" t="s">
        <v>8270</v>
      </c>
      <c r="O3590" s="5">
        <f t="shared" si="336"/>
        <v>1.0049999999999999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42101.620486111111</v>
      </c>
      <c r="T3590" s="11">
        <f t="shared" si="341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14">
        <v>4000</v>
      </c>
      <c r="E3591" s="14">
        <v>5100</v>
      </c>
      <c r="F3591" s="6" t="s">
        <v>8219</v>
      </c>
      <c r="G3591" s="6" t="s">
        <v>8223</v>
      </c>
      <c r="H3591" s="6" t="s">
        <v>8245</v>
      </c>
      <c r="I3591" s="6">
        <v>1432654347</v>
      </c>
      <c r="J3591" s="6">
        <v>1430494347</v>
      </c>
      <c r="K3591" s="6" t="b">
        <v>0</v>
      </c>
      <c r="L3591" s="6">
        <v>62</v>
      </c>
      <c r="M3591" s="6" t="b">
        <v>1</v>
      </c>
      <c r="N3591" s="6" t="s">
        <v>8270</v>
      </c>
      <c r="O3591" s="5">
        <f t="shared" si="336"/>
        <v>1.2749999999999999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42125.439201388886</v>
      </c>
      <c r="T3591" s="11">
        <f t="shared" si="341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14">
        <v>5000</v>
      </c>
      <c r="E3592" s="14">
        <v>5003</v>
      </c>
      <c r="F3592" s="6" t="s">
        <v>8219</v>
      </c>
      <c r="G3592" s="6" t="s">
        <v>8224</v>
      </c>
      <c r="H3592" s="6" t="s">
        <v>8246</v>
      </c>
      <c r="I3592" s="6">
        <v>1413792034</v>
      </c>
      <c r="J3592" s="6">
        <v>1411200034</v>
      </c>
      <c r="K3592" s="6" t="b">
        <v>0</v>
      </c>
      <c r="L3592" s="6">
        <v>73</v>
      </c>
      <c r="M3592" s="6" t="b">
        <v>1</v>
      </c>
      <c r="N3592" s="6" t="s">
        <v>8270</v>
      </c>
      <c r="O3592" s="5">
        <f t="shared" si="336"/>
        <v>1.0005999999999999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41902.125393518516</v>
      </c>
      <c r="T3592" s="11">
        <f t="shared" si="341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14">
        <v>700</v>
      </c>
      <c r="E3593" s="14">
        <v>1225</v>
      </c>
      <c r="F3593" s="6" t="s">
        <v>8219</v>
      </c>
      <c r="G3593" s="6" t="s">
        <v>8223</v>
      </c>
      <c r="H3593" s="6" t="s">
        <v>8245</v>
      </c>
      <c r="I3593" s="6">
        <v>1422075540</v>
      </c>
      <c r="J3593" s="6">
        <v>1419979544</v>
      </c>
      <c r="K3593" s="6" t="b">
        <v>0</v>
      </c>
      <c r="L3593" s="6">
        <v>18</v>
      </c>
      <c r="M3593" s="6" t="b">
        <v>1</v>
      </c>
      <c r="N3593" s="6" t="s">
        <v>8270</v>
      </c>
      <c r="O3593" s="5">
        <f t="shared" si="336"/>
        <v>1.75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42003.74009259259</v>
      </c>
      <c r="T3593" s="11">
        <f t="shared" si="341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14">
        <v>2000</v>
      </c>
      <c r="E3594" s="14">
        <v>2545</v>
      </c>
      <c r="F3594" s="6" t="s">
        <v>8219</v>
      </c>
      <c r="G3594" s="6" t="s">
        <v>8223</v>
      </c>
      <c r="H3594" s="6" t="s">
        <v>8245</v>
      </c>
      <c r="I3594" s="6">
        <v>1423630740</v>
      </c>
      <c r="J3594" s="6">
        <v>1418673307</v>
      </c>
      <c r="K3594" s="6" t="b">
        <v>0</v>
      </c>
      <c r="L3594" s="6">
        <v>35</v>
      </c>
      <c r="M3594" s="6" t="b">
        <v>1</v>
      </c>
      <c r="N3594" s="6" t="s">
        <v>8270</v>
      </c>
      <c r="O3594" s="5">
        <f t="shared" si="336"/>
        <v>1.2725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41988.621608796289</v>
      </c>
      <c r="T3594" s="11">
        <f t="shared" si="341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14">
        <v>3000</v>
      </c>
      <c r="E3595" s="14">
        <v>3319</v>
      </c>
      <c r="F3595" s="6" t="s">
        <v>8219</v>
      </c>
      <c r="G3595" s="6" t="s">
        <v>8223</v>
      </c>
      <c r="H3595" s="6" t="s">
        <v>8245</v>
      </c>
      <c r="I3595" s="6">
        <v>1420489560</v>
      </c>
      <c r="J3595" s="6">
        <v>1417469639</v>
      </c>
      <c r="K3595" s="6" t="b">
        <v>0</v>
      </c>
      <c r="L3595" s="6">
        <v>43</v>
      </c>
      <c r="M3595" s="6" t="b">
        <v>1</v>
      </c>
      <c r="N3595" s="6" t="s">
        <v>8270</v>
      </c>
      <c r="O3595" s="5">
        <f t="shared" si="336"/>
        <v>1.1063333333333334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41974.690266203703</v>
      </c>
      <c r="T3595" s="11">
        <f t="shared" si="341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14">
        <v>1600</v>
      </c>
      <c r="E3596" s="14">
        <v>2015</v>
      </c>
      <c r="F3596" s="6" t="s">
        <v>8219</v>
      </c>
      <c r="G3596" s="6" t="s">
        <v>8223</v>
      </c>
      <c r="H3596" s="6" t="s">
        <v>8245</v>
      </c>
      <c r="I3596" s="6">
        <v>1472952982</v>
      </c>
      <c r="J3596" s="6">
        <v>1470792982</v>
      </c>
      <c r="K3596" s="6" t="b">
        <v>0</v>
      </c>
      <c r="L3596" s="6">
        <v>36</v>
      </c>
      <c r="M3596" s="6" t="b">
        <v>1</v>
      </c>
      <c r="N3596" s="6" t="s">
        <v>8270</v>
      </c>
      <c r="O3596" s="5">
        <f t="shared" si="336"/>
        <v>1.2593749999999999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42591.858587962961</v>
      </c>
      <c r="T3596" s="11">
        <f t="shared" si="341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14">
        <v>2600</v>
      </c>
      <c r="E3597" s="14">
        <v>3081</v>
      </c>
      <c r="F3597" s="6" t="s">
        <v>8219</v>
      </c>
      <c r="G3597" s="6" t="s">
        <v>8223</v>
      </c>
      <c r="H3597" s="6" t="s">
        <v>8245</v>
      </c>
      <c r="I3597" s="6">
        <v>1426229940</v>
      </c>
      <c r="J3597" s="6">
        <v>1423959123</v>
      </c>
      <c r="K3597" s="6" t="b">
        <v>0</v>
      </c>
      <c r="L3597" s="6">
        <v>62</v>
      </c>
      <c r="M3597" s="6" t="b">
        <v>1</v>
      </c>
      <c r="N3597" s="6" t="s">
        <v>8270</v>
      </c>
      <c r="O3597" s="5">
        <f t="shared" si="336"/>
        <v>1.1850000000000001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42049.800034722219</v>
      </c>
      <c r="T3597" s="11">
        <f t="shared" si="341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14">
        <v>1100</v>
      </c>
      <c r="E3598" s="14">
        <v>1185</v>
      </c>
      <c r="F3598" s="6" t="s">
        <v>8219</v>
      </c>
      <c r="G3598" s="6" t="s">
        <v>8228</v>
      </c>
      <c r="H3598" s="6" t="s">
        <v>8250</v>
      </c>
      <c r="I3598" s="6">
        <v>1409072982</v>
      </c>
      <c r="J3598" s="6">
        <v>1407258582</v>
      </c>
      <c r="K3598" s="6" t="b">
        <v>0</v>
      </c>
      <c r="L3598" s="6">
        <v>15</v>
      </c>
      <c r="M3598" s="6" t="b">
        <v>1</v>
      </c>
      <c r="N3598" s="6" t="s">
        <v>8270</v>
      </c>
      <c r="O3598" s="5">
        <f t="shared" si="336"/>
        <v>1.0772727272727274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41856.506736111107</v>
      </c>
      <c r="T3598" s="11">
        <f t="shared" si="341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14">
        <v>2500</v>
      </c>
      <c r="E3599" s="14">
        <v>2565</v>
      </c>
      <c r="F3599" s="6" t="s">
        <v>8219</v>
      </c>
      <c r="G3599" s="6" t="s">
        <v>8223</v>
      </c>
      <c r="H3599" s="6" t="s">
        <v>8245</v>
      </c>
      <c r="I3599" s="6">
        <v>1456984740</v>
      </c>
      <c r="J3599" s="6">
        <v>1455717790</v>
      </c>
      <c r="K3599" s="6" t="b">
        <v>0</v>
      </c>
      <c r="L3599" s="6">
        <v>33</v>
      </c>
      <c r="M3599" s="6" t="b">
        <v>1</v>
      </c>
      <c r="N3599" s="6" t="s">
        <v>8270</v>
      </c>
      <c r="O3599" s="5">
        <f t="shared" si="336"/>
        <v>1.026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42417.377199074072</v>
      </c>
      <c r="T3599" s="11">
        <f t="shared" si="341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14">
        <v>1000</v>
      </c>
      <c r="E3600" s="14">
        <v>1101</v>
      </c>
      <c r="F3600" s="6" t="s">
        <v>8219</v>
      </c>
      <c r="G3600" s="6" t="s">
        <v>8223</v>
      </c>
      <c r="H3600" s="6" t="s">
        <v>8245</v>
      </c>
      <c r="I3600" s="6">
        <v>1409720340</v>
      </c>
      <c r="J3600" s="6">
        <v>1408129822</v>
      </c>
      <c r="K3600" s="6" t="b">
        <v>0</v>
      </c>
      <c r="L3600" s="6">
        <v>27</v>
      </c>
      <c r="M3600" s="6" t="b">
        <v>1</v>
      </c>
      <c r="N3600" s="6" t="s">
        <v>8270</v>
      </c>
      <c r="O3600" s="5">
        <f t="shared" si="336"/>
        <v>1.101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41866.590532407405</v>
      </c>
      <c r="T3600" s="11">
        <f t="shared" si="341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14">
        <v>500</v>
      </c>
      <c r="E3601" s="14">
        <v>1010</v>
      </c>
      <c r="F3601" s="6" t="s">
        <v>8219</v>
      </c>
      <c r="G3601" s="6" t="s">
        <v>8223</v>
      </c>
      <c r="H3601" s="6" t="s">
        <v>8245</v>
      </c>
      <c r="I3601" s="6">
        <v>1440892800</v>
      </c>
      <c r="J3601" s="6">
        <v>1438715077</v>
      </c>
      <c r="K3601" s="6" t="b">
        <v>0</v>
      </c>
      <c r="L3601" s="6">
        <v>17</v>
      </c>
      <c r="M3601" s="6" t="b">
        <v>1</v>
      </c>
      <c r="N3601" s="6" t="s">
        <v>8270</v>
      </c>
      <c r="O3601" s="5">
        <f t="shared" si="336"/>
        <v>2.02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42220.586539351854</v>
      </c>
      <c r="T3601" s="11">
        <f t="shared" si="341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14">
        <v>10</v>
      </c>
      <c r="E3602" s="14">
        <v>13</v>
      </c>
      <c r="F3602" s="6" t="s">
        <v>8219</v>
      </c>
      <c r="G3602" s="6" t="s">
        <v>8223</v>
      </c>
      <c r="H3602" s="6" t="s">
        <v>8245</v>
      </c>
      <c r="I3602" s="6">
        <v>1476390164</v>
      </c>
      <c r="J3602" s="6">
        <v>1473970964</v>
      </c>
      <c r="K3602" s="6" t="b">
        <v>0</v>
      </c>
      <c r="L3602" s="6">
        <v>4</v>
      </c>
      <c r="M3602" s="6" t="b">
        <v>1</v>
      </c>
      <c r="N3602" s="6" t="s">
        <v>8270</v>
      </c>
      <c r="O3602" s="5">
        <f t="shared" si="336"/>
        <v>1.3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42628.640787037039</v>
      </c>
      <c r="T3602" s="11">
        <f t="shared" si="341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14">
        <v>2000</v>
      </c>
      <c r="E3603" s="14">
        <v>2087</v>
      </c>
      <c r="F3603" s="6" t="s">
        <v>8219</v>
      </c>
      <c r="G3603" s="6" t="s">
        <v>8224</v>
      </c>
      <c r="H3603" s="6" t="s">
        <v>8246</v>
      </c>
      <c r="I3603" s="6">
        <v>1421452682</v>
      </c>
      <c r="J3603" s="6">
        <v>1418860682</v>
      </c>
      <c r="K3603" s="6" t="b">
        <v>0</v>
      </c>
      <c r="L3603" s="6">
        <v>53</v>
      </c>
      <c r="M3603" s="6" t="b">
        <v>1</v>
      </c>
      <c r="N3603" s="6" t="s">
        <v>8270</v>
      </c>
      <c r="O3603" s="5">
        <f t="shared" si="336"/>
        <v>1.0435000000000001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41990.790300925924</v>
      </c>
      <c r="T3603" s="11">
        <f t="shared" si="341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14">
        <v>4000</v>
      </c>
      <c r="E3604" s="14">
        <v>4002</v>
      </c>
      <c r="F3604" s="6" t="s">
        <v>8219</v>
      </c>
      <c r="G3604" s="6" t="s">
        <v>8223</v>
      </c>
      <c r="H3604" s="6" t="s">
        <v>8245</v>
      </c>
      <c r="I3604" s="6">
        <v>1463520479</v>
      </c>
      <c r="J3604" s="6">
        <v>1458336479</v>
      </c>
      <c r="K3604" s="6" t="b">
        <v>0</v>
      </c>
      <c r="L3604" s="6">
        <v>49</v>
      </c>
      <c r="M3604" s="6" t="b">
        <v>1</v>
      </c>
      <c r="N3604" s="6" t="s">
        <v>8270</v>
      </c>
      <c r="O3604" s="5">
        <f t="shared" si="336"/>
        <v>1.0004999999999999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42447.68609953703</v>
      </c>
      <c r="T3604" s="11">
        <f t="shared" si="341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14">
        <v>1500</v>
      </c>
      <c r="E3605" s="14">
        <v>2560</v>
      </c>
      <c r="F3605" s="6" t="s">
        <v>8219</v>
      </c>
      <c r="G3605" s="6" t="s">
        <v>8223</v>
      </c>
      <c r="H3605" s="6" t="s">
        <v>8245</v>
      </c>
      <c r="I3605" s="6">
        <v>1446759880</v>
      </c>
      <c r="J3605" s="6">
        <v>1444164280</v>
      </c>
      <c r="K3605" s="6" t="b">
        <v>0</v>
      </c>
      <c r="L3605" s="6">
        <v>57</v>
      </c>
      <c r="M3605" s="6" t="b">
        <v>1</v>
      </c>
      <c r="N3605" s="6" t="s">
        <v>8270</v>
      </c>
      <c r="O3605" s="5">
        <f t="shared" si="336"/>
        <v>1.7066666666666668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42283.656018518515</v>
      </c>
      <c r="T3605" s="11">
        <f t="shared" si="341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14">
        <v>3000</v>
      </c>
      <c r="E3606" s="14">
        <v>3385</v>
      </c>
      <c r="F3606" s="6" t="s">
        <v>8219</v>
      </c>
      <c r="G3606" s="6" t="s">
        <v>8223</v>
      </c>
      <c r="H3606" s="6" t="s">
        <v>8245</v>
      </c>
      <c r="I3606" s="6">
        <v>1461913140</v>
      </c>
      <c r="J3606" s="6">
        <v>1461370956</v>
      </c>
      <c r="K3606" s="6" t="b">
        <v>0</v>
      </c>
      <c r="L3606" s="6">
        <v>69</v>
      </c>
      <c r="M3606" s="6" t="b">
        <v>1</v>
      </c>
      <c r="N3606" s="6" t="s">
        <v>8270</v>
      </c>
      <c r="O3606" s="5">
        <f t="shared" si="336"/>
        <v>1.1283333333333334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42482.80736111111</v>
      </c>
      <c r="T3606" s="11">
        <f t="shared" si="341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14">
        <v>250</v>
      </c>
      <c r="E3607" s="14">
        <v>460</v>
      </c>
      <c r="F3607" s="6" t="s">
        <v>8219</v>
      </c>
      <c r="G3607" s="6" t="s">
        <v>8224</v>
      </c>
      <c r="H3607" s="6" t="s">
        <v>8246</v>
      </c>
      <c r="I3607" s="6">
        <v>1455390126</v>
      </c>
      <c r="J3607" s="6">
        <v>1452798126</v>
      </c>
      <c r="K3607" s="6" t="b">
        <v>0</v>
      </c>
      <c r="L3607" s="6">
        <v>15</v>
      </c>
      <c r="M3607" s="6" t="b">
        <v>1</v>
      </c>
      <c r="N3607" s="6" t="s">
        <v>8270</v>
      </c>
      <c r="O3607" s="5">
        <f t="shared" si="336"/>
        <v>1.84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42383.584791666661</v>
      </c>
      <c r="T3607" s="11">
        <f t="shared" si="341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14">
        <v>3000</v>
      </c>
      <c r="E3608" s="14">
        <v>3908</v>
      </c>
      <c r="F3608" s="6" t="s">
        <v>8219</v>
      </c>
      <c r="G3608" s="6" t="s">
        <v>8224</v>
      </c>
      <c r="H3608" s="6" t="s">
        <v>8246</v>
      </c>
      <c r="I3608" s="6">
        <v>1471185057</v>
      </c>
      <c r="J3608" s="6">
        <v>1468593057</v>
      </c>
      <c r="K3608" s="6" t="b">
        <v>0</v>
      </c>
      <c r="L3608" s="6">
        <v>64</v>
      </c>
      <c r="M3608" s="6" t="b">
        <v>1</v>
      </c>
      <c r="N3608" s="6" t="s">
        <v>8270</v>
      </c>
      <c r="O3608" s="5">
        <f t="shared" si="336"/>
        <v>1.3026666666666666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42566.396493055552</v>
      </c>
      <c r="T3608" s="11">
        <f t="shared" si="341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14">
        <v>550</v>
      </c>
      <c r="E3609" s="14">
        <v>580</v>
      </c>
      <c r="F3609" s="6" t="s">
        <v>8219</v>
      </c>
      <c r="G3609" s="6" t="s">
        <v>8224</v>
      </c>
      <c r="H3609" s="6" t="s">
        <v>8246</v>
      </c>
      <c r="I3609" s="6">
        <v>1450137600</v>
      </c>
      <c r="J3609" s="6">
        <v>1448924882</v>
      </c>
      <c r="K3609" s="6" t="b">
        <v>0</v>
      </c>
      <c r="L3609" s="6">
        <v>20</v>
      </c>
      <c r="M3609" s="6" t="b">
        <v>1</v>
      </c>
      <c r="N3609" s="6" t="s">
        <v>8270</v>
      </c>
      <c r="O3609" s="5">
        <f t="shared" si="336"/>
        <v>1.0545454545454545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42338.755578703705</v>
      </c>
      <c r="T3609" s="11">
        <f t="shared" si="341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14">
        <v>800</v>
      </c>
      <c r="E3610" s="14">
        <v>800</v>
      </c>
      <c r="F3610" s="6" t="s">
        <v>8219</v>
      </c>
      <c r="G3610" s="6" t="s">
        <v>8224</v>
      </c>
      <c r="H3610" s="6" t="s">
        <v>8246</v>
      </c>
      <c r="I3610" s="6">
        <v>1466172000</v>
      </c>
      <c r="J3610" s="6">
        <v>1463418090</v>
      </c>
      <c r="K3610" s="6" t="b">
        <v>0</v>
      </c>
      <c r="L3610" s="6">
        <v>27</v>
      </c>
      <c r="M3610" s="6" t="b">
        <v>1</v>
      </c>
      <c r="N3610" s="6" t="s">
        <v>8270</v>
      </c>
      <c r="O3610" s="5">
        <f t="shared" si="336"/>
        <v>1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42506.501041666663</v>
      </c>
      <c r="T3610" s="11">
        <f t="shared" si="341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14">
        <v>1960</v>
      </c>
      <c r="E3611" s="14">
        <v>3005</v>
      </c>
      <c r="F3611" s="6" t="s">
        <v>8219</v>
      </c>
      <c r="G3611" s="6" t="s">
        <v>8224</v>
      </c>
      <c r="H3611" s="6" t="s">
        <v>8246</v>
      </c>
      <c r="I3611" s="6">
        <v>1459378085</v>
      </c>
      <c r="J3611" s="6">
        <v>1456789685</v>
      </c>
      <c r="K3611" s="6" t="b">
        <v>0</v>
      </c>
      <c r="L3611" s="6">
        <v>21</v>
      </c>
      <c r="M3611" s="6" t="b">
        <v>1</v>
      </c>
      <c r="N3611" s="6" t="s">
        <v>8270</v>
      </c>
      <c r="O3611" s="5">
        <f t="shared" si="336"/>
        <v>1.5331632653061225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42429.783391203702</v>
      </c>
      <c r="T3611" s="11">
        <f t="shared" si="341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14">
        <v>1000</v>
      </c>
      <c r="E3612" s="14">
        <v>1623</v>
      </c>
      <c r="F3612" s="6" t="s">
        <v>8219</v>
      </c>
      <c r="G3612" s="6" t="s">
        <v>8224</v>
      </c>
      <c r="H3612" s="6" t="s">
        <v>8246</v>
      </c>
      <c r="I3612" s="6">
        <v>1439806936</v>
      </c>
      <c r="J3612" s="6">
        <v>1437214936</v>
      </c>
      <c r="K3612" s="6" t="b">
        <v>0</v>
      </c>
      <c r="L3612" s="6">
        <v>31</v>
      </c>
      <c r="M3612" s="6" t="b">
        <v>1</v>
      </c>
      <c r="N3612" s="6" t="s">
        <v>8270</v>
      </c>
      <c r="O3612" s="5">
        <f t="shared" si="336"/>
        <v>1.623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42203.22379629629</v>
      </c>
      <c r="T3612" s="11">
        <f t="shared" si="341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14">
        <v>2500</v>
      </c>
      <c r="E3613" s="14">
        <v>3400</v>
      </c>
      <c r="F3613" s="6" t="s">
        <v>8219</v>
      </c>
      <c r="G3613" s="6" t="s">
        <v>8224</v>
      </c>
      <c r="H3613" s="6" t="s">
        <v>8246</v>
      </c>
      <c r="I3613" s="6">
        <v>1428483201</v>
      </c>
      <c r="J3613" s="6">
        <v>1425891201</v>
      </c>
      <c r="K3613" s="6" t="b">
        <v>0</v>
      </c>
      <c r="L3613" s="6">
        <v>51</v>
      </c>
      <c r="M3613" s="6" t="b">
        <v>1</v>
      </c>
      <c r="N3613" s="6" t="s">
        <v>8270</v>
      </c>
      <c r="O3613" s="5">
        <f t="shared" si="336"/>
        <v>1.36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42072.162048611113</v>
      </c>
      <c r="T3613" s="11">
        <f t="shared" si="341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14">
        <v>5000</v>
      </c>
      <c r="E3614" s="14">
        <v>7220</v>
      </c>
      <c r="F3614" s="6" t="s">
        <v>8219</v>
      </c>
      <c r="G3614" s="6" t="s">
        <v>8228</v>
      </c>
      <c r="H3614" s="6" t="s">
        <v>8250</v>
      </c>
      <c r="I3614" s="6">
        <v>1402334811</v>
      </c>
      <c r="J3614" s="6">
        <v>1401470811</v>
      </c>
      <c r="K3614" s="6" t="b">
        <v>0</v>
      </c>
      <c r="L3614" s="6">
        <v>57</v>
      </c>
      <c r="M3614" s="6" t="b">
        <v>1</v>
      </c>
      <c r="N3614" s="6" t="s">
        <v>8270</v>
      </c>
      <c r="O3614" s="5">
        <f t="shared" si="336"/>
        <v>1.444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41789.518645833326</v>
      </c>
      <c r="T3614" s="11">
        <f t="shared" si="341"/>
        <v>41799.518645833326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14">
        <v>1250</v>
      </c>
      <c r="E3615" s="14">
        <v>1250</v>
      </c>
      <c r="F3615" s="6" t="s">
        <v>8219</v>
      </c>
      <c r="G3615" s="6" t="s">
        <v>8223</v>
      </c>
      <c r="H3615" s="6" t="s">
        <v>8245</v>
      </c>
      <c r="I3615" s="6">
        <v>1403964574</v>
      </c>
      <c r="J3615" s="6">
        <v>1401372574</v>
      </c>
      <c r="K3615" s="6" t="b">
        <v>0</v>
      </c>
      <c r="L3615" s="6">
        <v>20</v>
      </c>
      <c r="M3615" s="6" t="b">
        <v>1</v>
      </c>
      <c r="N3615" s="6" t="s">
        <v>8270</v>
      </c>
      <c r="O3615" s="5">
        <f t="shared" si="336"/>
        <v>1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41788.381643518514</v>
      </c>
      <c r="T3615" s="11">
        <f t="shared" si="341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14">
        <v>2500</v>
      </c>
      <c r="E3616" s="14">
        <v>2520</v>
      </c>
      <c r="F3616" s="6" t="s">
        <v>8219</v>
      </c>
      <c r="G3616" s="6" t="s">
        <v>8223</v>
      </c>
      <c r="H3616" s="6" t="s">
        <v>8245</v>
      </c>
      <c r="I3616" s="6">
        <v>1434675616</v>
      </c>
      <c r="J3616" s="6">
        <v>1432083616</v>
      </c>
      <c r="K3616" s="6" t="b">
        <v>0</v>
      </c>
      <c r="L3616" s="6">
        <v>71</v>
      </c>
      <c r="M3616" s="6" t="b">
        <v>1</v>
      </c>
      <c r="N3616" s="6" t="s">
        <v>8270</v>
      </c>
      <c r="O3616" s="5">
        <f t="shared" si="336"/>
        <v>1.008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42143.833518518521</v>
      </c>
      <c r="T3616" s="11">
        <f t="shared" si="341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14">
        <v>2500</v>
      </c>
      <c r="E3617" s="14">
        <v>2670</v>
      </c>
      <c r="F3617" s="6" t="s">
        <v>8219</v>
      </c>
      <c r="G3617" s="6" t="s">
        <v>8224</v>
      </c>
      <c r="H3617" s="6" t="s">
        <v>8246</v>
      </c>
      <c r="I3617" s="6">
        <v>1449756896</v>
      </c>
      <c r="J3617" s="6">
        <v>1447164896</v>
      </c>
      <c r="K3617" s="6" t="b">
        <v>0</v>
      </c>
      <c r="L3617" s="6">
        <v>72</v>
      </c>
      <c r="M3617" s="6" t="b">
        <v>1</v>
      </c>
      <c r="N3617" s="6" t="s">
        <v>8270</v>
      </c>
      <c r="O3617" s="5">
        <f t="shared" si="336"/>
        <v>1.0680000000000001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42318.385370370372</v>
      </c>
      <c r="T3617" s="11">
        <f t="shared" si="341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14">
        <v>2500</v>
      </c>
      <c r="E3618" s="14">
        <v>3120</v>
      </c>
      <c r="F3618" s="6" t="s">
        <v>8219</v>
      </c>
      <c r="G3618" s="6" t="s">
        <v>8224</v>
      </c>
      <c r="H3618" s="6" t="s">
        <v>8246</v>
      </c>
      <c r="I3618" s="6">
        <v>1426801664</v>
      </c>
      <c r="J3618" s="6">
        <v>1424213264</v>
      </c>
      <c r="K3618" s="6" t="b">
        <v>0</v>
      </c>
      <c r="L3618" s="6">
        <v>45</v>
      </c>
      <c r="M3618" s="6" t="b">
        <v>1</v>
      </c>
      <c r="N3618" s="6" t="s">
        <v>8270</v>
      </c>
      <c r="O3618" s="5">
        <f t="shared" si="336"/>
        <v>1.248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42052.741481481477</v>
      </c>
      <c r="T3618" s="11">
        <f t="shared" si="341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14">
        <v>740</v>
      </c>
      <c r="E3619" s="14">
        <v>880</v>
      </c>
      <c r="F3619" s="6" t="s">
        <v>8219</v>
      </c>
      <c r="G3619" s="6" t="s">
        <v>8224</v>
      </c>
      <c r="H3619" s="6" t="s">
        <v>8246</v>
      </c>
      <c r="I3619" s="6">
        <v>1488240000</v>
      </c>
      <c r="J3619" s="6">
        <v>1486996729</v>
      </c>
      <c r="K3619" s="6" t="b">
        <v>0</v>
      </c>
      <c r="L3619" s="6">
        <v>51</v>
      </c>
      <c r="M3619" s="6" t="b">
        <v>1</v>
      </c>
      <c r="N3619" s="6" t="s">
        <v>8270</v>
      </c>
      <c r="O3619" s="5">
        <f t="shared" si="336"/>
        <v>1.1891891891891893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42779.401956018519</v>
      </c>
      <c r="T3619" s="11">
        <f t="shared" si="341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14">
        <v>2000</v>
      </c>
      <c r="E3620" s="14">
        <v>2020</v>
      </c>
      <c r="F3620" s="6" t="s">
        <v>8219</v>
      </c>
      <c r="G3620" s="6" t="s">
        <v>8224</v>
      </c>
      <c r="H3620" s="6" t="s">
        <v>8246</v>
      </c>
      <c r="I3620" s="6">
        <v>1433343850</v>
      </c>
      <c r="J3620" s="6">
        <v>1430751850</v>
      </c>
      <c r="K3620" s="6" t="b">
        <v>0</v>
      </c>
      <c r="L3620" s="6">
        <v>56</v>
      </c>
      <c r="M3620" s="6" t="b">
        <v>1</v>
      </c>
      <c r="N3620" s="6" t="s">
        <v>8270</v>
      </c>
      <c r="O3620" s="5">
        <f t="shared" si="336"/>
        <v>1.01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42128.419560185182</v>
      </c>
      <c r="T3620" s="11">
        <f t="shared" si="341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14">
        <v>1000</v>
      </c>
      <c r="E3621" s="14">
        <v>1130</v>
      </c>
      <c r="F3621" s="6" t="s">
        <v>8219</v>
      </c>
      <c r="G3621" s="6" t="s">
        <v>8223</v>
      </c>
      <c r="H3621" s="6" t="s">
        <v>8245</v>
      </c>
      <c r="I3621" s="6">
        <v>1479592800</v>
      </c>
      <c r="J3621" s="6">
        <v>1476760226</v>
      </c>
      <c r="K3621" s="6" t="b">
        <v>0</v>
      </c>
      <c r="L3621" s="6">
        <v>17</v>
      </c>
      <c r="M3621" s="6" t="b">
        <v>1</v>
      </c>
      <c r="N3621" s="6" t="s">
        <v>8270</v>
      </c>
      <c r="O3621" s="5">
        <f t="shared" si="336"/>
        <v>1.1299999999999999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42660.923912037033</v>
      </c>
      <c r="T3621" s="11">
        <f t="shared" si="341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14">
        <v>10500</v>
      </c>
      <c r="E3622" s="14">
        <v>11045</v>
      </c>
      <c r="F3622" s="6" t="s">
        <v>8219</v>
      </c>
      <c r="G3622" s="6" t="s">
        <v>8223</v>
      </c>
      <c r="H3622" s="6" t="s">
        <v>8245</v>
      </c>
      <c r="I3622" s="6">
        <v>1425528000</v>
      </c>
      <c r="J3622" s="6">
        <v>1422916261</v>
      </c>
      <c r="K3622" s="6" t="b">
        <v>0</v>
      </c>
      <c r="L3622" s="6">
        <v>197</v>
      </c>
      <c r="M3622" s="6" t="b">
        <v>1</v>
      </c>
      <c r="N3622" s="6" t="s">
        <v>8270</v>
      </c>
      <c r="O3622" s="5">
        <f t="shared" si="336"/>
        <v>1.0519047619047619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42037.72987268518</v>
      </c>
      <c r="T3622" s="11">
        <f t="shared" si="341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14">
        <v>3000</v>
      </c>
      <c r="E3623" s="14">
        <v>3292</v>
      </c>
      <c r="F3623" s="6" t="s">
        <v>8219</v>
      </c>
      <c r="G3623" s="6" t="s">
        <v>8223</v>
      </c>
      <c r="H3623" s="6" t="s">
        <v>8245</v>
      </c>
      <c r="I3623" s="6">
        <v>1475269200</v>
      </c>
      <c r="J3623" s="6">
        <v>1473200844</v>
      </c>
      <c r="K3623" s="6" t="b">
        <v>0</v>
      </c>
      <c r="L3623" s="6">
        <v>70</v>
      </c>
      <c r="M3623" s="6" t="b">
        <v>1</v>
      </c>
      <c r="N3623" s="6" t="s">
        <v>8270</v>
      </c>
      <c r="O3623" s="5">
        <f t="shared" si="336"/>
        <v>1.0973333333333333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42619.727361111109</v>
      </c>
      <c r="T3623" s="11">
        <f t="shared" si="341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14">
        <v>1000</v>
      </c>
      <c r="E3624" s="14">
        <v>1000.99</v>
      </c>
      <c r="F3624" s="6" t="s">
        <v>8219</v>
      </c>
      <c r="G3624" s="6" t="s">
        <v>8223</v>
      </c>
      <c r="H3624" s="6" t="s">
        <v>8245</v>
      </c>
      <c r="I3624" s="6">
        <v>1411874580</v>
      </c>
      <c r="J3624" s="6">
        <v>1409030371</v>
      </c>
      <c r="K3624" s="6" t="b">
        <v>0</v>
      </c>
      <c r="L3624" s="6">
        <v>21</v>
      </c>
      <c r="M3624" s="6" t="b">
        <v>1</v>
      </c>
      <c r="N3624" s="6" t="s">
        <v>8270</v>
      </c>
      <c r="O3624" s="5">
        <f t="shared" si="336"/>
        <v>1.00099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41877.013553240737</v>
      </c>
      <c r="T3624" s="11">
        <f t="shared" si="341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14">
        <v>2500</v>
      </c>
      <c r="E3625" s="14">
        <v>3000</v>
      </c>
      <c r="F3625" s="6" t="s">
        <v>8219</v>
      </c>
      <c r="G3625" s="6" t="s">
        <v>8223</v>
      </c>
      <c r="H3625" s="6" t="s">
        <v>8245</v>
      </c>
      <c r="I3625" s="6">
        <v>1406358000</v>
      </c>
      <c r="J3625" s="6">
        <v>1404841270</v>
      </c>
      <c r="K3625" s="6" t="b">
        <v>0</v>
      </c>
      <c r="L3625" s="6">
        <v>34</v>
      </c>
      <c r="M3625" s="6" t="b">
        <v>1</v>
      </c>
      <c r="N3625" s="6" t="s">
        <v>8270</v>
      </c>
      <c r="O3625" s="5">
        <f t="shared" si="336"/>
        <v>1.2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41828.528587962959</v>
      </c>
      <c r="T3625" s="11">
        <f t="shared" si="341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14">
        <v>3000</v>
      </c>
      <c r="E3626" s="14">
        <v>3148</v>
      </c>
      <c r="F3626" s="6" t="s">
        <v>8219</v>
      </c>
      <c r="G3626" s="6" t="s">
        <v>8223</v>
      </c>
      <c r="H3626" s="6" t="s">
        <v>8245</v>
      </c>
      <c r="I3626" s="6">
        <v>1471977290</v>
      </c>
      <c r="J3626" s="6">
        <v>1466793290</v>
      </c>
      <c r="K3626" s="6" t="b">
        <v>0</v>
      </c>
      <c r="L3626" s="6">
        <v>39</v>
      </c>
      <c r="M3626" s="6" t="b">
        <v>1</v>
      </c>
      <c r="N3626" s="6" t="s">
        <v>8270</v>
      </c>
      <c r="O3626" s="5">
        <f t="shared" si="336"/>
        <v>1.0493333333333332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42545.56585648148</v>
      </c>
      <c r="T3626" s="11">
        <f t="shared" si="341"/>
        <v>42605.56585648148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14">
        <v>3000</v>
      </c>
      <c r="E3627" s="14">
        <v>3080</v>
      </c>
      <c r="F3627" s="6" t="s">
        <v>8219</v>
      </c>
      <c r="G3627" s="6" t="s">
        <v>8224</v>
      </c>
      <c r="H3627" s="6" t="s">
        <v>8246</v>
      </c>
      <c r="I3627" s="6">
        <v>1435851577</v>
      </c>
      <c r="J3627" s="6">
        <v>1433259577</v>
      </c>
      <c r="K3627" s="6" t="b">
        <v>0</v>
      </c>
      <c r="L3627" s="6">
        <v>78</v>
      </c>
      <c r="M3627" s="6" t="b">
        <v>1</v>
      </c>
      <c r="N3627" s="6" t="s">
        <v>8270</v>
      </c>
      <c r="O3627" s="5">
        <f t="shared" si="336"/>
        <v>1.0266666666666666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42157.444178240738</v>
      </c>
      <c r="T3627" s="11">
        <f t="shared" si="341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14">
        <v>4000</v>
      </c>
      <c r="E3628" s="14">
        <v>4073</v>
      </c>
      <c r="F3628" s="6" t="s">
        <v>8219</v>
      </c>
      <c r="G3628" s="6" t="s">
        <v>8224</v>
      </c>
      <c r="H3628" s="6" t="s">
        <v>8246</v>
      </c>
      <c r="I3628" s="6">
        <v>1408204857</v>
      </c>
      <c r="J3628" s="6">
        <v>1406390457</v>
      </c>
      <c r="K3628" s="6" t="b">
        <v>0</v>
      </c>
      <c r="L3628" s="6">
        <v>48</v>
      </c>
      <c r="M3628" s="6" t="b">
        <v>1</v>
      </c>
      <c r="N3628" s="6" t="s">
        <v>8270</v>
      </c>
      <c r="O3628" s="5">
        <f t="shared" si="336"/>
        <v>1.0182500000000001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41846.458993055552</v>
      </c>
      <c r="T3628" s="11">
        <f t="shared" si="341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14">
        <v>2000</v>
      </c>
      <c r="E3629" s="14">
        <v>2000</v>
      </c>
      <c r="F3629" s="6" t="s">
        <v>8219</v>
      </c>
      <c r="G3629" s="6" t="s">
        <v>8223</v>
      </c>
      <c r="H3629" s="6" t="s">
        <v>8245</v>
      </c>
      <c r="I3629" s="6">
        <v>1463803140</v>
      </c>
      <c r="J3629" s="6">
        <v>1459446487</v>
      </c>
      <c r="K3629" s="6" t="b">
        <v>0</v>
      </c>
      <c r="L3629" s="6">
        <v>29</v>
      </c>
      <c r="M3629" s="6" t="b">
        <v>1</v>
      </c>
      <c r="N3629" s="6" t="s">
        <v>8270</v>
      </c>
      <c r="O3629" s="5">
        <f t="shared" si="336"/>
        <v>1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42460.533414351848</v>
      </c>
      <c r="T3629" s="11">
        <f t="shared" si="341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14">
        <v>100000</v>
      </c>
      <c r="E3630" s="14">
        <v>0</v>
      </c>
      <c r="F3630" s="6" t="s">
        <v>8220</v>
      </c>
      <c r="G3630" s="6" t="s">
        <v>8223</v>
      </c>
      <c r="H3630" s="6" t="s">
        <v>8245</v>
      </c>
      <c r="I3630" s="6">
        <v>1450040396</v>
      </c>
      <c r="J3630" s="6">
        <v>1444852796</v>
      </c>
      <c r="K3630" s="6" t="b">
        <v>0</v>
      </c>
      <c r="L3630" s="6">
        <v>0</v>
      </c>
      <c r="M3630" s="6" t="b">
        <v>0</v>
      </c>
      <c r="N3630" s="6" t="s">
        <v>8304</v>
      </c>
      <c r="O3630" s="5">
        <f t="shared" si="336"/>
        <v>0</v>
      </c>
      <c r="P3630" s="7">
        <f t="shared" si="337"/>
        <v>0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42291.6249537037</v>
      </c>
      <c r="T3630" s="11">
        <f t="shared" si="341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14">
        <v>1000000</v>
      </c>
      <c r="E3631" s="14">
        <v>2</v>
      </c>
      <c r="F3631" s="6" t="s">
        <v>8220</v>
      </c>
      <c r="G3631" s="6" t="s">
        <v>8223</v>
      </c>
      <c r="H3631" s="6" t="s">
        <v>8245</v>
      </c>
      <c r="I3631" s="6">
        <v>1462467600</v>
      </c>
      <c r="J3631" s="6">
        <v>1457403364</v>
      </c>
      <c r="K3631" s="6" t="b">
        <v>0</v>
      </c>
      <c r="L3631" s="6">
        <v>2</v>
      </c>
      <c r="M3631" s="6" t="b">
        <v>0</v>
      </c>
      <c r="N3631" s="6" t="s">
        <v>8304</v>
      </c>
      <c r="O3631" s="5">
        <f t="shared" si="336"/>
        <v>1.9999999999999999E-6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42436.886157407404</v>
      </c>
      <c r="T3631" s="11">
        <f t="shared" si="341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14">
        <v>3000</v>
      </c>
      <c r="E3632" s="14">
        <v>1</v>
      </c>
      <c r="F3632" s="6" t="s">
        <v>8220</v>
      </c>
      <c r="G3632" s="6" t="s">
        <v>8224</v>
      </c>
      <c r="H3632" s="6" t="s">
        <v>8246</v>
      </c>
      <c r="I3632" s="6">
        <v>1417295990</v>
      </c>
      <c r="J3632" s="6">
        <v>1414700390</v>
      </c>
      <c r="K3632" s="6" t="b">
        <v>0</v>
      </c>
      <c r="L3632" s="6">
        <v>1</v>
      </c>
      <c r="M3632" s="6" t="b">
        <v>0</v>
      </c>
      <c r="N3632" s="6" t="s">
        <v>8304</v>
      </c>
      <c r="O3632" s="5">
        <f t="shared" si="336"/>
        <v>3.3333333333333332E-4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41942.638773148145</v>
      </c>
      <c r="T3632" s="11">
        <f t="shared" si="341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14">
        <v>17100</v>
      </c>
      <c r="E3633" s="14">
        <v>8725</v>
      </c>
      <c r="F3633" s="6" t="s">
        <v>8220</v>
      </c>
      <c r="G3633" s="6" t="s">
        <v>8223</v>
      </c>
      <c r="H3633" s="6" t="s">
        <v>8245</v>
      </c>
      <c r="I3633" s="6">
        <v>1411444740</v>
      </c>
      <c r="J3633" s="6">
        <v>1409335497</v>
      </c>
      <c r="K3633" s="6" t="b">
        <v>0</v>
      </c>
      <c r="L3633" s="6">
        <v>59</v>
      </c>
      <c r="M3633" s="6" t="b">
        <v>0</v>
      </c>
      <c r="N3633" s="6" t="s">
        <v>8304</v>
      </c>
      <c r="O3633" s="5">
        <f t="shared" si="336"/>
        <v>0.51023391812865493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41880.54510416666</v>
      </c>
      <c r="T3633" s="11">
        <f t="shared" si="341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14">
        <v>500</v>
      </c>
      <c r="E3634" s="14">
        <v>100</v>
      </c>
      <c r="F3634" s="6" t="s">
        <v>8220</v>
      </c>
      <c r="G3634" s="6" t="s">
        <v>8224</v>
      </c>
      <c r="H3634" s="6" t="s">
        <v>8246</v>
      </c>
      <c r="I3634" s="6">
        <v>1416781749</v>
      </c>
      <c r="J3634" s="6">
        <v>1415053749</v>
      </c>
      <c r="K3634" s="6" t="b">
        <v>0</v>
      </c>
      <c r="L3634" s="6">
        <v>1</v>
      </c>
      <c r="M3634" s="6" t="b">
        <v>0</v>
      </c>
      <c r="N3634" s="6" t="s">
        <v>8304</v>
      </c>
      <c r="O3634" s="5">
        <f t="shared" si="336"/>
        <v>0.2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41946.728576388887</v>
      </c>
      <c r="T3634" s="11">
        <f t="shared" si="341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14">
        <v>5000</v>
      </c>
      <c r="E3635" s="14">
        <v>1762</v>
      </c>
      <c r="F3635" s="6" t="s">
        <v>8220</v>
      </c>
      <c r="G3635" s="6" t="s">
        <v>8223</v>
      </c>
      <c r="H3635" s="6" t="s">
        <v>8245</v>
      </c>
      <c r="I3635" s="6">
        <v>1479517200</v>
      </c>
      <c r="J3635" s="6">
        <v>1475765867</v>
      </c>
      <c r="K3635" s="6" t="b">
        <v>0</v>
      </c>
      <c r="L3635" s="6">
        <v>31</v>
      </c>
      <c r="M3635" s="6" t="b">
        <v>0</v>
      </c>
      <c r="N3635" s="6" t="s">
        <v>8304</v>
      </c>
      <c r="O3635" s="5">
        <f t="shared" si="336"/>
        <v>0.35239999999999999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42649.415127314809</v>
      </c>
      <c r="T3635" s="11">
        <f t="shared" si="341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14">
        <v>75000</v>
      </c>
      <c r="E3636" s="14">
        <v>3185</v>
      </c>
      <c r="F3636" s="6" t="s">
        <v>8220</v>
      </c>
      <c r="G3636" s="6" t="s">
        <v>8228</v>
      </c>
      <c r="H3636" s="6" t="s">
        <v>8250</v>
      </c>
      <c r="I3636" s="6">
        <v>1484366340</v>
      </c>
      <c r="J3636" s="6">
        <v>1480219174</v>
      </c>
      <c r="K3636" s="6" t="b">
        <v>0</v>
      </c>
      <c r="L3636" s="6">
        <v>18</v>
      </c>
      <c r="M3636" s="6" t="b">
        <v>0</v>
      </c>
      <c r="N3636" s="6" t="s">
        <v>8304</v>
      </c>
      <c r="O3636" s="5">
        <f t="shared" si="336"/>
        <v>4.2466666666666666E-2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42700.958032407405</v>
      </c>
      <c r="T3636" s="11">
        <f t="shared" si="341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14">
        <v>3500</v>
      </c>
      <c r="E3637" s="14">
        <v>1276</v>
      </c>
      <c r="F3637" s="6" t="s">
        <v>8220</v>
      </c>
      <c r="G3637" s="6" t="s">
        <v>8223</v>
      </c>
      <c r="H3637" s="6" t="s">
        <v>8245</v>
      </c>
      <c r="I3637" s="6">
        <v>1461186676</v>
      </c>
      <c r="J3637" s="6">
        <v>1458594676</v>
      </c>
      <c r="K3637" s="6" t="b">
        <v>0</v>
      </c>
      <c r="L3637" s="6">
        <v>10</v>
      </c>
      <c r="M3637" s="6" t="b">
        <v>0</v>
      </c>
      <c r="N3637" s="6" t="s">
        <v>8304</v>
      </c>
      <c r="O3637" s="5">
        <f t="shared" si="336"/>
        <v>0.36457142857142855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42450.674490740734</v>
      </c>
      <c r="T3637" s="11">
        <f t="shared" si="341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14">
        <v>150000</v>
      </c>
      <c r="E3638" s="14">
        <v>0</v>
      </c>
      <c r="F3638" s="6" t="s">
        <v>8220</v>
      </c>
      <c r="G3638" s="6" t="s">
        <v>8223</v>
      </c>
      <c r="H3638" s="6" t="s">
        <v>8245</v>
      </c>
      <c r="I3638" s="6">
        <v>1442248829</v>
      </c>
      <c r="J3638" s="6">
        <v>1439224829</v>
      </c>
      <c r="K3638" s="6" t="b">
        <v>0</v>
      </c>
      <c r="L3638" s="6">
        <v>0</v>
      </c>
      <c r="M3638" s="6" t="b">
        <v>0</v>
      </c>
      <c r="N3638" s="6" t="s">
        <v>8304</v>
      </c>
      <c r="O3638" s="5">
        <f t="shared" si="336"/>
        <v>0</v>
      </c>
      <c r="P3638" s="7">
        <f t="shared" si="337"/>
        <v>0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42226.486446759256</v>
      </c>
      <c r="T3638" s="11">
        <f t="shared" si="341"/>
        <v>42261.486446759256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14">
        <v>3000</v>
      </c>
      <c r="E3639" s="14">
        <v>926</v>
      </c>
      <c r="F3639" s="6" t="s">
        <v>8220</v>
      </c>
      <c r="G3639" s="6" t="s">
        <v>8223</v>
      </c>
      <c r="H3639" s="6" t="s">
        <v>8245</v>
      </c>
      <c r="I3639" s="6">
        <v>1420130935</v>
      </c>
      <c r="J3639" s="6">
        <v>1417538935</v>
      </c>
      <c r="K3639" s="6" t="b">
        <v>0</v>
      </c>
      <c r="L3639" s="6">
        <v>14</v>
      </c>
      <c r="M3639" s="6" t="b">
        <v>0</v>
      </c>
      <c r="N3639" s="6" t="s">
        <v>8304</v>
      </c>
      <c r="O3639" s="5">
        <f t="shared" si="336"/>
        <v>0.30866666666666664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41975.492303240739</v>
      </c>
      <c r="T3639" s="11">
        <f t="shared" si="341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14">
        <v>3300</v>
      </c>
      <c r="E3640" s="14">
        <v>216</v>
      </c>
      <c r="F3640" s="6" t="s">
        <v>8220</v>
      </c>
      <c r="G3640" s="6" t="s">
        <v>8228</v>
      </c>
      <c r="H3640" s="6" t="s">
        <v>8250</v>
      </c>
      <c r="I3640" s="6">
        <v>1429456132</v>
      </c>
      <c r="J3640" s="6">
        <v>1424275732</v>
      </c>
      <c r="K3640" s="6" t="b">
        <v>0</v>
      </c>
      <c r="L3640" s="6">
        <v>2</v>
      </c>
      <c r="M3640" s="6" t="b">
        <v>0</v>
      </c>
      <c r="N3640" s="6" t="s">
        <v>8304</v>
      </c>
      <c r="O3640" s="5">
        <f t="shared" si="336"/>
        <v>6.545454545454546E-2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42053.464490740742</v>
      </c>
      <c r="T3640" s="11">
        <f t="shared" si="341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14">
        <v>25000</v>
      </c>
      <c r="E3641" s="14">
        <v>1</v>
      </c>
      <c r="F3641" s="6" t="s">
        <v>8220</v>
      </c>
      <c r="G3641" s="6" t="s">
        <v>8223</v>
      </c>
      <c r="H3641" s="6" t="s">
        <v>8245</v>
      </c>
      <c r="I3641" s="6">
        <v>1475853060</v>
      </c>
      <c r="J3641" s="6">
        <v>1470672906</v>
      </c>
      <c r="K3641" s="6" t="b">
        <v>0</v>
      </c>
      <c r="L3641" s="6">
        <v>1</v>
      </c>
      <c r="M3641" s="6" t="b">
        <v>0</v>
      </c>
      <c r="N3641" s="6" t="s">
        <v>8304</v>
      </c>
      <c r="O3641" s="5">
        <f t="shared" si="336"/>
        <v>4.0000000000000003E-5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42590.468819444439</v>
      </c>
      <c r="T3641" s="11">
        <f t="shared" si="341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14">
        <v>1000</v>
      </c>
      <c r="E3642" s="14">
        <v>55</v>
      </c>
      <c r="F3642" s="6" t="s">
        <v>8220</v>
      </c>
      <c r="G3642" s="6" t="s">
        <v>8223</v>
      </c>
      <c r="H3642" s="6" t="s">
        <v>8245</v>
      </c>
      <c r="I3642" s="6">
        <v>1431283530</v>
      </c>
      <c r="J3642" s="6">
        <v>1428691530</v>
      </c>
      <c r="K3642" s="6" t="b">
        <v>0</v>
      </c>
      <c r="L3642" s="6">
        <v>3</v>
      </c>
      <c r="M3642" s="6" t="b">
        <v>0</v>
      </c>
      <c r="N3642" s="6" t="s">
        <v>8304</v>
      </c>
      <c r="O3642" s="5">
        <f t="shared" si="336"/>
        <v>5.5E-2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42104.573263888888</v>
      </c>
      <c r="T3642" s="11">
        <f t="shared" si="341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14">
        <v>3000</v>
      </c>
      <c r="E3643" s="14">
        <v>0</v>
      </c>
      <c r="F3643" s="6" t="s">
        <v>8220</v>
      </c>
      <c r="G3643" s="6" t="s">
        <v>8223</v>
      </c>
      <c r="H3643" s="6" t="s">
        <v>8245</v>
      </c>
      <c r="I3643" s="6">
        <v>1412485200</v>
      </c>
      <c r="J3643" s="6">
        <v>1410966179</v>
      </c>
      <c r="K3643" s="6" t="b">
        <v>0</v>
      </c>
      <c r="L3643" s="6">
        <v>0</v>
      </c>
      <c r="M3643" s="6" t="b">
        <v>0</v>
      </c>
      <c r="N3643" s="6" t="s">
        <v>8304</v>
      </c>
      <c r="O3643" s="5">
        <f t="shared" si="336"/>
        <v>0</v>
      </c>
      <c r="P3643" s="7">
        <f t="shared" si="337"/>
        <v>0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41899.41873842592</v>
      </c>
      <c r="T3643" s="11">
        <f t="shared" si="341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14">
        <v>700</v>
      </c>
      <c r="E3644" s="14">
        <v>15</v>
      </c>
      <c r="F3644" s="6" t="s">
        <v>8220</v>
      </c>
      <c r="G3644" s="6" t="s">
        <v>8235</v>
      </c>
      <c r="H3644" s="6" t="s">
        <v>8248</v>
      </c>
      <c r="I3644" s="6">
        <v>1448902800</v>
      </c>
      <c r="J3644" s="6">
        <v>1445369727</v>
      </c>
      <c r="K3644" s="6" t="b">
        <v>0</v>
      </c>
      <c r="L3644" s="6">
        <v>2</v>
      </c>
      <c r="M3644" s="6" t="b">
        <v>0</v>
      </c>
      <c r="N3644" s="6" t="s">
        <v>8304</v>
      </c>
      <c r="O3644" s="5">
        <f t="shared" si="336"/>
        <v>2.1428571428571429E-2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42297.607951388891</v>
      </c>
      <c r="T3644" s="11">
        <f t="shared" si="341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14">
        <v>25000</v>
      </c>
      <c r="E3645" s="14">
        <v>0</v>
      </c>
      <c r="F3645" s="6" t="s">
        <v>8220</v>
      </c>
      <c r="G3645" s="6" t="s">
        <v>8223</v>
      </c>
      <c r="H3645" s="6" t="s">
        <v>8245</v>
      </c>
      <c r="I3645" s="6">
        <v>1447734439</v>
      </c>
      <c r="J3645" s="6">
        <v>1444274839</v>
      </c>
      <c r="K3645" s="6" t="b">
        <v>0</v>
      </c>
      <c r="L3645" s="6">
        <v>0</v>
      </c>
      <c r="M3645" s="6" t="b">
        <v>0</v>
      </c>
      <c r="N3645" s="6" t="s">
        <v>8304</v>
      </c>
      <c r="O3645" s="5">
        <f t="shared" si="336"/>
        <v>0</v>
      </c>
      <c r="P3645" s="7">
        <f t="shared" si="337"/>
        <v>0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42284.935636574075</v>
      </c>
      <c r="T3645" s="11">
        <f t="shared" si="341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14">
        <v>5000</v>
      </c>
      <c r="E3646" s="14">
        <v>821</v>
      </c>
      <c r="F3646" s="6" t="s">
        <v>8220</v>
      </c>
      <c r="G3646" s="6" t="s">
        <v>8223</v>
      </c>
      <c r="H3646" s="6" t="s">
        <v>8245</v>
      </c>
      <c r="I3646" s="6">
        <v>1457413140</v>
      </c>
      <c r="J3646" s="6">
        <v>1454996887</v>
      </c>
      <c r="K3646" s="6" t="b">
        <v>0</v>
      </c>
      <c r="L3646" s="6">
        <v>12</v>
      </c>
      <c r="M3646" s="6" t="b">
        <v>0</v>
      </c>
      <c r="N3646" s="6" t="s">
        <v>8304</v>
      </c>
      <c r="O3646" s="5">
        <f t="shared" si="336"/>
        <v>0.16420000000000001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42409.033414351848</v>
      </c>
      <c r="T3646" s="11">
        <f t="shared" si="341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14">
        <v>1000</v>
      </c>
      <c r="E3647" s="14">
        <v>1</v>
      </c>
      <c r="F3647" s="6" t="s">
        <v>8220</v>
      </c>
      <c r="G3647" s="6" t="s">
        <v>8228</v>
      </c>
      <c r="H3647" s="6" t="s">
        <v>8250</v>
      </c>
      <c r="I3647" s="6">
        <v>1479773838</v>
      </c>
      <c r="J3647" s="6">
        <v>1477178238</v>
      </c>
      <c r="K3647" s="6" t="b">
        <v>0</v>
      </c>
      <c r="L3647" s="6">
        <v>1</v>
      </c>
      <c r="M3647" s="6" t="b">
        <v>0</v>
      </c>
      <c r="N3647" s="6" t="s">
        <v>8304</v>
      </c>
      <c r="O3647" s="5">
        <f t="shared" si="336"/>
        <v>1E-3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42665.762013888881</v>
      </c>
      <c r="T3647" s="11">
        <f t="shared" si="341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14">
        <v>10000</v>
      </c>
      <c r="E3648" s="14">
        <v>481</v>
      </c>
      <c r="F3648" s="6" t="s">
        <v>8220</v>
      </c>
      <c r="G3648" s="6" t="s">
        <v>8223</v>
      </c>
      <c r="H3648" s="6" t="s">
        <v>8245</v>
      </c>
      <c r="I3648" s="6">
        <v>1434497400</v>
      </c>
      <c r="J3648" s="6">
        <v>1431770802</v>
      </c>
      <c r="K3648" s="6" t="b">
        <v>0</v>
      </c>
      <c r="L3648" s="6">
        <v>8</v>
      </c>
      <c r="M3648" s="6" t="b">
        <v>0</v>
      </c>
      <c r="N3648" s="6" t="s">
        <v>8304</v>
      </c>
      <c r="O3648" s="5">
        <f t="shared" si="336"/>
        <v>4.8099999999999997E-2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42140.21298611111</v>
      </c>
      <c r="T3648" s="11">
        <f t="shared" si="341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14">
        <v>500</v>
      </c>
      <c r="E3649" s="14">
        <v>30</v>
      </c>
      <c r="F3649" s="6" t="s">
        <v>8220</v>
      </c>
      <c r="G3649" s="6" t="s">
        <v>8224</v>
      </c>
      <c r="H3649" s="6" t="s">
        <v>8246</v>
      </c>
      <c r="I3649" s="6">
        <v>1475258327</v>
      </c>
      <c r="J3649" s="6">
        <v>1471370327</v>
      </c>
      <c r="K3649" s="6" t="b">
        <v>0</v>
      </c>
      <c r="L3649" s="6">
        <v>2</v>
      </c>
      <c r="M3649" s="6" t="b">
        <v>0</v>
      </c>
      <c r="N3649" s="6" t="s">
        <v>8304</v>
      </c>
      <c r="O3649" s="5">
        <f t="shared" si="336"/>
        <v>0.06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42598.540821759256</v>
      </c>
      <c r="T3649" s="11">
        <f t="shared" si="341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14">
        <v>40000</v>
      </c>
      <c r="E3650" s="14">
        <v>40153</v>
      </c>
      <c r="F3650" s="6" t="s">
        <v>8219</v>
      </c>
      <c r="G3650" s="6" t="s">
        <v>8223</v>
      </c>
      <c r="H3650" s="6" t="s">
        <v>8245</v>
      </c>
      <c r="I3650" s="6">
        <v>1412492445</v>
      </c>
      <c r="J3650" s="6">
        <v>1409900445</v>
      </c>
      <c r="K3650" s="6" t="b">
        <v>0</v>
      </c>
      <c r="L3650" s="6">
        <v>73</v>
      </c>
      <c r="M3650" s="6" t="b">
        <v>1</v>
      </c>
      <c r="N3650" s="6" t="s">
        <v>8270</v>
      </c>
      <c r="O3650" s="5">
        <f t="shared" si="336"/>
        <v>1.003825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41887.083854166667</v>
      </c>
      <c r="T3650" s="11">
        <f t="shared" si="341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14">
        <v>750</v>
      </c>
      <c r="E3651" s="14">
        <v>780</v>
      </c>
      <c r="F3651" s="6" t="s">
        <v>8219</v>
      </c>
      <c r="G3651" s="6" t="s">
        <v>8228</v>
      </c>
      <c r="H3651" s="6" t="s">
        <v>8250</v>
      </c>
      <c r="I3651" s="6">
        <v>1402938394</v>
      </c>
      <c r="J3651" s="6">
        <v>1400691994</v>
      </c>
      <c r="K3651" s="6" t="b">
        <v>0</v>
      </c>
      <c r="L3651" s="6">
        <v>8</v>
      </c>
      <c r="M3651" s="6" t="b">
        <v>1</v>
      </c>
      <c r="N3651" s="6" t="s">
        <v>8270</v>
      </c>
      <c r="O3651" s="5">
        <f t="shared" ref="O3651:O3714" si="342">E3651/D3651</f>
        <v>1.04</v>
      </c>
      <c r="P3651" s="7">
        <f t="shared" ref="P3651:P3714" si="343">IFERROR(E3651/L3651,0)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1">
        <f t="shared" ref="S3651:S3714" si="346">(J3651/86400)+25569+(-5/24)</f>
        <v>41780.504560185182</v>
      </c>
      <c r="T3651" s="11">
        <f t="shared" ref="T3651:T3714" si="347">(I3651/86400)+25569+(-5/24)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14">
        <v>500</v>
      </c>
      <c r="E3652" s="14">
        <v>500</v>
      </c>
      <c r="F3652" s="6" t="s">
        <v>8219</v>
      </c>
      <c r="G3652" s="6" t="s">
        <v>8224</v>
      </c>
      <c r="H3652" s="6" t="s">
        <v>8246</v>
      </c>
      <c r="I3652" s="6">
        <v>1454412584</v>
      </c>
      <c r="J3652" s="6">
        <v>1452598184</v>
      </c>
      <c r="K3652" s="6" t="b">
        <v>0</v>
      </c>
      <c r="L3652" s="6">
        <v>17</v>
      </c>
      <c r="M3652" s="6" t="b">
        <v>1</v>
      </c>
      <c r="N3652" s="6" t="s">
        <v>8270</v>
      </c>
      <c r="O3652" s="5">
        <f t="shared" si="342"/>
        <v>1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42381.270648148151</v>
      </c>
      <c r="T3652" s="11">
        <f t="shared" si="347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14">
        <v>500</v>
      </c>
      <c r="E3653" s="14">
        <v>520</v>
      </c>
      <c r="F3653" s="6" t="s">
        <v>8219</v>
      </c>
      <c r="G3653" s="6" t="s">
        <v>8223</v>
      </c>
      <c r="H3653" s="6" t="s">
        <v>8245</v>
      </c>
      <c r="I3653" s="6">
        <v>1407686340</v>
      </c>
      <c r="J3653" s="6">
        <v>1404833442</v>
      </c>
      <c r="K3653" s="6" t="b">
        <v>0</v>
      </c>
      <c r="L3653" s="6">
        <v>9</v>
      </c>
      <c r="M3653" s="6" t="b">
        <v>1</v>
      </c>
      <c r="N3653" s="6" t="s">
        <v>8270</v>
      </c>
      <c r="O3653" s="5">
        <f t="shared" si="342"/>
        <v>1.04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41828.437986111108</v>
      </c>
      <c r="T3653" s="11">
        <f t="shared" si="347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14">
        <v>300</v>
      </c>
      <c r="E3654" s="14">
        <v>752</v>
      </c>
      <c r="F3654" s="6" t="s">
        <v>8219</v>
      </c>
      <c r="G3654" s="6" t="s">
        <v>8228</v>
      </c>
      <c r="H3654" s="6" t="s">
        <v>8250</v>
      </c>
      <c r="I3654" s="6">
        <v>1472097540</v>
      </c>
      <c r="J3654" s="6">
        <v>1471188502</v>
      </c>
      <c r="K3654" s="6" t="b">
        <v>0</v>
      </c>
      <c r="L3654" s="6">
        <v>17</v>
      </c>
      <c r="M3654" s="6" t="b">
        <v>1</v>
      </c>
      <c r="N3654" s="6" t="s">
        <v>8270</v>
      </c>
      <c r="O3654" s="5">
        <f t="shared" si="342"/>
        <v>2.5066666666666668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42596.436365740738</v>
      </c>
      <c r="T3654" s="11">
        <f t="shared" si="347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14">
        <v>2000</v>
      </c>
      <c r="E3655" s="14">
        <v>2010</v>
      </c>
      <c r="F3655" s="6" t="s">
        <v>8219</v>
      </c>
      <c r="G3655" s="6" t="s">
        <v>8224</v>
      </c>
      <c r="H3655" s="6" t="s">
        <v>8246</v>
      </c>
      <c r="I3655" s="6">
        <v>1438764207</v>
      </c>
      <c r="J3655" s="6">
        <v>1436172207</v>
      </c>
      <c r="K3655" s="6" t="b">
        <v>0</v>
      </c>
      <c r="L3655" s="6">
        <v>33</v>
      </c>
      <c r="M3655" s="6" t="b">
        <v>1</v>
      </c>
      <c r="N3655" s="6" t="s">
        <v>8270</v>
      </c>
      <c r="O3655" s="5">
        <f t="shared" si="342"/>
        <v>1.0049999999999999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42191.155173611107</v>
      </c>
      <c r="T3655" s="11">
        <f t="shared" si="347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14">
        <v>1500</v>
      </c>
      <c r="E3656" s="14">
        <v>2616</v>
      </c>
      <c r="F3656" s="6" t="s">
        <v>8219</v>
      </c>
      <c r="G3656" s="6" t="s">
        <v>8224</v>
      </c>
      <c r="H3656" s="6" t="s">
        <v>8246</v>
      </c>
      <c r="I3656" s="6">
        <v>1459702800</v>
      </c>
      <c r="J3656" s="6">
        <v>1457690386</v>
      </c>
      <c r="K3656" s="6" t="b">
        <v>0</v>
      </c>
      <c r="L3656" s="6">
        <v>38</v>
      </c>
      <c r="M3656" s="6" t="b">
        <v>1</v>
      </c>
      <c r="N3656" s="6" t="s">
        <v>8270</v>
      </c>
      <c r="O3656" s="5">
        <f t="shared" si="342"/>
        <v>1.744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42440.20817129629</v>
      </c>
      <c r="T3656" s="11">
        <f t="shared" si="347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14">
        <v>5000</v>
      </c>
      <c r="E3657" s="14">
        <v>5813</v>
      </c>
      <c r="F3657" s="6" t="s">
        <v>8219</v>
      </c>
      <c r="G3657" s="6" t="s">
        <v>8223</v>
      </c>
      <c r="H3657" s="6" t="s">
        <v>8245</v>
      </c>
      <c r="I3657" s="6">
        <v>1437202740</v>
      </c>
      <c r="J3657" s="6">
        <v>1434654998</v>
      </c>
      <c r="K3657" s="6" t="b">
        <v>0</v>
      </c>
      <c r="L3657" s="6">
        <v>79</v>
      </c>
      <c r="M3657" s="6" t="b">
        <v>1</v>
      </c>
      <c r="N3657" s="6" t="s">
        <v>8270</v>
      </c>
      <c r="O3657" s="5">
        <f t="shared" si="342"/>
        <v>1.1626000000000001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42173.594884259255</v>
      </c>
      <c r="T3657" s="11">
        <f t="shared" si="347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14">
        <v>5000</v>
      </c>
      <c r="E3658" s="14">
        <v>5291</v>
      </c>
      <c r="F3658" s="6" t="s">
        <v>8219</v>
      </c>
      <c r="G3658" s="6" t="s">
        <v>8239</v>
      </c>
      <c r="H3658" s="6" t="s">
        <v>8256</v>
      </c>
      <c r="I3658" s="6">
        <v>1485989940</v>
      </c>
      <c r="J3658" s="6">
        <v>1483393836</v>
      </c>
      <c r="K3658" s="6" t="b">
        <v>0</v>
      </c>
      <c r="L3658" s="6">
        <v>46</v>
      </c>
      <c r="M3658" s="6" t="b">
        <v>1</v>
      </c>
      <c r="N3658" s="6" t="s">
        <v>8270</v>
      </c>
      <c r="O3658" s="5">
        <f t="shared" si="342"/>
        <v>1.0582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42737.701805555553</v>
      </c>
      <c r="T3658" s="11">
        <f t="shared" si="347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14">
        <v>2000</v>
      </c>
      <c r="E3659" s="14">
        <v>2215</v>
      </c>
      <c r="F3659" s="6" t="s">
        <v>8219</v>
      </c>
      <c r="G3659" s="6" t="s">
        <v>8231</v>
      </c>
      <c r="H3659" s="6" t="s">
        <v>8252</v>
      </c>
      <c r="I3659" s="6">
        <v>1464817320</v>
      </c>
      <c r="J3659" s="6">
        <v>1462806419</v>
      </c>
      <c r="K3659" s="6" t="b">
        <v>0</v>
      </c>
      <c r="L3659" s="6">
        <v>20</v>
      </c>
      <c r="M3659" s="6" t="b">
        <v>1</v>
      </c>
      <c r="N3659" s="6" t="s">
        <v>8270</v>
      </c>
      <c r="O3659" s="5">
        <f t="shared" si="342"/>
        <v>1.1074999999999999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42499.4215162037</v>
      </c>
      <c r="T3659" s="11">
        <f t="shared" si="347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14">
        <v>1500</v>
      </c>
      <c r="E3660" s="14">
        <v>1510</v>
      </c>
      <c r="F3660" s="6" t="s">
        <v>8219</v>
      </c>
      <c r="G3660" s="6" t="s">
        <v>8223</v>
      </c>
      <c r="H3660" s="6" t="s">
        <v>8245</v>
      </c>
      <c r="I3660" s="6">
        <v>1404273540</v>
      </c>
      <c r="J3660" s="6">
        <v>1400272580</v>
      </c>
      <c r="K3660" s="6" t="b">
        <v>0</v>
      </c>
      <c r="L3660" s="6">
        <v>20</v>
      </c>
      <c r="M3660" s="6" t="b">
        <v>1</v>
      </c>
      <c r="N3660" s="6" t="s">
        <v>8270</v>
      </c>
      <c r="O3660" s="5">
        <f t="shared" si="342"/>
        <v>1.0066666666666666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41775.650231481479</v>
      </c>
      <c r="T3660" s="11">
        <f t="shared" si="347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14">
        <v>3000</v>
      </c>
      <c r="E3661" s="14">
        <v>3061</v>
      </c>
      <c r="F3661" s="6" t="s">
        <v>8219</v>
      </c>
      <c r="G3661" s="6" t="s">
        <v>8223</v>
      </c>
      <c r="H3661" s="6" t="s">
        <v>8245</v>
      </c>
      <c r="I3661" s="6">
        <v>1426775940</v>
      </c>
      <c r="J3661" s="6">
        <v>1424414350</v>
      </c>
      <c r="K3661" s="6" t="b">
        <v>0</v>
      </c>
      <c r="L3661" s="6">
        <v>13</v>
      </c>
      <c r="M3661" s="6" t="b">
        <v>1</v>
      </c>
      <c r="N3661" s="6" t="s">
        <v>8270</v>
      </c>
      <c r="O3661" s="5">
        <f t="shared" si="342"/>
        <v>1.0203333333333333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42055.068865740737</v>
      </c>
      <c r="T3661" s="11">
        <f t="shared" si="347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14">
        <v>250</v>
      </c>
      <c r="E3662" s="14">
        <v>250</v>
      </c>
      <c r="F3662" s="6" t="s">
        <v>8219</v>
      </c>
      <c r="G3662" s="6" t="s">
        <v>8224</v>
      </c>
      <c r="H3662" s="6" t="s">
        <v>8246</v>
      </c>
      <c r="I3662" s="6">
        <v>1419368925</v>
      </c>
      <c r="J3662" s="6">
        <v>1417208925</v>
      </c>
      <c r="K3662" s="6" t="b">
        <v>0</v>
      </c>
      <c r="L3662" s="6">
        <v>22</v>
      </c>
      <c r="M3662" s="6" t="b">
        <v>1</v>
      </c>
      <c r="N3662" s="6" t="s">
        <v>8270</v>
      </c>
      <c r="O3662" s="5">
        <f t="shared" si="342"/>
        <v>1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41971.672743055555</v>
      </c>
      <c r="T3662" s="11">
        <f t="shared" si="347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14">
        <v>3000</v>
      </c>
      <c r="E3663" s="14">
        <v>3330</v>
      </c>
      <c r="F3663" s="6" t="s">
        <v>8219</v>
      </c>
      <c r="G3663" s="6" t="s">
        <v>8223</v>
      </c>
      <c r="H3663" s="6" t="s">
        <v>8245</v>
      </c>
      <c r="I3663" s="6">
        <v>1460260800</v>
      </c>
      <c r="J3663" s="6">
        <v>1458336672</v>
      </c>
      <c r="K3663" s="6" t="b">
        <v>0</v>
      </c>
      <c r="L3663" s="6">
        <v>36</v>
      </c>
      <c r="M3663" s="6" t="b">
        <v>1</v>
      </c>
      <c r="N3663" s="6" t="s">
        <v>8270</v>
      </c>
      <c r="O3663" s="5">
        <f t="shared" si="342"/>
        <v>1.1100000000000001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42447.688333333332</v>
      </c>
      <c r="T3663" s="11">
        <f t="shared" si="347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14">
        <v>8000</v>
      </c>
      <c r="E3664" s="14">
        <v>8114</v>
      </c>
      <c r="F3664" s="6" t="s">
        <v>8219</v>
      </c>
      <c r="G3664" s="6" t="s">
        <v>8228</v>
      </c>
      <c r="H3664" s="6" t="s">
        <v>8250</v>
      </c>
      <c r="I3664" s="6">
        <v>1427775414</v>
      </c>
      <c r="J3664" s="6">
        <v>1425187014</v>
      </c>
      <c r="K3664" s="6" t="b">
        <v>0</v>
      </c>
      <c r="L3664" s="6">
        <v>40</v>
      </c>
      <c r="M3664" s="6" t="b">
        <v>1</v>
      </c>
      <c r="N3664" s="6" t="s">
        <v>8270</v>
      </c>
      <c r="O3664" s="5">
        <f t="shared" si="342"/>
        <v>1.0142500000000001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42064.011736111112</v>
      </c>
      <c r="T3664" s="11">
        <f t="shared" si="347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14">
        <v>225</v>
      </c>
      <c r="E3665" s="14">
        <v>234</v>
      </c>
      <c r="F3665" s="6" t="s">
        <v>8219</v>
      </c>
      <c r="G3665" s="6" t="s">
        <v>8224</v>
      </c>
      <c r="H3665" s="6" t="s">
        <v>8246</v>
      </c>
      <c r="I3665" s="6">
        <v>1482321030</v>
      </c>
      <c r="J3665" s="6">
        <v>1477133430</v>
      </c>
      <c r="K3665" s="6" t="b">
        <v>0</v>
      </c>
      <c r="L3665" s="6">
        <v>9</v>
      </c>
      <c r="M3665" s="6" t="b">
        <v>1</v>
      </c>
      <c r="N3665" s="6" t="s">
        <v>8270</v>
      </c>
      <c r="O3665" s="5">
        <f t="shared" si="342"/>
        <v>1.04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42665.243402777771</v>
      </c>
      <c r="T3665" s="11">
        <f t="shared" si="347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14">
        <v>800</v>
      </c>
      <c r="E3666" s="14">
        <v>875</v>
      </c>
      <c r="F3666" s="6" t="s">
        <v>8219</v>
      </c>
      <c r="G3666" s="6" t="s">
        <v>8223</v>
      </c>
      <c r="H3666" s="6" t="s">
        <v>8245</v>
      </c>
      <c r="I3666" s="6">
        <v>1466056689</v>
      </c>
      <c r="J3666" s="6">
        <v>1464847089</v>
      </c>
      <c r="K3666" s="6" t="b">
        <v>0</v>
      </c>
      <c r="L3666" s="6">
        <v>19</v>
      </c>
      <c r="M3666" s="6" t="b">
        <v>1</v>
      </c>
      <c r="N3666" s="6" t="s">
        <v>8270</v>
      </c>
      <c r="O3666" s="5">
        <f t="shared" si="342"/>
        <v>1.09375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42523.04038194444</v>
      </c>
      <c r="T3666" s="11">
        <f t="shared" si="347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14">
        <v>620</v>
      </c>
      <c r="E3667" s="14">
        <v>714</v>
      </c>
      <c r="F3667" s="6" t="s">
        <v>8219</v>
      </c>
      <c r="G3667" s="6" t="s">
        <v>8229</v>
      </c>
      <c r="H3667" s="6" t="s">
        <v>8248</v>
      </c>
      <c r="I3667" s="6">
        <v>1446062040</v>
      </c>
      <c r="J3667" s="6">
        <v>1445109822</v>
      </c>
      <c r="K3667" s="6" t="b">
        <v>0</v>
      </c>
      <c r="L3667" s="6">
        <v>14</v>
      </c>
      <c r="M3667" s="6" t="b">
        <v>1</v>
      </c>
      <c r="N3667" s="6" t="s">
        <v>8270</v>
      </c>
      <c r="O3667" s="5">
        <f t="shared" si="342"/>
        <v>1.1516129032258065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42294.59979166666</v>
      </c>
      <c r="T3667" s="11">
        <f t="shared" si="347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14">
        <v>1200</v>
      </c>
      <c r="E3668" s="14">
        <v>1200</v>
      </c>
      <c r="F3668" s="6" t="s">
        <v>8219</v>
      </c>
      <c r="G3668" s="6" t="s">
        <v>8223</v>
      </c>
      <c r="H3668" s="6" t="s">
        <v>8245</v>
      </c>
      <c r="I3668" s="6">
        <v>1406185200</v>
      </c>
      <c r="J3668" s="6">
        <v>1404337382</v>
      </c>
      <c r="K3668" s="6" t="b">
        <v>0</v>
      </c>
      <c r="L3668" s="6">
        <v>38</v>
      </c>
      <c r="M3668" s="6" t="b">
        <v>1</v>
      </c>
      <c r="N3668" s="6" t="s">
        <v>8270</v>
      </c>
      <c r="O3668" s="5">
        <f t="shared" si="342"/>
        <v>1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41822.696550925924</v>
      </c>
      <c r="T3668" s="11">
        <f t="shared" si="347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14">
        <v>3000</v>
      </c>
      <c r="E3669" s="14">
        <v>3095.11</v>
      </c>
      <c r="F3669" s="6" t="s">
        <v>8219</v>
      </c>
      <c r="G3669" s="6" t="s">
        <v>8224</v>
      </c>
      <c r="H3669" s="6" t="s">
        <v>8246</v>
      </c>
      <c r="I3669" s="6">
        <v>1437261419</v>
      </c>
      <c r="J3669" s="6">
        <v>1434669419</v>
      </c>
      <c r="K3669" s="6" t="b">
        <v>0</v>
      </c>
      <c r="L3669" s="6">
        <v>58</v>
      </c>
      <c r="M3669" s="6" t="b">
        <v>1</v>
      </c>
      <c r="N3669" s="6" t="s">
        <v>8270</v>
      </c>
      <c r="O3669" s="5">
        <f t="shared" si="342"/>
        <v>1.0317033333333334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42173.761793981474</v>
      </c>
      <c r="T3669" s="11">
        <f t="shared" si="347"/>
        <v>42203.761793981474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14">
        <v>1000</v>
      </c>
      <c r="E3670" s="14">
        <v>1035</v>
      </c>
      <c r="F3670" s="6" t="s">
        <v>8219</v>
      </c>
      <c r="G3670" s="6" t="s">
        <v>8223</v>
      </c>
      <c r="H3670" s="6" t="s">
        <v>8245</v>
      </c>
      <c r="I3670" s="6">
        <v>1437676380</v>
      </c>
      <c r="J3670" s="6">
        <v>1435670452</v>
      </c>
      <c r="K3670" s="6" t="b">
        <v>0</v>
      </c>
      <c r="L3670" s="6">
        <v>28</v>
      </c>
      <c r="M3670" s="6" t="b">
        <v>1</v>
      </c>
      <c r="N3670" s="6" t="s">
        <v>8270</v>
      </c>
      <c r="O3670" s="5">
        <f t="shared" si="342"/>
        <v>1.0349999999999999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42185.347824074073</v>
      </c>
      <c r="T3670" s="11">
        <f t="shared" si="347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14">
        <v>1000</v>
      </c>
      <c r="E3671" s="14">
        <v>1382</v>
      </c>
      <c r="F3671" s="6" t="s">
        <v>8219</v>
      </c>
      <c r="G3671" s="6" t="s">
        <v>8224</v>
      </c>
      <c r="H3671" s="6" t="s">
        <v>8246</v>
      </c>
      <c r="I3671" s="6">
        <v>1434039137</v>
      </c>
      <c r="J3671" s="6">
        <v>1431447137</v>
      </c>
      <c r="K3671" s="6" t="b">
        <v>0</v>
      </c>
      <c r="L3671" s="6">
        <v>17</v>
      </c>
      <c r="M3671" s="6" t="b">
        <v>1</v>
      </c>
      <c r="N3671" s="6" t="s">
        <v>8270</v>
      </c>
      <c r="O3671" s="5">
        <f t="shared" si="342"/>
        <v>1.3819999999999999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42136.466863425921</v>
      </c>
      <c r="T3671" s="11">
        <f t="shared" si="347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14">
        <v>220</v>
      </c>
      <c r="E3672" s="14">
        <v>241</v>
      </c>
      <c r="F3672" s="6" t="s">
        <v>8219</v>
      </c>
      <c r="G3672" s="6" t="s">
        <v>8224</v>
      </c>
      <c r="H3672" s="6" t="s">
        <v>8246</v>
      </c>
      <c r="I3672" s="6">
        <v>1433113200</v>
      </c>
      <c r="J3672" s="6">
        <v>1431951611</v>
      </c>
      <c r="K3672" s="6" t="b">
        <v>0</v>
      </c>
      <c r="L3672" s="6">
        <v>12</v>
      </c>
      <c r="M3672" s="6" t="b">
        <v>1</v>
      </c>
      <c r="N3672" s="6" t="s">
        <v>8270</v>
      </c>
      <c r="O3672" s="5">
        <f t="shared" si="342"/>
        <v>1.0954545454545455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42142.305682870363</v>
      </c>
      <c r="T3672" s="11">
        <f t="shared" si="347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14">
        <v>3500</v>
      </c>
      <c r="E3673" s="14">
        <v>3530</v>
      </c>
      <c r="F3673" s="6" t="s">
        <v>8219</v>
      </c>
      <c r="G3673" s="6" t="s">
        <v>8223</v>
      </c>
      <c r="H3673" s="6" t="s">
        <v>8245</v>
      </c>
      <c r="I3673" s="6">
        <v>1405915140</v>
      </c>
      <c r="J3673" s="6">
        <v>1404140667</v>
      </c>
      <c r="K3673" s="6" t="b">
        <v>0</v>
      </c>
      <c r="L3673" s="6">
        <v>40</v>
      </c>
      <c r="M3673" s="6" t="b">
        <v>1</v>
      </c>
      <c r="N3673" s="6" t="s">
        <v>8270</v>
      </c>
      <c r="O3673" s="5">
        <f t="shared" si="342"/>
        <v>1.0085714285714287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41820.419756944444</v>
      </c>
      <c r="T3673" s="11">
        <f t="shared" si="347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14">
        <v>3000</v>
      </c>
      <c r="E3674" s="14">
        <v>3046</v>
      </c>
      <c r="F3674" s="6" t="s">
        <v>8219</v>
      </c>
      <c r="G3674" s="6" t="s">
        <v>8224</v>
      </c>
      <c r="H3674" s="6" t="s">
        <v>8246</v>
      </c>
      <c r="I3674" s="6">
        <v>1411771384</v>
      </c>
      <c r="J3674" s="6">
        <v>1409179384</v>
      </c>
      <c r="K3674" s="6" t="b">
        <v>0</v>
      </c>
      <c r="L3674" s="6">
        <v>57</v>
      </c>
      <c r="M3674" s="6" t="b">
        <v>1</v>
      </c>
      <c r="N3674" s="6" t="s">
        <v>8270</v>
      </c>
      <c r="O3674" s="5">
        <f t="shared" si="342"/>
        <v>1.0153333333333334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41878.738240740735</v>
      </c>
      <c r="T3674" s="11">
        <f t="shared" si="347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14">
        <v>4000</v>
      </c>
      <c r="E3675" s="14">
        <v>4545</v>
      </c>
      <c r="F3675" s="6" t="s">
        <v>8219</v>
      </c>
      <c r="G3675" s="6" t="s">
        <v>8224</v>
      </c>
      <c r="H3675" s="6" t="s">
        <v>8246</v>
      </c>
      <c r="I3675" s="6">
        <v>1415191920</v>
      </c>
      <c r="J3675" s="6">
        <v>1412233497</v>
      </c>
      <c r="K3675" s="6" t="b">
        <v>0</v>
      </c>
      <c r="L3675" s="6">
        <v>114</v>
      </c>
      <c r="M3675" s="6" t="b">
        <v>1</v>
      </c>
      <c r="N3675" s="6" t="s">
        <v>8270</v>
      </c>
      <c r="O3675" s="5">
        <f t="shared" si="342"/>
        <v>1.13625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41914.086770833332</v>
      </c>
      <c r="T3675" s="11">
        <f t="shared" si="347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14">
        <v>4500</v>
      </c>
      <c r="E3676" s="14">
        <v>4500</v>
      </c>
      <c r="F3676" s="6" t="s">
        <v>8219</v>
      </c>
      <c r="G3676" s="6" t="s">
        <v>8235</v>
      </c>
      <c r="H3676" s="6" t="s">
        <v>8248</v>
      </c>
      <c r="I3676" s="6">
        <v>1472936229</v>
      </c>
      <c r="J3676" s="6">
        <v>1467752229</v>
      </c>
      <c r="K3676" s="6" t="b">
        <v>0</v>
      </c>
      <c r="L3676" s="6">
        <v>31</v>
      </c>
      <c r="M3676" s="6" t="b">
        <v>1</v>
      </c>
      <c r="N3676" s="6" t="s">
        <v>8270</v>
      </c>
      <c r="O3676" s="5">
        <f t="shared" si="342"/>
        <v>1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42556.664687499993</v>
      </c>
      <c r="T3676" s="11">
        <f t="shared" si="347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14">
        <v>50</v>
      </c>
      <c r="E3677" s="14">
        <v>70</v>
      </c>
      <c r="F3677" s="6" t="s">
        <v>8219</v>
      </c>
      <c r="G3677" s="6" t="s">
        <v>8224</v>
      </c>
      <c r="H3677" s="6" t="s">
        <v>8246</v>
      </c>
      <c r="I3677" s="6">
        <v>1463353200</v>
      </c>
      <c r="J3677" s="6">
        <v>1462285182</v>
      </c>
      <c r="K3677" s="6" t="b">
        <v>0</v>
      </c>
      <c r="L3677" s="6">
        <v>3</v>
      </c>
      <c r="M3677" s="6" t="b">
        <v>1</v>
      </c>
      <c r="N3677" s="6" t="s">
        <v>8270</v>
      </c>
      <c r="O3677" s="5">
        <f t="shared" si="342"/>
        <v>1.4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42493.388680555552</v>
      </c>
      <c r="T3677" s="11">
        <f t="shared" si="347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14">
        <v>800</v>
      </c>
      <c r="E3678" s="14">
        <v>1030</v>
      </c>
      <c r="F3678" s="6" t="s">
        <v>8219</v>
      </c>
      <c r="G3678" s="6" t="s">
        <v>8223</v>
      </c>
      <c r="H3678" s="6" t="s">
        <v>8245</v>
      </c>
      <c r="I3678" s="6">
        <v>1410550484</v>
      </c>
      <c r="J3678" s="6">
        <v>1408995284</v>
      </c>
      <c r="K3678" s="6" t="b">
        <v>0</v>
      </c>
      <c r="L3678" s="6">
        <v>16</v>
      </c>
      <c r="M3678" s="6" t="b">
        <v>1</v>
      </c>
      <c r="N3678" s="6" t="s">
        <v>8270</v>
      </c>
      <c r="O3678" s="5">
        <f t="shared" si="342"/>
        <v>1.2875000000000001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41876.607453703698</v>
      </c>
      <c r="T3678" s="11">
        <f t="shared" si="347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14">
        <v>12000</v>
      </c>
      <c r="E3679" s="14">
        <v>12348.5</v>
      </c>
      <c r="F3679" s="6" t="s">
        <v>8219</v>
      </c>
      <c r="G3679" s="6" t="s">
        <v>8223</v>
      </c>
      <c r="H3679" s="6" t="s">
        <v>8245</v>
      </c>
      <c r="I3679" s="6">
        <v>1404359940</v>
      </c>
      <c r="J3679" s="6">
        <v>1402580818</v>
      </c>
      <c r="K3679" s="6" t="b">
        <v>0</v>
      </c>
      <c r="L3679" s="6">
        <v>199</v>
      </c>
      <c r="M3679" s="6" t="b">
        <v>1</v>
      </c>
      <c r="N3679" s="6" t="s">
        <v>8270</v>
      </c>
      <c r="O3679" s="5">
        <f t="shared" si="342"/>
        <v>1.0290416666666666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41802.365949074076</v>
      </c>
      <c r="T3679" s="11">
        <f t="shared" si="347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14">
        <v>2000</v>
      </c>
      <c r="E3680" s="14">
        <v>2050</v>
      </c>
      <c r="F3680" s="6" t="s">
        <v>8219</v>
      </c>
      <c r="G3680" s="6" t="s">
        <v>8224</v>
      </c>
      <c r="H3680" s="6" t="s">
        <v>8246</v>
      </c>
      <c r="I3680" s="6">
        <v>1433076298</v>
      </c>
      <c r="J3680" s="6">
        <v>1430052298</v>
      </c>
      <c r="K3680" s="6" t="b">
        <v>0</v>
      </c>
      <c r="L3680" s="6">
        <v>31</v>
      </c>
      <c r="M3680" s="6" t="b">
        <v>1</v>
      </c>
      <c r="N3680" s="6" t="s">
        <v>8270</v>
      </c>
      <c r="O3680" s="5">
        <f t="shared" si="342"/>
        <v>1.0249999999999999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42120.322893518511</v>
      </c>
      <c r="T3680" s="11">
        <f t="shared" si="347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14">
        <v>2000</v>
      </c>
      <c r="E3681" s="14">
        <v>2202</v>
      </c>
      <c r="F3681" s="6" t="s">
        <v>8219</v>
      </c>
      <c r="G3681" s="6" t="s">
        <v>8223</v>
      </c>
      <c r="H3681" s="6" t="s">
        <v>8245</v>
      </c>
      <c r="I3681" s="6">
        <v>1404190740</v>
      </c>
      <c r="J3681" s="6">
        <v>1401214581</v>
      </c>
      <c r="K3681" s="6" t="b">
        <v>0</v>
      </c>
      <c r="L3681" s="6">
        <v>30</v>
      </c>
      <c r="M3681" s="6" t="b">
        <v>1</v>
      </c>
      <c r="N3681" s="6" t="s">
        <v>8270</v>
      </c>
      <c r="O3681" s="5">
        <f t="shared" si="342"/>
        <v>1.101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41786.553020833329</v>
      </c>
      <c r="T3681" s="11">
        <f t="shared" si="347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14">
        <v>3000</v>
      </c>
      <c r="E3682" s="14">
        <v>3383</v>
      </c>
      <c r="F3682" s="6" t="s">
        <v>8219</v>
      </c>
      <c r="G3682" s="6" t="s">
        <v>8223</v>
      </c>
      <c r="H3682" s="6" t="s">
        <v>8245</v>
      </c>
      <c r="I3682" s="6">
        <v>1475664834</v>
      </c>
      <c r="J3682" s="6">
        <v>1473850434</v>
      </c>
      <c r="K3682" s="6" t="b">
        <v>0</v>
      </c>
      <c r="L3682" s="6">
        <v>34</v>
      </c>
      <c r="M3682" s="6" t="b">
        <v>1</v>
      </c>
      <c r="N3682" s="6" t="s">
        <v>8270</v>
      </c>
      <c r="O3682" s="5">
        <f t="shared" si="342"/>
        <v>1.1276666666666666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42627.245763888888</v>
      </c>
      <c r="T3682" s="11">
        <f t="shared" si="347"/>
        <v>42648.245763888888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14">
        <v>1000</v>
      </c>
      <c r="E3683" s="14">
        <v>1119</v>
      </c>
      <c r="F3683" s="6" t="s">
        <v>8219</v>
      </c>
      <c r="G3683" s="6" t="s">
        <v>8223</v>
      </c>
      <c r="H3683" s="6" t="s">
        <v>8245</v>
      </c>
      <c r="I3683" s="6">
        <v>1452872290</v>
      </c>
      <c r="J3683" s="6">
        <v>1452008290</v>
      </c>
      <c r="K3683" s="6" t="b">
        <v>0</v>
      </c>
      <c r="L3683" s="6">
        <v>18</v>
      </c>
      <c r="M3683" s="6" t="b">
        <v>1</v>
      </c>
      <c r="N3683" s="6" t="s">
        <v>8270</v>
      </c>
      <c r="O3683" s="5">
        <f t="shared" si="342"/>
        <v>1.119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42374.443171296291</v>
      </c>
      <c r="T3683" s="11">
        <f t="shared" si="347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14">
        <v>3000</v>
      </c>
      <c r="E3684" s="14">
        <v>4176</v>
      </c>
      <c r="F3684" s="6" t="s">
        <v>8219</v>
      </c>
      <c r="G3684" s="6" t="s">
        <v>8223</v>
      </c>
      <c r="H3684" s="6" t="s">
        <v>8245</v>
      </c>
      <c r="I3684" s="6">
        <v>1402901940</v>
      </c>
      <c r="J3684" s="6">
        <v>1399998418</v>
      </c>
      <c r="K3684" s="6" t="b">
        <v>0</v>
      </c>
      <c r="L3684" s="6">
        <v>67</v>
      </c>
      <c r="M3684" s="6" t="b">
        <v>1</v>
      </c>
      <c r="N3684" s="6" t="s">
        <v>8270</v>
      </c>
      <c r="O3684" s="5">
        <f t="shared" si="342"/>
        <v>1.3919999999999999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41772.477060185185</v>
      </c>
      <c r="T3684" s="11">
        <f t="shared" si="347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14">
        <v>3500</v>
      </c>
      <c r="E3685" s="14">
        <v>3880</v>
      </c>
      <c r="F3685" s="6" t="s">
        <v>8219</v>
      </c>
      <c r="G3685" s="6" t="s">
        <v>8223</v>
      </c>
      <c r="H3685" s="6" t="s">
        <v>8245</v>
      </c>
      <c r="I3685" s="6">
        <v>1476931696</v>
      </c>
      <c r="J3685" s="6">
        <v>1474339696</v>
      </c>
      <c r="K3685" s="6" t="b">
        <v>0</v>
      </c>
      <c r="L3685" s="6">
        <v>66</v>
      </c>
      <c r="M3685" s="6" t="b">
        <v>1</v>
      </c>
      <c r="N3685" s="6" t="s">
        <v>8270</v>
      </c>
      <c r="O3685" s="5">
        <f t="shared" si="342"/>
        <v>1.1085714285714285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42632.908518518518</v>
      </c>
      <c r="T3685" s="11">
        <f t="shared" si="347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14">
        <v>750</v>
      </c>
      <c r="E3686" s="14">
        <v>1043</v>
      </c>
      <c r="F3686" s="6" t="s">
        <v>8219</v>
      </c>
      <c r="G3686" s="6" t="s">
        <v>8223</v>
      </c>
      <c r="H3686" s="6" t="s">
        <v>8245</v>
      </c>
      <c r="I3686" s="6">
        <v>1441167586</v>
      </c>
      <c r="J3686" s="6">
        <v>1438575586</v>
      </c>
      <c r="K3686" s="6" t="b">
        <v>0</v>
      </c>
      <c r="L3686" s="6">
        <v>23</v>
      </c>
      <c r="M3686" s="6" t="b">
        <v>1</v>
      </c>
      <c r="N3686" s="6" t="s">
        <v>8270</v>
      </c>
      <c r="O3686" s="5">
        <f t="shared" si="342"/>
        <v>1.3906666666666667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42218.97206018518</v>
      </c>
      <c r="T3686" s="11">
        <f t="shared" si="347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14">
        <v>5000</v>
      </c>
      <c r="E3687" s="14">
        <v>5285</v>
      </c>
      <c r="F3687" s="6" t="s">
        <v>8219</v>
      </c>
      <c r="G3687" s="6" t="s">
        <v>8223</v>
      </c>
      <c r="H3687" s="6" t="s">
        <v>8245</v>
      </c>
      <c r="I3687" s="6">
        <v>1400533200</v>
      </c>
      <c r="J3687" s="6">
        <v>1398348859</v>
      </c>
      <c r="K3687" s="6" t="b">
        <v>0</v>
      </c>
      <c r="L3687" s="6">
        <v>126</v>
      </c>
      <c r="M3687" s="6" t="b">
        <v>1</v>
      </c>
      <c r="N3687" s="6" t="s">
        <v>8270</v>
      </c>
      <c r="O3687" s="5">
        <f t="shared" si="342"/>
        <v>1.0569999999999999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41753.384942129625</v>
      </c>
      <c r="T3687" s="11">
        <f t="shared" si="347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14">
        <v>350</v>
      </c>
      <c r="E3688" s="14">
        <v>355</v>
      </c>
      <c r="F3688" s="6" t="s">
        <v>8219</v>
      </c>
      <c r="G3688" s="6" t="s">
        <v>8223</v>
      </c>
      <c r="H3688" s="6" t="s">
        <v>8245</v>
      </c>
      <c r="I3688" s="6">
        <v>1440820740</v>
      </c>
      <c r="J3688" s="6">
        <v>1439567660</v>
      </c>
      <c r="K3688" s="6" t="b">
        <v>0</v>
      </c>
      <c r="L3688" s="6">
        <v>6</v>
      </c>
      <c r="M3688" s="6" t="b">
        <v>1</v>
      </c>
      <c r="N3688" s="6" t="s">
        <v>8270</v>
      </c>
      <c r="O3688" s="5">
        <f t="shared" si="342"/>
        <v>1.0142857142857142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42230.454398148147</v>
      </c>
      <c r="T3688" s="11">
        <f t="shared" si="347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14">
        <v>5000</v>
      </c>
      <c r="E3689" s="14">
        <v>5012.25</v>
      </c>
      <c r="F3689" s="6" t="s">
        <v>8219</v>
      </c>
      <c r="G3689" s="6" t="s">
        <v>8223</v>
      </c>
      <c r="H3689" s="6" t="s">
        <v>8245</v>
      </c>
      <c r="I3689" s="6">
        <v>1403846055</v>
      </c>
      <c r="J3689" s="6">
        <v>1401254055</v>
      </c>
      <c r="K3689" s="6" t="b">
        <v>0</v>
      </c>
      <c r="L3689" s="6">
        <v>25</v>
      </c>
      <c r="M3689" s="6" t="b">
        <v>1</v>
      </c>
      <c r="N3689" s="6" t="s">
        <v>8270</v>
      </c>
      <c r="O3689" s="5">
        <f t="shared" si="342"/>
        <v>1.0024500000000001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41787.009895833333</v>
      </c>
      <c r="T3689" s="11">
        <f t="shared" si="347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14">
        <v>3000</v>
      </c>
      <c r="E3690" s="14">
        <v>3275</v>
      </c>
      <c r="F3690" s="6" t="s">
        <v>8219</v>
      </c>
      <c r="G3690" s="6" t="s">
        <v>8224</v>
      </c>
      <c r="H3690" s="6" t="s">
        <v>8246</v>
      </c>
      <c r="I3690" s="6">
        <v>1407524004</v>
      </c>
      <c r="J3690" s="6">
        <v>1404932004</v>
      </c>
      <c r="K3690" s="6" t="b">
        <v>0</v>
      </c>
      <c r="L3690" s="6">
        <v>39</v>
      </c>
      <c r="M3690" s="6" t="b">
        <v>1</v>
      </c>
      <c r="N3690" s="6" t="s">
        <v>8270</v>
      </c>
      <c r="O3690" s="5">
        <f t="shared" si="342"/>
        <v>1.0916666666666666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41829.578749999993</v>
      </c>
      <c r="T3690" s="11">
        <f t="shared" si="347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14">
        <v>3000</v>
      </c>
      <c r="E3691" s="14">
        <v>3550</v>
      </c>
      <c r="F3691" s="6" t="s">
        <v>8219</v>
      </c>
      <c r="G3691" s="6" t="s">
        <v>8223</v>
      </c>
      <c r="H3691" s="6" t="s">
        <v>8245</v>
      </c>
      <c r="I3691" s="6">
        <v>1434925500</v>
      </c>
      <c r="J3691" s="6">
        <v>1432410639</v>
      </c>
      <c r="K3691" s="6" t="b">
        <v>0</v>
      </c>
      <c r="L3691" s="6">
        <v>62</v>
      </c>
      <c r="M3691" s="6" t="b">
        <v>1</v>
      </c>
      <c r="N3691" s="6" t="s">
        <v>8270</v>
      </c>
      <c r="O3691" s="5">
        <f t="shared" si="342"/>
        <v>1.1833333333333333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42147.61850694444</v>
      </c>
      <c r="T3691" s="11">
        <f t="shared" si="347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14">
        <v>1500</v>
      </c>
      <c r="E3692" s="14">
        <v>1800</v>
      </c>
      <c r="F3692" s="6" t="s">
        <v>8219</v>
      </c>
      <c r="G3692" s="6" t="s">
        <v>8223</v>
      </c>
      <c r="H3692" s="6" t="s">
        <v>8245</v>
      </c>
      <c r="I3692" s="6">
        <v>1417101683</v>
      </c>
      <c r="J3692" s="6">
        <v>1414506083</v>
      </c>
      <c r="K3692" s="6" t="b">
        <v>0</v>
      </c>
      <c r="L3692" s="6">
        <v>31</v>
      </c>
      <c r="M3692" s="6" t="b">
        <v>1</v>
      </c>
      <c r="N3692" s="6" t="s">
        <v>8270</v>
      </c>
      <c r="O3692" s="5">
        <f t="shared" si="342"/>
        <v>1.2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41940.38984953703</v>
      </c>
      <c r="T3692" s="11">
        <f t="shared" si="347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14">
        <v>40000</v>
      </c>
      <c r="E3693" s="14">
        <v>51184</v>
      </c>
      <c r="F3693" s="6" t="s">
        <v>8219</v>
      </c>
      <c r="G3693" s="6" t="s">
        <v>8223</v>
      </c>
      <c r="H3693" s="6" t="s">
        <v>8245</v>
      </c>
      <c r="I3693" s="6">
        <v>1425272340</v>
      </c>
      <c r="J3693" s="6">
        <v>1421426929</v>
      </c>
      <c r="K3693" s="6" t="b">
        <v>0</v>
      </c>
      <c r="L3693" s="6">
        <v>274</v>
      </c>
      <c r="M3693" s="6" t="b">
        <v>1</v>
      </c>
      <c r="N3693" s="6" t="s">
        <v>8270</v>
      </c>
      <c r="O3693" s="5">
        <f t="shared" si="342"/>
        <v>1.2796000000000001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42020.492233796293</v>
      </c>
      <c r="T3693" s="11">
        <f t="shared" si="347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14">
        <v>1000</v>
      </c>
      <c r="E3694" s="14">
        <v>1260</v>
      </c>
      <c r="F3694" s="6" t="s">
        <v>8219</v>
      </c>
      <c r="G3694" s="6" t="s">
        <v>8223</v>
      </c>
      <c r="H3694" s="6" t="s">
        <v>8245</v>
      </c>
      <c r="I3694" s="6">
        <v>1411084800</v>
      </c>
      <c r="J3694" s="6">
        <v>1410304179</v>
      </c>
      <c r="K3694" s="6" t="b">
        <v>0</v>
      </c>
      <c r="L3694" s="6">
        <v>17</v>
      </c>
      <c r="M3694" s="6" t="b">
        <v>1</v>
      </c>
      <c r="N3694" s="6" t="s">
        <v>8270</v>
      </c>
      <c r="O3694" s="5">
        <f t="shared" si="342"/>
        <v>1.26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41891.756701388884</v>
      </c>
      <c r="T3694" s="11">
        <f t="shared" si="347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14">
        <v>333</v>
      </c>
      <c r="E3695" s="14">
        <v>430</v>
      </c>
      <c r="F3695" s="6" t="s">
        <v>8219</v>
      </c>
      <c r="G3695" s="6" t="s">
        <v>8224</v>
      </c>
      <c r="H3695" s="6" t="s">
        <v>8246</v>
      </c>
      <c r="I3695" s="6">
        <v>1448922600</v>
      </c>
      <c r="J3695" s="6">
        <v>1446352529</v>
      </c>
      <c r="K3695" s="6" t="b">
        <v>0</v>
      </c>
      <c r="L3695" s="6">
        <v>14</v>
      </c>
      <c r="M3695" s="6" t="b">
        <v>1</v>
      </c>
      <c r="N3695" s="6" t="s">
        <v>8270</v>
      </c>
      <c r="O3695" s="5">
        <f t="shared" si="342"/>
        <v>1.2912912912912913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42308.98297453703</v>
      </c>
      <c r="T3695" s="11">
        <f t="shared" si="347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14">
        <v>3500</v>
      </c>
      <c r="E3696" s="14">
        <v>3760</v>
      </c>
      <c r="F3696" s="6" t="s">
        <v>8219</v>
      </c>
      <c r="G3696" s="6" t="s">
        <v>8223</v>
      </c>
      <c r="H3696" s="6" t="s">
        <v>8245</v>
      </c>
      <c r="I3696" s="6">
        <v>1465178400</v>
      </c>
      <c r="J3696" s="6">
        <v>1461985967</v>
      </c>
      <c r="K3696" s="6" t="b">
        <v>0</v>
      </c>
      <c r="L3696" s="6">
        <v>60</v>
      </c>
      <c r="M3696" s="6" t="b">
        <v>1</v>
      </c>
      <c r="N3696" s="6" t="s">
        <v>8270</v>
      </c>
      <c r="O3696" s="5">
        <f t="shared" si="342"/>
        <v>1.0742857142857143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42489.925543981481</v>
      </c>
      <c r="T3696" s="11">
        <f t="shared" si="347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14">
        <v>4000</v>
      </c>
      <c r="E3697" s="14">
        <v>4005</v>
      </c>
      <c r="F3697" s="6" t="s">
        <v>8219</v>
      </c>
      <c r="G3697" s="6" t="s">
        <v>8223</v>
      </c>
      <c r="H3697" s="6" t="s">
        <v>8245</v>
      </c>
      <c r="I3697" s="6">
        <v>1421009610</v>
      </c>
      <c r="J3697" s="6">
        <v>1419281610</v>
      </c>
      <c r="K3697" s="6" t="b">
        <v>0</v>
      </c>
      <c r="L3697" s="6">
        <v>33</v>
      </c>
      <c r="M3697" s="6" t="b">
        <v>1</v>
      </c>
      <c r="N3697" s="6" t="s">
        <v>8270</v>
      </c>
      <c r="O3697" s="5">
        <f t="shared" si="342"/>
        <v>1.00125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41995.662152777775</v>
      </c>
      <c r="T3697" s="11">
        <f t="shared" si="347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14">
        <v>2000</v>
      </c>
      <c r="E3698" s="14">
        <v>3100</v>
      </c>
      <c r="F3698" s="6" t="s">
        <v>8219</v>
      </c>
      <c r="G3698" s="6" t="s">
        <v>8224</v>
      </c>
      <c r="H3698" s="6" t="s">
        <v>8246</v>
      </c>
      <c r="I3698" s="6">
        <v>1423838916</v>
      </c>
      <c r="J3698" s="6">
        <v>1418654916</v>
      </c>
      <c r="K3698" s="6" t="b">
        <v>0</v>
      </c>
      <c r="L3698" s="6">
        <v>78</v>
      </c>
      <c r="M3698" s="6" t="b">
        <v>1</v>
      </c>
      <c r="N3698" s="6" t="s">
        <v>8270</v>
      </c>
      <c r="O3698" s="5">
        <f t="shared" si="342"/>
        <v>1.55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41988.408749999995</v>
      </c>
      <c r="T3698" s="11">
        <f t="shared" si="347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14">
        <v>2000</v>
      </c>
      <c r="E3699" s="14">
        <v>2160</v>
      </c>
      <c r="F3699" s="6" t="s">
        <v>8219</v>
      </c>
      <c r="G3699" s="6" t="s">
        <v>8224</v>
      </c>
      <c r="H3699" s="6" t="s">
        <v>8246</v>
      </c>
      <c r="I3699" s="6">
        <v>1462878648</v>
      </c>
      <c r="J3699" s="6">
        <v>1461064248</v>
      </c>
      <c r="K3699" s="6" t="b">
        <v>0</v>
      </c>
      <c r="L3699" s="6">
        <v>30</v>
      </c>
      <c r="M3699" s="6" t="b">
        <v>1</v>
      </c>
      <c r="N3699" s="6" t="s">
        <v>8270</v>
      </c>
      <c r="O3699" s="5">
        <f t="shared" si="342"/>
        <v>1.08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42479.2575</v>
      </c>
      <c r="T3699" s="11">
        <f t="shared" si="347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14">
        <v>5000</v>
      </c>
      <c r="E3700" s="14">
        <v>5526</v>
      </c>
      <c r="F3700" s="6" t="s">
        <v>8219</v>
      </c>
      <c r="G3700" s="6" t="s">
        <v>8223</v>
      </c>
      <c r="H3700" s="6" t="s">
        <v>8245</v>
      </c>
      <c r="I3700" s="6">
        <v>1456946487</v>
      </c>
      <c r="J3700" s="6">
        <v>1454354487</v>
      </c>
      <c r="K3700" s="6" t="b">
        <v>0</v>
      </c>
      <c r="L3700" s="6">
        <v>136</v>
      </c>
      <c r="M3700" s="6" t="b">
        <v>1</v>
      </c>
      <c r="N3700" s="6" t="s">
        <v>8270</v>
      </c>
      <c r="O3700" s="5">
        <f t="shared" si="342"/>
        <v>1.1052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42401.598229166666</v>
      </c>
      <c r="T3700" s="11">
        <f t="shared" si="347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14">
        <v>2500</v>
      </c>
      <c r="E3701" s="14">
        <v>2520</v>
      </c>
      <c r="F3701" s="6" t="s">
        <v>8219</v>
      </c>
      <c r="G3701" s="6" t="s">
        <v>8223</v>
      </c>
      <c r="H3701" s="6" t="s">
        <v>8245</v>
      </c>
      <c r="I3701" s="6">
        <v>1413383216</v>
      </c>
      <c r="J3701" s="6">
        <v>1410791216</v>
      </c>
      <c r="K3701" s="6" t="b">
        <v>0</v>
      </c>
      <c r="L3701" s="6">
        <v>40</v>
      </c>
      <c r="M3701" s="6" t="b">
        <v>1</v>
      </c>
      <c r="N3701" s="6" t="s">
        <v>8270</v>
      </c>
      <c r="O3701" s="5">
        <f t="shared" si="342"/>
        <v>1.008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41897.393703703703</v>
      </c>
      <c r="T3701" s="11">
        <f t="shared" si="347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14">
        <v>500</v>
      </c>
      <c r="E3702" s="14">
        <v>606</v>
      </c>
      <c r="F3702" s="6" t="s">
        <v>8219</v>
      </c>
      <c r="G3702" s="6" t="s">
        <v>8223</v>
      </c>
      <c r="H3702" s="6" t="s">
        <v>8245</v>
      </c>
      <c r="I3702" s="6">
        <v>1412092800</v>
      </c>
      <c r="J3702" s="6">
        <v>1409493800</v>
      </c>
      <c r="K3702" s="6" t="b">
        <v>0</v>
      </c>
      <c r="L3702" s="6">
        <v>18</v>
      </c>
      <c r="M3702" s="6" t="b">
        <v>1</v>
      </c>
      <c r="N3702" s="6" t="s">
        <v>8270</v>
      </c>
      <c r="O3702" s="5">
        <f t="shared" si="342"/>
        <v>1.212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41882.37731481481</v>
      </c>
      <c r="T3702" s="11">
        <f t="shared" si="347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14">
        <v>1500</v>
      </c>
      <c r="E3703" s="14">
        <v>1505</v>
      </c>
      <c r="F3703" s="6" t="s">
        <v>8219</v>
      </c>
      <c r="G3703" s="6" t="s">
        <v>8224</v>
      </c>
      <c r="H3703" s="6" t="s">
        <v>8246</v>
      </c>
      <c r="I3703" s="6">
        <v>1433422793</v>
      </c>
      <c r="J3703" s="6">
        <v>1430830793</v>
      </c>
      <c r="K3703" s="6" t="b">
        <v>0</v>
      </c>
      <c r="L3703" s="6">
        <v>39</v>
      </c>
      <c r="M3703" s="6" t="b">
        <v>1</v>
      </c>
      <c r="N3703" s="6" t="s">
        <v>8270</v>
      </c>
      <c r="O3703" s="5">
        <f t="shared" si="342"/>
        <v>1.0033333333333334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42129.333252314813</v>
      </c>
      <c r="T3703" s="11">
        <f t="shared" si="347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14">
        <v>3000</v>
      </c>
      <c r="E3704" s="14">
        <v>3275</v>
      </c>
      <c r="F3704" s="6" t="s">
        <v>8219</v>
      </c>
      <c r="G3704" s="6" t="s">
        <v>8224</v>
      </c>
      <c r="H3704" s="6" t="s">
        <v>8246</v>
      </c>
      <c r="I3704" s="6">
        <v>1468191540</v>
      </c>
      <c r="J3704" s="6">
        <v>1464958484</v>
      </c>
      <c r="K3704" s="6" t="b">
        <v>0</v>
      </c>
      <c r="L3704" s="6">
        <v>21</v>
      </c>
      <c r="M3704" s="6" t="b">
        <v>1</v>
      </c>
      <c r="N3704" s="6" t="s">
        <v>8270</v>
      </c>
      <c r="O3704" s="5">
        <f t="shared" si="342"/>
        <v>1.0916666666666666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42524.329675925925</v>
      </c>
      <c r="T3704" s="11">
        <f t="shared" si="347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14">
        <v>1050</v>
      </c>
      <c r="E3705" s="14">
        <v>1296</v>
      </c>
      <c r="F3705" s="6" t="s">
        <v>8219</v>
      </c>
      <c r="G3705" s="6" t="s">
        <v>8223</v>
      </c>
      <c r="H3705" s="6" t="s">
        <v>8245</v>
      </c>
      <c r="I3705" s="6">
        <v>1471071540</v>
      </c>
      <c r="J3705" s="6">
        <v>1467720388</v>
      </c>
      <c r="K3705" s="6" t="b">
        <v>0</v>
      </c>
      <c r="L3705" s="6">
        <v>30</v>
      </c>
      <c r="M3705" s="6" t="b">
        <v>1</v>
      </c>
      <c r="N3705" s="6" t="s">
        <v>8270</v>
      </c>
      <c r="O3705" s="5">
        <f t="shared" si="342"/>
        <v>1.2342857142857142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42556.296157407407</v>
      </c>
      <c r="T3705" s="11">
        <f t="shared" si="347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14">
        <v>300</v>
      </c>
      <c r="E3706" s="14">
        <v>409.01</v>
      </c>
      <c r="F3706" s="6" t="s">
        <v>8219</v>
      </c>
      <c r="G3706" s="6" t="s">
        <v>8224</v>
      </c>
      <c r="H3706" s="6" t="s">
        <v>8246</v>
      </c>
      <c r="I3706" s="6">
        <v>1464712394</v>
      </c>
      <c r="J3706" s="6">
        <v>1459528394</v>
      </c>
      <c r="K3706" s="6" t="b">
        <v>0</v>
      </c>
      <c r="L3706" s="6">
        <v>27</v>
      </c>
      <c r="M3706" s="6" t="b">
        <v>1</v>
      </c>
      <c r="N3706" s="6" t="s">
        <v>8270</v>
      </c>
      <c r="O3706" s="5">
        <f t="shared" si="342"/>
        <v>1.3633666666666666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42461.481412037036</v>
      </c>
      <c r="T3706" s="11">
        <f t="shared" si="347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14">
        <v>2827</v>
      </c>
      <c r="E3707" s="14">
        <v>2925</v>
      </c>
      <c r="F3707" s="6" t="s">
        <v>8219</v>
      </c>
      <c r="G3707" s="6" t="s">
        <v>8223</v>
      </c>
      <c r="H3707" s="6" t="s">
        <v>8245</v>
      </c>
      <c r="I3707" s="6">
        <v>1403546400</v>
      </c>
      <c r="J3707" s="6">
        <v>1401714114</v>
      </c>
      <c r="K3707" s="6" t="b">
        <v>0</v>
      </c>
      <c r="L3707" s="6">
        <v>35</v>
      </c>
      <c r="M3707" s="6" t="b">
        <v>1</v>
      </c>
      <c r="N3707" s="6" t="s">
        <v>8270</v>
      </c>
      <c r="O3707" s="5">
        <f t="shared" si="342"/>
        <v>1.0346657233816767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41792.334652777776</v>
      </c>
      <c r="T3707" s="11">
        <f t="shared" si="347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14">
        <v>1500</v>
      </c>
      <c r="E3708" s="14">
        <v>1820</v>
      </c>
      <c r="F3708" s="6" t="s">
        <v>8219</v>
      </c>
      <c r="G3708" s="6" t="s">
        <v>8223</v>
      </c>
      <c r="H3708" s="6" t="s">
        <v>8245</v>
      </c>
      <c r="I3708" s="6">
        <v>1410558949</v>
      </c>
      <c r="J3708" s="6">
        <v>1409262949</v>
      </c>
      <c r="K3708" s="6" t="b">
        <v>0</v>
      </c>
      <c r="L3708" s="6">
        <v>13</v>
      </c>
      <c r="M3708" s="6" t="b">
        <v>1</v>
      </c>
      <c r="N3708" s="6" t="s">
        <v>8270</v>
      </c>
      <c r="O3708" s="5">
        <f t="shared" si="342"/>
        <v>1.2133333333333334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41879.705428240741</v>
      </c>
      <c r="T3708" s="11">
        <f t="shared" si="347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14">
        <v>1000</v>
      </c>
      <c r="E3709" s="14">
        <v>1860</v>
      </c>
      <c r="F3709" s="6" t="s">
        <v>8219</v>
      </c>
      <c r="G3709" s="6" t="s">
        <v>8223</v>
      </c>
      <c r="H3709" s="6" t="s">
        <v>8245</v>
      </c>
      <c r="I3709" s="6">
        <v>1469165160</v>
      </c>
      <c r="J3709" s="6">
        <v>1467335378</v>
      </c>
      <c r="K3709" s="6" t="b">
        <v>0</v>
      </c>
      <c r="L3709" s="6">
        <v>23</v>
      </c>
      <c r="M3709" s="6" t="b">
        <v>1</v>
      </c>
      <c r="N3709" s="6" t="s">
        <v>8270</v>
      </c>
      <c r="O3709" s="5">
        <f t="shared" si="342"/>
        <v>1.86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42551.840023148143</v>
      </c>
      <c r="T3709" s="11">
        <f t="shared" si="347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14">
        <v>700</v>
      </c>
      <c r="E3710" s="14">
        <v>2100</v>
      </c>
      <c r="F3710" s="6" t="s">
        <v>8219</v>
      </c>
      <c r="G3710" s="6" t="s">
        <v>8223</v>
      </c>
      <c r="H3710" s="6" t="s">
        <v>8245</v>
      </c>
      <c r="I3710" s="6">
        <v>1404444286</v>
      </c>
      <c r="J3710" s="6">
        <v>1403234686</v>
      </c>
      <c r="K3710" s="6" t="b">
        <v>0</v>
      </c>
      <c r="L3710" s="6">
        <v>39</v>
      </c>
      <c r="M3710" s="6" t="b">
        <v>1</v>
      </c>
      <c r="N3710" s="6" t="s">
        <v>8270</v>
      </c>
      <c r="O3710" s="5">
        <f t="shared" si="342"/>
        <v>3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41809.933865740742</v>
      </c>
      <c r="T3710" s="11">
        <f t="shared" si="347"/>
        <v>41823.933865740742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14">
        <v>1000</v>
      </c>
      <c r="E3711" s="14">
        <v>1082.5</v>
      </c>
      <c r="F3711" s="6" t="s">
        <v>8219</v>
      </c>
      <c r="G3711" s="6" t="s">
        <v>8224</v>
      </c>
      <c r="H3711" s="6" t="s">
        <v>8246</v>
      </c>
      <c r="I3711" s="6">
        <v>1403715546</v>
      </c>
      <c r="J3711" s="6">
        <v>1401123546</v>
      </c>
      <c r="K3711" s="6" t="b">
        <v>0</v>
      </c>
      <c r="L3711" s="6">
        <v>35</v>
      </c>
      <c r="M3711" s="6" t="b">
        <v>1</v>
      </c>
      <c r="N3711" s="6" t="s">
        <v>8270</v>
      </c>
      <c r="O3711" s="5">
        <f t="shared" si="342"/>
        <v>1.0825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41785.499374999999</v>
      </c>
      <c r="T3711" s="11">
        <f t="shared" si="347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14">
        <v>1300</v>
      </c>
      <c r="E3712" s="14">
        <v>1835</v>
      </c>
      <c r="F3712" s="6" t="s">
        <v>8219</v>
      </c>
      <c r="G3712" s="6" t="s">
        <v>8223</v>
      </c>
      <c r="H3712" s="6" t="s">
        <v>8245</v>
      </c>
      <c r="I3712" s="6">
        <v>1428068988</v>
      </c>
      <c r="J3712" s="6">
        <v>1425908988</v>
      </c>
      <c r="K3712" s="6" t="b">
        <v>0</v>
      </c>
      <c r="L3712" s="6">
        <v>27</v>
      </c>
      <c r="M3712" s="6" t="b">
        <v>1</v>
      </c>
      <c r="N3712" s="6" t="s">
        <v>8270</v>
      </c>
      <c r="O3712" s="5">
        <f t="shared" si="342"/>
        <v>1.4115384615384616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42072.367916666662</v>
      </c>
      <c r="T3712" s="11">
        <f t="shared" si="347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14">
        <v>500</v>
      </c>
      <c r="E3713" s="14">
        <v>570</v>
      </c>
      <c r="F3713" s="6" t="s">
        <v>8219</v>
      </c>
      <c r="G3713" s="6" t="s">
        <v>8223</v>
      </c>
      <c r="H3713" s="6" t="s">
        <v>8245</v>
      </c>
      <c r="I3713" s="6">
        <v>1402848000</v>
      </c>
      <c r="J3713" s="6">
        <v>1400606573</v>
      </c>
      <c r="K3713" s="6" t="b">
        <v>0</v>
      </c>
      <c r="L3713" s="6">
        <v>21</v>
      </c>
      <c r="M3713" s="6" t="b">
        <v>1</v>
      </c>
      <c r="N3713" s="6" t="s">
        <v>8270</v>
      </c>
      <c r="O3713" s="5">
        <f t="shared" si="342"/>
        <v>1.1399999999999999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41779.5158912037</v>
      </c>
      <c r="T3713" s="11">
        <f t="shared" si="347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14">
        <v>7500</v>
      </c>
      <c r="E3714" s="14">
        <v>11530</v>
      </c>
      <c r="F3714" s="6" t="s">
        <v>8219</v>
      </c>
      <c r="G3714" s="6" t="s">
        <v>8223</v>
      </c>
      <c r="H3714" s="6" t="s">
        <v>8245</v>
      </c>
      <c r="I3714" s="6">
        <v>1433055540</v>
      </c>
      <c r="J3714" s="6">
        <v>1431230867</v>
      </c>
      <c r="K3714" s="6" t="b">
        <v>0</v>
      </c>
      <c r="L3714" s="6">
        <v>104</v>
      </c>
      <c r="M3714" s="6" t="b">
        <v>1</v>
      </c>
      <c r="N3714" s="6" t="s">
        <v>8270</v>
      </c>
      <c r="O3714" s="5">
        <f t="shared" si="342"/>
        <v>1.5373333333333334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42133.963738425919</v>
      </c>
      <c r="T3714" s="11">
        <f t="shared" si="347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14">
        <v>2000</v>
      </c>
      <c r="E3715" s="14">
        <v>2030</v>
      </c>
      <c r="F3715" s="6" t="s">
        <v>8219</v>
      </c>
      <c r="G3715" s="6" t="s">
        <v>8223</v>
      </c>
      <c r="H3715" s="6" t="s">
        <v>8245</v>
      </c>
      <c r="I3715" s="6">
        <v>1465062166</v>
      </c>
      <c r="J3715" s="6">
        <v>1463334166</v>
      </c>
      <c r="K3715" s="6" t="b">
        <v>0</v>
      </c>
      <c r="L3715" s="6">
        <v>19</v>
      </c>
      <c r="M3715" s="6" t="b">
        <v>1</v>
      </c>
      <c r="N3715" s="6" t="s">
        <v>8270</v>
      </c>
      <c r="O3715" s="5">
        <f t="shared" ref="O3715:O3778" si="348">E3715/D3715</f>
        <v>1.0149999999999999</v>
      </c>
      <c r="P3715" s="7">
        <f t="shared" ref="P3715:P3778" si="349">IFERROR(E3715/L3715,0)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1">
        <f t="shared" ref="S3715:S3778" si="352">(J3715/86400)+25569+(-5/24)</f>
        <v>42505.529699074068</v>
      </c>
      <c r="T3715" s="11">
        <f t="shared" ref="T3715:T3778" si="353">(I3715/86400)+25569+(-5/24)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14">
        <v>10000</v>
      </c>
      <c r="E3716" s="14">
        <v>10235</v>
      </c>
      <c r="F3716" s="6" t="s">
        <v>8219</v>
      </c>
      <c r="G3716" s="6" t="s">
        <v>8223</v>
      </c>
      <c r="H3716" s="6" t="s">
        <v>8245</v>
      </c>
      <c r="I3716" s="6">
        <v>1432612740</v>
      </c>
      <c r="J3716" s="6">
        <v>1429881667</v>
      </c>
      <c r="K3716" s="6" t="b">
        <v>0</v>
      </c>
      <c r="L3716" s="6">
        <v>97</v>
      </c>
      <c r="M3716" s="6" t="b">
        <v>1</v>
      </c>
      <c r="N3716" s="6" t="s">
        <v>8270</v>
      </c>
      <c r="O3716" s="5">
        <f t="shared" si="348"/>
        <v>1.0235000000000001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42118.347997685181</v>
      </c>
      <c r="T3716" s="11">
        <f t="shared" si="353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14">
        <v>3500</v>
      </c>
      <c r="E3717" s="14">
        <v>3590</v>
      </c>
      <c r="F3717" s="6" t="s">
        <v>8219</v>
      </c>
      <c r="G3717" s="6" t="s">
        <v>8224</v>
      </c>
      <c r="H3717" s="6" t="s">
        <v>8246</v>
      </c>
      <c r="I3717" s="6">
        <v>1427806320</v>
      </c>
      <c r="J3717" s="6">
        <v>1422834819</v>
      </c>
      <c r="K3717" s="6" t="b">
        <v>0</v>
      </c>
      <c r="L3717" s="6">
        <v>27</v>
      </c>
      <c r="M3717" s="6" t="b">
        <v>1</v>
      </c>
      <c r="N3717" s="6" t="s">
        <v>8270</v>
      </c>
      <c r="O3717" s="5">
        <f t="shared" si="348"/>
        <v>1.0257142857142858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42036.787256944437</v>
      </c>
      <c r="T3717" s="11">
        <f t="shared" si="353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14">
        <v>800</v>
      </c>
      <c r="E3718" s="14">
        <v>1246</v>
      </c>
      <c r="F3718" s="6" t="s">
        <v>8219</v>
      </c>
      <c r="G3718" s="6" t="s">
        <v>8223</v>
      </c>
      <c r="H3718" s="6" t="s">
        <v>8245</v>
      </c>
      <c r="I3718" s="6">
        <v>1453411109</v>
      </c>
      <c r="J3718" s="6">
        <v>1450819109</v>
      </c>
      <c r="K3718" s="6" t="b">
        <v>0</v>
      </c>
      <c r="L3718" s="6">
        <v>24</v>
      </c>
      <c r="M3718" s="6" t="b">
        <v>1</v>
      </c>
      <c r="N3718" s="6" t="s">
        <v>8270</v>
      </c>
      <c r="O3718" s="5">
        <f t="shared" si="348"/>
        <v>1.5575000000000001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42360.679502314808</v>
      </c>
      <c r="T3718" s="11">
        <f t="shared" si="353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14">
        <v>4000</v>
      </c>
      <c r="E3719" s="14">
        <v>4030</v>
      </c>
      <c r="F3719" s="6" t="s">
        <v>8219</v>
      </c>
      <c r="G3719" s="6" t="s">
        <v>8224</v>
      </c>
      <c r="H3719" s="6" t="s">
        <v>8246</v>
      </c>
      <c r="I3719" s="6">
        <v>1431204449</v>
      </c>
      <c r="J3719" s="6">
        <v>1428526049</v>
      </c>
      <c r="K3719" s="6" t="b">
        <v>0</v>
      </c>
      <c r="L3719" s="6">
        <v>13</v>
      </c>
      <c r="M3719" s="6" t="b">
        <v>1</v>
      </c>
      <c r="N3719" s="6" t="s">
        <v>8270</v>
      </c>
      <c r="O3719" s="5">
        <f t="shared" si="348"/>
        <v>1.0075000000000001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42102.657974537033</v>
      </c>
      <c r="T3719" s="11">
        <f t="shared" si="353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14">
        <v>500</v>
      </c>
      <c r="E3720" s="14">
        <v>1197</v>
      </c>
      <c r="F3720" s="6" t="s">
        <v>8219</v>
      </c>
      <c r="G3720" s="6" t="s">
        <v>8224</v>
      </c>
      <c r="H3720" s="6" t="s">
        <v>8246</v>
      </c>
      <c r="I3720" s="6">
        <v>1425057075</v>
      </c>
      <c r="J3720" s="6">
        <v>1422465075</v>
      </c>
      <c r="K3720" s="6" t="b">
        <v>0</v>
      </c>
      <c r="L3720" s="6">
        <v>46</v>
      </c>
      <c r="M3720" s="6" t="b">
        <v>1</v>
      </c>
      <c r="N3720" s="6" t="s">
        <v>8270</v>
      </c>
      <c r="O3720" s="5">
        <f t="shared" si="348"/>
        <v>2.3940000000000001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42032.507812499993</v>
      </c>
      <c r="T3720" s="11">
        <f t="shared" si="353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14">
        <v>200</v>
      </c>
      <c r="E3721" s="14">
        <v>420</v>
      </c>
      <c r="F3721" s="6" t="s">
        <v>8219</v>
      </c>
      <c r="G3721" s="6" t="s">
        <v>8224</v>
      </c>
      <c r="H3721" s="6" t="s">
        <v>8246</v>
      </c>
      <c r="I3721" s="6">
        <v>1434994266</v>
      </c>
      <c r="J3721" s="6">
        <v>1432402266</v>
      </c>
      <c r="K3721" s="6" t="b">
        <v>0</v>
      </c>
      <c r="L3721" s="6">
        <v>4</v>
      </c>
      <c r="M3721" s="6" t="b">
        <v>1</v>
      </c>
      <c r="N3721" s="6" t="s">
        <v>8270</v>
      </c>
      <c r="O3721" s="5">
        <f t="shared" si="348"/>
        <v>2.1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42147.521597222221</v>
      </c>
      <c r="T3721" s="11">
        <f t="shared" si="353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14">
        <v>3300</v>
      </c>
      <c r="E3722" s="14">
        <v>3449</v>
      </c>
      <c r="F3722" s="6" t="s">
        <v>8219</v>
      </c>
      <c r="G3722" s="6" t="s">
        <v>8223</v>
      </c>
      <c r="H3722" s="6" t="s">
        <v>8245</v>
      </c>
      <c r="I3722" s="6">
        <v>1435881006</v>
      </c>
      <c r="J3722" s="6">
        <v>1433980206</v>
      </c>
      <c r="K3722" s="6" t="b">
        <v>0</v>
      </c>
      <c r="L3722" s="6">
        <v>40</v>
      </c>
      <c r="M3722" s="6" t="b">
        <v>1</v>
      </c>
      <c r="N3722" s="6" t="s">
        <v>8270</v>
      </c>
      <c r="O3722" s="5">
        <f t="shared" si="348"/>
        <v>1.0451515151515152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42165.784791666665</v>
      </c>
      <c r="T3722" s="11">
        <f t="shared" si="353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14">
        <v>5000</v>
      </c>
      <c r="E3723" s="14">
        <v>5040</v>
      </c>
      <c r="F3723" s="6" t="s">
        <v>8219</v>
      </c>
      <c r="G3723" s="6" t="s">
        <v>8223</v>
      </c>
      <c r="H3723" s="6" t="s">
        <v>8245</v>
      </c>
      <c r="I3723" s="6">
        <v>1415230084</v>
      </c>
      <c r="J3723" s="6">
        <v>1413412084</v>
      </c>
      <c r="K3723" s="6" t="b">
        <v>0</v>
      </c>
      <c r="L3723" s="6">
        <v>44</v>
      </c>
      <c r="M3723" s="6" t="b">
        <v>1</v>
      </c>
      <c r="N3723" s="6" t="s">
        <v>8270</v>
      </c>
      <c r="O3723" s="5">
        <f t="shared" si="348"/>
        <v>1.008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41927.727824074071</v>
      </c>
      <c r="T3723" s="11">
        <f t="shared" si="353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14">
        <v>1500</v>
      </c>
      <c r="E3724" s="14">
        <v>1668</v>
      </c>
      <c r="F3724" s="6" t="s">
        <v>8219</v>
      </c>
      <c r="G3724" s="6" t="s">
        <v>8228</v>
      </c>
      <c r="H3724" s="6" t="s">
        <v>8250</v>
      </c>
      <c r="I3724" s="6">
        <v>1455231540</v>
      </c>
      <c r="J3724" s="6">
        <v>1452614847</v>
      </c>
      <c r="K3724" s="6" t="b">
        <v>0</v>
      </c>
      <c r="L3724" s="6">
        <v>35</v>
      </c>
      <c r="M3724" s="6" t="b">
        <v>1</v>
      </c>
      <c r="N3724" s="6" t="s">
        <v>8270</v>
      </c>
      <c r="O3724" s="5">
        <f t="shared" si="348"/>
        <v>1.1120000000000001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42381.463506944441</v>
      </c>
      <c r="T3724" s="11">
        <f t="shared" si="353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14">
        <v>4500</v>
      </c>
      <c r="E3725" s="14">
        <v>4592</v>
      </c>
      <c r="F3725" s="6" t="s">
        <v>8219</v>
      </c>
      <c r="G3725" s="6" t="s">
        <v>8224</v>
      </c>
      <c r="H3725" s="6" t="s">
        <v>8246</v>
      </c>
      <c r="I3725" s="6">
        <v>1417374262</v>
      </c>
      <c r="J3725" s="6">
        <v>1414778662</v>
      </c>
      <c r="K3725" s="6" t="b">
        <v>0</v>
      </c>
      <c r="L3725" s="6">
        <v>63</v>
      </c>
      <c r="M3725" s="6" t="b">
        <v>1</v>
      </c>
      <c r="N3725" s="6" t="s">
        <v>8270</v>
      </c>
      <c r="O3725" s="5">
        <f t="shared" si="348"/>
        <v>1.0204444444444445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41943.544699074067</v>
      </c>
      <c r="T3725" s="11">
        <f t="shared" si="353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14">
        <v>4300</v>
      </c>
      <c r="E3726" s="14">
        <v>4409.55</v>
      </c>
      <c r="F3726" s="6" t="s">
        <v>8219</v>
      </c>
      <c r="G3726" s="6" t="s">
        <v>8224</v>
      </c>
      <c r="H3726" s="6" t="s">
        <v>8246</v>
      </c>
      <c r="I3726" s="6">
        <v>1462402800</v>
      </c>
      <c r="J3726" s="6">
        <v>1459856860</v>
      </c>
      <c r="K3726" s="6" t="b">
        <v>0</v>
      </c>
      <c r="L3726" s="6">
        <v>89</v>
      </c>
      <c r="M3726" s="6" t="b">
        <v>1</v>
      </c>
      <c r="N3726" s="6" t="s">
        <v>8270</v>
      </c>
      <c r="O3726" s="5">
        <f t="shared" si="348"/>
        <v>1.0254767441860466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42465.283101851848</v>
      </c>
      <c r="T3726" s="11">
        <f t="shared" si="353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14">
        <v>300</v>
      </c>
      <c r="E3727" s="14">
        <v>381</v>
      </c>
      <c r="F3727" s="6" t="s">
        <v>8219</v>
      </c>
      <c r="G3727" s="6" t="s">
        <v>8224</v>
      </c>
      <c r="H3727" s="6" t="s">
        <v>8246</v>
      </c>
      <c r="I3727" s="6">
        <v>1455831000</v>
      </c>
      <c r="J3727" s="6">
        <v>1454366467</v>
      </c>
      <c r="K3727" s="6" t="b">
        <v>0</v>
      </c>
      <c r="L3727" s="6">
        <v>15</v>
      </c>
      <c r="M3727" s="6" t="b">
        <v>1</v>
      </c>
      <c r="N3727" s="6" t="s">
        <v>8270</v>
      </c>
      <c r="O3727" s="5">
        <f t="shared" si="348"/>
        <v>1.27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42401.736886574072</v>
      </c>
      <c r="T3727" s="11">
        <f t="shared" si="353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14">
        <v>850</v>
      </c>
      <c r="E3728" s="14">
        <v>2879</v>
      </c>
      <c r="F3728" s="6" t="s">
        <v>8219</v>
      </c>
      <c r="G3728" s="6" t="s">
        <v>8223</v>
      </c>
      <c r="H3728" s="6" t="s">
        <v>8245</v>
      </c>
      <c r="I3728" s="6">
        <v>1461963600</v>
      </c>
      <c r="J3728" s="6">
        <v>1459567371</v>
      </c>
      <c r="K3728" s="6" t="b">
        <v>0</v>
      </c>
      <c r="L3728" s="6">
        <v>46</v>
      </c>
      <c r="M3728" s="6" t="b">
        <v>1</v>
      </c>
      <c r="N3728" s="6" t="s">
        <v>8270</v>
      </c>
      <c r="O3728" s="5">
        <f t="shared" si="348"/>
        <v>3.3870588235294119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42461.932534722218</v>
      </c>
      <c r="T3728" s="11">
        <f t="shared" si="353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14">
        <v>2000</v>
      </c>
      <c r="E3729" s="14">
        <v>2015</v>
      </c>
      <c r="F3729" s="6" t="s">
        <v>8219</v>
      </c>
      <c r="G3729" s="6" t="s">
        <v>8223</v>
      </c>
      <c r="H3729" s="6" t="s">
        <v>8245</v>
      </c>
      <c r="I3729" s="6">
        <v>1476939300</v>
      </c>
      <c r="J3729" s="6">
        <v>1474273294</v>
      </c>
      <c r="K3729" s="6" t="b">
        <v>0</v>
      </c>
      <c r="L3729" s="6">
        <v>33</v>
      </c>
      <c r="M3729" s="6" t="b">
        <v>1</v>
      </c>
      <c r="N3729" s="6" t="s">
        <v>8270</v>
      </c>
      <c r="O3729" s="5">
        <f t="shared" si="348"/>
        <v>1.0075000000000001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42632.139976851853</v>
      </c>
      <c r="T3729" s="11">
        <f t="shared" si="353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14">
        <v>20000</v>
      </c>
      <c r="E3730" s="14">
        <v>1862</v>
      </c>
      <c r="F3730" s="6" t="s">
        <v>8220</v>
      </c>
      <c r="G3730" s="6" t="s">
        <v>8223</v>
      </c>
      <c r="H3730" s="6" t="s">
        <v>8245</v>
      </c>
      <c r="I3730" s="6">
        <v>1439957176</v>
      </c>
      <c r="J3730" s="6">
        <v>1437365176</v>
      </c>
      <c r="K3730" s="6" t="b">
        <v>0</v>
      </c>
      <c r="L3730" s="6">
        <v>31</v>
      </c>
      <c r="M3730" s="6" t="b">
        <v>0</v>
      </c>
      <c r="N3730" s="6" t="s">
        <v>8270</v>
      </c>
      <c r="O3730" s="5">
        <f t="shared" si="348"/>
        <v>9.3100000000000002E-2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42204.962685185186</v>
      </c>
      <c r="T3730" s="11">
        <f t="shared" si="353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14">
        <v>5000</v>
      </c>
      <c r="E3731" s="14">
        <v>362</v>
      </c>
      <c r="F3731" s="6" t="s">
        <v>8220</v>
      </c>
      <c r="G3731" s="6" t="s">
        <v>8223</v>
      </c>
      <c r="H3731" s="6" t="s">
        <v>8245</v>
      </c>
      <c r="I3731" s="6">
        <v>1427082912</v>
      </c>
      <c r="J3731" s="6">
        <v>1423198512</v>
      </c>
      <c r="K3731" s="6" t="b">
        <v>0</v>
      </c>
      <c r="L3731" s="6">
        <v>5</v>
      </c>
      <c r="M3731" s="6" t="b">
        <v>0</v>
      </c>
      <c r="N3731" s="6" t="s">
        <v>8270</v>
      </c>
      <c r="O3731" s="5">
        <f t="shared" si="348"/>
        <v>7.2400000000000006E-2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42040.996666666666</v>
      </c>
      <c r="T3731" s="11">
        <f t="shared" si="353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14">
        <v>1000</v>
      </c>
      <c r="E3732" s="14">
        <v>100</v>
      </c>
      <c r="F3732" s="6" t="s">
        <v>8220</v>
      </c>
      <c r="G3732" s="6" t="s">
        <v>8223</v>
      </c>
      <c r="H3732" s="6" t="s">
        <v>8245</v>
      </c>
      <c r="I3732" s="6">
        <v>1439828159</v>
      </c>
      <c r="J3732" s="6">
        <v>1437236159</v>
      </c>
      <c r="K3732" s="6" t="b">
        <v>0</v>
      </c>
      <c r="L3732" s="6">
        <v>1</v>
      </c>
      <c r="M3732" s="6" t="b">
        <v>0</v>
      </c>
      <c r="N3732" s="6" t="s">
        <v>8270</v>
      </c>
      <c r="O3732" s="5">
        <f t="shared" si="348"/>
        <v>0.1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42203.46943287037</v>
      </c>
      <c r="T3732" s="11">
        <f t="shared" si="353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14">
        <v>5500</v>
      </c>
      <c r="E3733" s="14">
        <v>620</v>
      </c>
      <c r="F3733" s="6" t="s">
        <v>8220</v>
      </c>
      <c r="G3733" s="6" t="s">
        <v>8223</v>
      </c>
      <c r="H3733" s="6" t="s">
        <v>8245</v>
      </c>
      <c r="I3733" s="6">
        <v>1420860180</v>
      </c>
      <c r="J3733" s="6">
        <v>1418234646</v>
      </c>
      <c r="K3733" s="6" t="b">
        <v>0</v>
      </c>
      <c r="L3733" s="6">
        <v>12</v>
      </c>
      <c r="M3733" s="6" t="b">
        <v>0</v>
      </c>
      <c r="N3733" s="6" t="s">
        <v>8270</v>
      </c>
      <c r="O3733" s="5">
        <f t="shared" si="348"/>
        <v>0.11272727272727273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41983.544513888883</v>
      </c>
      <c r="T3733" s="11">
        <f t="shared" si="353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14">
        <v>850</v>
      </c>
      <c r="E3734" s="14">
        <v>131</v>
      </c>
      <c r="F3734" s="6" t="s">
        <v>8220</v>
      </c>
      <c r="G3734" s="6" t="s">
        <v>8232</v>
      </c>
      <c r="H3734" s="6" t="s">
        <v>8248</v>
      </c>
      <c r="I3734" s="6">
        <v>1422100800</v>
      </c>
      <c r="J3734" s="6">
        <v>1416932133</v>
      </c>
      <c r="K3734" s="6" t="b">
        <v>0</v>
      </c>
      <c r="L3734" s="6">
        <v>4</v>
      </c>
      <c r="M3734" s="6" t="b">
        <v>0</v>
      </c>
      <c r="N3734" s="6" t="s">
        <v>8270</v>
      </c>
      <c r="O3734" s="5">
        <f t="shared" si="348"/>
        <v>0.15411764705882353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41968.469131944446</v>
      </c>
      <c r="T3734" s="11">
        <f t="shared" si="353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14">
        <v>1500</v>
      </c>
      <c r="E3735" s="14">
        <v>0</v>
      </c>
      <c r="F3735" s="6" t="s">
        <v>8220</v>
      </c>
      <c r="G3735" s="6" t="s">
        <v>8223</v>
      </c>
      <c r="H3735" s="6" t="s">
        <v>8245</v>
      </c>
      <c r="I3735" s="6">
        <v>1429396200</v>
      </c>
      <c r="J3735" s="6">
        <v>1428539708</v>
      </c>
      <c r="K3735" s="6" t="b">
        <v>0</v>
      </c>
      <c r="L3735" s="6">
        <v>0</v>
      </c>
      <c r="M3735" s="6" t="b">
        <v>0</v>
      </c>
      <c r="N3735" s="6" t="s">
        <v>8270</v>
      </c>
      <c r="O3735" s="5">
        <f t="shared" si="348"/>
        <v>0</v>
      </c>
      <c r="P3735" s="7">
        <f t="shared" si="349"/>
        <v>0</v>
      </c>
      <c r="Q3735" t="str">
        <f t="shared" si="350"/>
        <v>theater</v>
      </c>
      <c r="R3735" t="str">
        <f t="shared" si="351"/>
        <v>plays</v>
      </c>
      <c r="S3735" s="11">
        <f t="shared" si="352"/>
        <v>42102.816064814811</v>
      </c>
      <c r="T3735" s="11">
        <f t="shared" si="353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14">
        <v>1500</v>
      </c>
      <c r="E3736" s="14">
        <v>427</v>
      </c>
      <c r="F3736" s="6" t="s">
        <v>8220</v>
      </c>
      <c r="G3736" s="6" t="s">
        <v>8223</v>
      </c>
      <c r="H3736" s="6" t="s">
        <v>8245</v>
      </c>
      <c r="I3736" s="6">
        <v>1432589896</v>
      </c>
      <c r="J3736" s="6">
        <v>1427405896</v>
      </c>
      <c r="K3736" s="6" t="b">
        <v>0</v>
      </c>
      <c r="L3736" s="6">
        <v>7</v>
      </c>
      <c r="M3736" s="6" t="b">
        <v>0</v>
      </c>
      <c r="N3736" s="6" t="s">
        <v>8270</v>
      </c>
      <c r="O3736" s="5">
        <f t="shared" si="348"/>
        <v>0.28466666666666668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42089.693240740737</v>
      </c>
      <c r="T3736" s="11">
        <f t="shared" si="353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14">
        <v>150</v>
      </c>
      <c r="E3737" s="14">
        <v>20</v>
      </c>
      <c r="F3737" s="6" t="s">
        <v>8220</v>
      </c>
      <c r="G3737" s="6" t="s">
        <v>8224</v>
      </c>
      <c r="H3737" s="6" t="s">
        <v>8246</v>
      </c>
      <c r="I3737" s="6">
        <v>1432831089</v>
      </c>
      <c r="J3737" s="6">
        <v>1430239089</v>
      </c>
      <c r="K3737" s="6" t="b">
        <v>0</v>
      </c>
      <c r="L3737" s="6">
        <v>2</v>
      </c>
      <c r="M3737" s="6" t="b">
        <v>0</v>
      </c>
      <c r="N3737" s="6" t="s">
        <v>8270</v>
      </c>
      <c r="O3737" s="5">
        <f t="shared" si="348"/>
        <v>0.13333333333333333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42122.484826388885</v>
      </c>
      <c r="T3737" s="11">
        <f t="shared" si="353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14">
        <v>1500</v>
      </c>
      <c r="E3738" s="14">
        <v>10</v>
      </c>
      <c r="F3738" s="6" t="s">
        <v>8220</v>
      </c>
      <c r="G3738" s="6" t="s">
        <v>8224</v>
      </c>
      <c r="H3738" s="6" t="s">
        <v>8246</v>
      </c>
      <c r="I3738" s="6">
        <v>1427133600</v>
      </c>
      <c r="J3738" s="6">
        <v>1423847093</v>
      </c>
      <c r="K3738" s="6" t="b">
        <v>0</v>
      </c>
      <c r="L3738" s="6">
        <v>1</v>
      </c>
      <c r="M3738" s="6" t="b">
        <v>0</v>
      </c>
      <c r="N3738" s="6" t="s">
        <v>8270</v>
      </c>
      <c r="O3738" s="5">
        <f t="shared" si="348"/>
        <v>6.6666666666666671E-3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42048.503391203696</v>
      </c>
      <c r="T3738" s="11">
        <f t="shared" si="353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14">
        <v>700</v>
      </c>
      <c r="E3739" s="14">
        <v>150</v>
      </c>
      <c r="F3739" s="6" t="s">
        <v>8220</v>
      </c>
      <c r="G3739" s="6" t="s">
        <v>8223</v>
      </c>
      <c r="H3739" s="6" t="s">
        <v>8245</v>
      </c>
      <c r="I3739" s="6">
        <v>1447311540</v>
      </c>
      <c r="J3739" s="6">
        <v>1445358903</v>
      </c>
      <c r="K3739" s="6" t="b">
        <v>0</v>
      </c>
      <c r="L3739" s="6">
        <v>4</v>
      </c>
      <c r="M3739" s="6" t="b">
        <v>0</v>
      </c>
      <c r="N3739" s="6" t="s">
        <v>8270</v>
      </c>
      <c r="O3739" s="5">
        <f t="shared" si="348"/>
        <v>0.21428571428571427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42297.482673611106</v>
      </c>
      <c r="T3739" s="11">
        <f t="shared" si="353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14">
        <v>1500</v>
      </c>
      <c r="E3740" s="14">
        <v>270</v>
      </c>
      <c r="F3740" s="6" t="s">
        <v>8220</v>
      </c>
      <c r="G3740" s="6" t="s">
        <v>8224</v>
      </c>
      <c r="H3740" s="6" t="s">
        <v>8246</v>
      </c>
      <c r="I3740" s="6">
        <v>1405461600</v>
      </c>
      <c r="J3740" s="6">
        <v>1403562705</v>
      </c>
      <c r="K3740" s="6" t="b">
        <v>0</v>
      </c>
      <c r="L3740" s="6">
        <v>6</v>
      </c>
      <c r="M3740" s="6" t="b">
        <v>0</v>
      </c>
      <c r="N3740" s="6" t="s">
        <v>8270</v>
      </c>
      <c r="O3740" s="5">
        <f t="shared" si="348"/>
        <v>0.18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41813.730381944442</v>
      </c>
      <c r="T3740" s="11">
        <f t="shared" si="353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14">
        <v>4000</v>
      </c>
      <c r="E3741" s="14">
        <v>805</v>
      </c>
      <c r="F3741" s="6" t="s">
        <v>8220</v>
      </c>
      <c r="G3741" s="6" t="s">
        <v>8224</v>
      </c>
      <c r="H3741" s="6" t="s">
        <v>8246</v>
      </c>
      <c r="I3741" s="6">
        <v>1468752468</v>
      </c>
      <c r="J3741" s="6">
        <v>1467024468</v>
      </c>
      <c r="K3741" s="6" t="b">
        <v>0</v>
      </c>
      <c r="L3741" s="6">
        <v>8</v>
      </c>
      <c r="M3741" s="6" t="b">
        <v>0</v>
      </c>
      <c r="N3741" s="6" t="s">
        <v>8270</v>
      </c>
      <c r="O3741" s="5">
        <f t="shared" si="348"/>
        <v>0.20125000000000001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42548.241527777776</v>
      </c>
      <c r="T3741" s="11">
        <f t="shared" si="353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14">
        <v>2000</v>
      </c>
      <c r="E3742" s="14">
        <v>358</v>
      </c>
      <c r="F3742" s="6" t="s">
        <v>8220</v>
      </c>
      <c r="G3742" s="6" t="s">
        <v>8223</v>
      </c>
      <c r="H3742" s="6" t="s">
        <v>8245</v>
      </c>
      <c r="I3742" s="6">
        <v>1407808438</v>
      </c>
      <c r="J3742" s="6">
        <v>1405217355</v>
      </c>
      <c r="K3742" s="6" t="b">
        <v>0</v>
      </c>
      <c r="L3742" s="6">
        <v>14</v>
      </c>
      <c r="M3742" s="6" t="b">
        <v>0</v>
      </c>
      <c r="N3742" s="6" t="s">
        <v>8270</v>
      </c>
      <c r="O3742" s="5">
        <f t="shared" si="348"/>
        <v>0.17899999999999999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41832.881423611107</v>
      </c>
      <c r="T3742" s="11">
        <f t="shared" si="353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14">
        <v>20000</v>
      </c>
      <c r="E3743" s="14">
        <v>0</v>
      </c>
      <c r="F3743" s="6" t="s">
        <v>8220</v>
      </c>
      <c r="G3743" s="6" t="s">
        <v>8223</v>
      </c>
      <c r="H3743" s="6" t="s">
        <v>8245</v>
      </c>
      <c r="I3743" s="6">
        <v>1450389950</v>
      </c>
      <c r="J3743" s="6">
        <v>1447797950</v>
      </c>
      <c r="K3743" s="6" t="b">
        <v>0</v>
      </c>
      <c r="L3743" s="6">
        <v>0</v>
      </c>
      <c r="M3743" s="6" t="b">
        <v>0</v>
      </c>
      <c r="N3743" s="6" t="s">
        <v>8270</v>
      </c>
      <c r="O3743" s="5">
        <f t="shared" si="348"/>
        <v>0</v>
      </c>
      <c r="P3743" s="7">
        <f t="shared" si="349"/>
        <v>0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42325.712384259255</v>
      </c>
      <c r="T3743" s="11">
        <f t="shared" si="353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14">
        <v>5000</v>
      </c>
      <c r="E3744" s="14">
        <v>100</v>
      </c>
      <c r="F3744" s="6" t="s">
        <v>8220</v>
      </c>
      <c r="G3744" s="6" t="s">
        <v>8223</v>
      </c>
      <c r="H3744" s="6" t="s">
        <v>8245</v>
      </c>
      <c r="I3744" s="6">
        <v>1409980144</v>
      </c>
      <c r="J3744" s="6">
        <v>1407388144</v>
      </c>
      <c r="K3744" s="6" t="b">
        <v>0</v>
      </c>
      <c r="L3744" s="6">
        <v>4</v>
      </c>
      <c r="M3744" s="6" t="b">
        <v>0</v>
      </c>
      <c r="N3744" s="6" t="s">
        <v>8270</v>
      </c>
      <c r="O3744" s="5">
        <f t="shared" si="348"/>
        <v>0.02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41858.006296296291</v>
      </c>
      <c r="T3744" s="11">
        <f t="shared" si="353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14">
        <v>2200</v>
      </c>
      <c r="E3745" s="14">
        <v>0</v>
      </c>
      <c r="F3745" s="6" t="s">
        <v>8220</v>
      </c>
      <c r="G3745" s="6" t="s">
        <v>8223</v>
      </c>
      <c r="H3745" s="6" t="s">
        <v>8245</v>
      </c>
      <c r="I3745" s="6">
        <v>1404406964</v>
      </c>
      <c r="J3745" s="6">
        <v>1401814964</v>
      </c>
      <c r="K3745" s="6" t="b">
        <v>0</v>
      </c>
      <c r="L3745" s="6">
        <v>0</v>
      </c>
      <c r="M3745" s="6" t="b">
        <v>0</v>
      </c>
      <c r="N3745" s="6" t="s">
        <v>8270</v>
      </c>
      <c r="O3745" s="5">
        <f t="shared" si="348"/>
        <v>0</v>
      </c>
      <c r="P3745" s="7">
        <f t="shared" si="349"/>
        <v>0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41793.501898148148</v>
      </c>
      <c r="T3745" s="11">
        <f t="shared" si="353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14">
        <v>1200</v>
      </c>
      <c r="E3746" s="14">
        <v>0</v>
      </c>
      <c r="F3746" s="6" t="s">
        <v>8220</v>
      </c>
      <c r="G3746" s="6" t="s">
        <v>8223</v>
      </c>
      <c r="H3746" s="6" t="s">
        <v>8245</v>
      </c>
      <c r="I3746" s="6">
        <v>1404532740</v>
      </c>
      <c r="J3746" s="6">
        <v>1401823952</v>
      </c>
      <c r="K3746" s="6" t="b">
        <v>0</v>
      </c>
      <c r="L3746" s="6">
        <v>0</v>
      </c>
      <c r="M3746" s="6" t="b">
        <v>0</v>
      </c>
      <c r="N3746" s="6" t="s">
        <v>8270</v>
      </c>
      <c r="O3746" s="5">
        <f t="shared" si="348"/>
        <v>0</v>
      </c>
      <c r="P3746" s="7">
        <f t="shared" si="349"/>
        <v>0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41793.605925925927</v>
      </c>
      <c r="T3746" s="11">
        <f t="shared" si="353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14">
        <v>100</v>
      </c>
      <c r="E3747" s="14">
        <v>10</v>
      </c>
      <c r="F3747" s="6" t="s">
        <v>8220</v>
      </c>
      <c r="G3747" s="6" t="s">
        <v>8223</v>
      </c>
      <c r="H3747" s="6" t="s">
        <v>8245</v>
      </c>
      <c r="I3747" s="6">
        <v>1407689102</v>
      </c>
      <c r="J3747" s="6">
        <v>1405097102</v>
      </c>
      <c r="K3747" s="6" t="b">
        <v>0</v>
      </c>
      <c r="L3747" s="6">
        <v>1</v>
      </c>
      <c r="M3747" s="6" t="b">
        <v>0</v>
      </c>
      <c r="N3747" s="6" t="s">
        <v>8270</v>
      </c>
      <c r="O3747" s="5">
        <f t="shared" si="348"/>
        <v>0.1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41831.489606481475</v>
      </c>
      <c r="T3747" s="11">
        <f t="shared" si="353"/>
        <v>41861.489606481475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14">
        <v>8500</v>
      </c>
      <c r="E3748" s="14">
        <v>202</v>
      </c>
      <c r="F3748" s="6" t="s">
        <v>8220</v>
      </c>
      <c r="G3748" s="6" t="s">
        <v>8223</v>
      </c>
      <c r="H3748" s="6" t="s">
        <v>8245</v>
      </c>
      <c r="I3748" s="6">
        <v>1475918439</v>
      </c>
      <c r="J3748" s="6">
        <v>1473326439</v>
      </c>
      <c r="K3748" s="6" t="b">
        <v>0</v>
      </c>
      <c r="L3748" s="6">
        <v>1</v>
      </c>
      <c r="M3748" s="6" t="b">
        <v>0</v>
      </c>
      <c r="N3748" s="6" t="s">
        <v>8270</v>
      </c>
      <c r="O3748" s="5">
        <f t="shared" si="348"/>
        <v>2.3764705882352941E-2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42621.18100694444</v>
      </c>
      <c r="T3748" s="11">
        <f t="shared" si="353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14">
        <v>2500</v>
      </c>
      <c r="E3749" s="14">
        <v>25</v>
      </c>
      <c r="F3749" s="6" t="s">
        <v>8220</v>
      </c>
      <c r="G3749" s="6" t="s">
        <v>8224</v>
      </c>
      <c r="H3749" s="6" t="s">
        <v>8246</v>
      </c>
      <c r="I3749" s="6">
        <v>1436137140</v>
      </c>
      <c r="J3749" s="6">
        <v>1433833896</v>
      </c>
      <c r="K3749" s="6" t="b">
        <v>0</v>
      </c>
      <c r="L3749" s="6">
        <v>1</v>
      </c>
      <c r="M3749" s="6" t="b">
        <v>0</v>
      </c>
      <c r="N3749" s="6" t="s">
        <v>8270</v>
      </c>
      <c r="O3749" s="5">
        <f t="shared" si="348"/>
        <v>0.01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42164.091388888883</v>
      </c>
      <c r="T3749" s="11">
        <f t="shared" si="353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14">
        <v>5000</v>
      </c>
      <c r="E3750" s="14">
        <v>5176</v>
      </c>
      <c r="F3750" s="6" t="s">
        <v>8219</v>
      </c>
      <c r="G3750" s="6" t="s">
        <v>8223</v>
      </c>
      <c r="H3750" s="6" t="s">
        <v>8245</v>
      </c>
      <c r="I3750" s="6">
        <v>1455602340</v>
      </c>
      <c r="J3750" s="6">
        <v>1453827436</v>
      </c>
      <c r="K3750" s="6" t="b">
        <v>0</v>
      </c>
      <c r="L3750" s="6">
        <v>52</v>
      </c>
      <c r="M3750" s="6" t="b">
        <v>1</v>
      </c>
      <c r="N3750" s="6" t="s">
        <v>8304</v>
      </c>
      <c r="O3750" s="5">
        <f t="shared" si="348"/>
        <v>1.0351999999999999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42395.498101851852</v>
      </c>
      <c r="T3750" s="11">
        <f t="shared" si="353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14">
        <v>500</v>
      </c>
      <c r="E3751" s="14">
        <v>525</v>
      </c>
      <c r="F3751" s="6" t="s">
        <v>8219</v>
      </c>
      <c r="G3751" s="6" t="s">
        <v>8223</v>
      </c>
      <c r="H3751" s="6" t="s">
        <v>8245</v>
      </c>
      <c r="I3751" s="6">
        <v>1461902340</v>
      </c>
      <c r="J3751" s="6">
        <v>1459220588</v>
      </c>
      <c r="K3751" s="6" t="b">
        <v>0</v>
      </c>
      <c r="L3751" s="6">
        <v>7</v>
      </c>
      <c r="M3751" s="6" t="b">
        <v>1</v>
      </c>
      <c r="N3751" s="6" t="s">
        <v>8304</v>
      </c>
      <c r="O3751" s="5">
        <f t="shared" si="348"/>
        <v>1.05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42457.918842592589</v>
      </c>
      <c r="T3751" s="11">
        <f t="shared" si="353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14">
        <v>6000</v>
      </c>
      <c r="E3752" s="14">
        <v>6027</v>
      </c>
      <c r="F3752" s="6" t="s">
        <v>8219</v>
      </c>
      <c r="G3752" s="6" t="s">
        <v>8223</v>
      </c>
      <c r="H3752" s="6" t="s">
        <v>8245</v>
      </c>
      <c r="I3752" s="6">
        <v>1423555140</v>
      </c>
      <c r="J3752" s="6">
        <v>1421105608</v>
      </c>
      <c r="K3752" s="6" t="b">
        <v>0</v>
      </c>
      <c r="L3752" s="6">
        <v>28</v>
      </c>
      <c r="M3752" s="6" t="b">
        <v>1</v>
      </c>
      <c r="N3752" s="6" t="s">
        <v>8304</v>
      </c>
      <c r="O3752" s="5">
        <f t="shared" si="348"/>
        <v>1.0044999999999999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42016.773240740738</v>
      </c>
      <c r="T3752" s="11">
        <f t="shared" si="353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14">
        <v>1000</v>
      </c>
      <c r="E3753" s="14">
        <v>1326</v>
      </c>
      <c r="F3753" s="6" t="s">
        <v>8219</v>
      </c>
      <c r="G3753" s="6" t="s">
        <v>8223</v>
      </c>
      <c r="H3753" s="6" t="s">
        <v>8245</v>
      </c>
      <c r="I3753" s="6">
        <v>1459641073</v>
      </c>
      <c r="J3753" s="6">
        <v>1454460673</v>
      </c>
      <c r="K3753" s="6" t="b">
        <v>0</v>
      </c>
      <c r="L3753" s="6">
        <v>11</v>
      </c>
      <c r="M3753" s="6" t="b">
        <v>1</v>
      </c>
      <c r="N3753" s="6" t="s">
        <v>8304</v>
      </c>
      <c r="O3753" s="5">
        <f t="shared" si="348"/>
        <v>1.3260000000000001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42402.827233796292</v>
      </c>
      <c r="T3753" s="11">
        <f t="shared" si="353"/>
        <v>42462.785567129627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14">
        <v>500</v>
      </c>
      <c r="E3754" s="14">
        <v>565</v>
      </c>
      <c r="F3754" s="6" t="s">
        <v>8219</v>
      </c>
      <c r="G3754" s="6" t="s">
        <v>8224</v>
      </c>
      <c r="H3754" s="6" t="s">
        <v>8246</v>
      </c>
      <c r="I3754" s="6">
        <v>1476651600</v>
      </c>
      <c r="J3754" s="6">
        <v>1473189335</v>
      </c>
      <c r="K3754" s="6" t="b">
        <v>0</v>
      </c>
      <c r="L3754" s="6">
        <v>15</v>
      </c>
      <c r="M3754" s="6" t="b">
        <v>1</v>
      </c>
      <c r="N3754" s="6" t="s">
        <v>8304</v>
      </c>
      <c r="O3754" s="5">
        <f t="shared" si="348"/>
        <v>1.1299999999999999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42619.594155092585</v>
      </c>
      <c r="T3754" s="11">
        <f t="shared" si="353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14">
        <v>5000</v>
      </c>
      <c r="E3755" s="14">
        <v>5167</v>
      </c>
      <c r="F3755" s="6" t="s">
        <v>8219</v>
      </c>
      <c r="G3755" s="6" t="s">
        <v>8223</v>
      </c>
      <c r="H3755" s="6" t="s">
        <v>8245</v>
      </c>
      <c r="I3755" s="6">
        <v>1433289600</v>
      </c>
      <c r="J3755" s="6">
        <v>1430768800</v>
      </c>
      <c r="K3755" s="6" t="b">
        <v>0</v>
      </c>
      <c r="L3755" s="6">
        <v>30</v>
      </c>
      <c r="M3755" s="6" t="b">
        <v>1</v>
      </c>
      <c r="N3755" s="6" t="s">
        <v>8304</v>
      </c>
      <c r="O3755" s="5">
        <f t="shared" si="348"/>
        <v>1.0334000000000001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42128.615740740737</v>
      </c>
      <c r="T3755" s="11">
        <f t="shared" si="353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14">
        <v>2500</v>
      </c>
      <c r="E3756" s="14">
        <v>3000</v>
      </c>
      <c r="F3756" s="6" t="s">
        <v>8219</v>
      </c>
      <c r="G3756" s="6" t="s">
        <v>8223</v>
      </c>
      <c r="H3756" s="6" t="s">
        <v>8245</v>
      </c>
      <c r="I3756" s="6">
        <v>1406350740</v>
      </c>
      <c r="J3756" s="6">
        <v>1403125737</v>
      </c>
      <c r="K3756" s="6" t="b">
        <v>0</v>
      </c>
      <c r="L3756" s="6">
        <v>27</v>
      </c>
      <c r="M3756" s="6" t="b">
        <v>1</v>
      </c>
      <c r="N3756" s="6" t="s">
        <v>8304</v>
      </c>
      <c r="O3756" s="5">
        <f t="shared" si="348"/>
        <v>1.2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41808.67288194444</v>
      </c>
      <c r="T3756" s="11">
        <f t="shared" si="353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14">
        <v>550</v>
      </c>
      <c r="E3757" s="14">
        <v>713</v>
      </c>
      <c r="F3757" s="6" t="s">
        <v>8219</v>
      </c>
      <c r="G3757" s="6" t="s">
        <v>8224</v>
      </c>
      <c r="H3757" s="6" t="s">
        <v>8246</v>
      </c>
      <c r="I3757" s="6">
        <v>1460753307</v>
      </c>
      <c r="J3757" s="6">
        <v>1458161307</v>
      </c>
      <c r="K3757" s="6" t="b">
        <v>0</v>
      </c>
      <c r="L3757" s="6">
        <v>28</v>
      </c>
      <c r="M3757" s="6" t="b">
        <v>1</v>
      </c>
      <c r="N3757" s="6" t="s">
        <v>8304</v>
      </c>
      <c r="O3757" s="5">
        <f t="shared" si="348"/>
        <v>1.2963636363636364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42445.658645833326</v>
      </c>
      <c r="T3757" s="11">
        <f t="shared" si="353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14">
        <v>4500</v>
      </c>
      <c r="E3758" s="14">
        <v>4550</v>
      </c>
      <c r="F3758" s="6" t="s">
        <v>8219</v>
      </c>
      <c r="G3758" s="6" t="s">
        <v>8223</v>
      </c>
      <c r="H3758" s="6" t="s">
        <v>8245</v>
      </c>
      <c r="I3758" s="6">
        <v>1402515198</v>
      </c>
      <c r="J3758" s="6">
        <v>1399923198</v>
      </c>
      <c r="K3758" s="6" t="b">
        <v>0</v>
      </c>
      <c r="L3758" s="6">
        <v>17</v>
      </c>
      <c r="M3758" s="6" t="b">
        <v>1</v>
      </c>
      <c r="N3758" s="6" t="s">
        <v>8304</v>
      </c>
      <c r="O3758" s="5">
        <f t="shared" si="348"/>
        <v>1.0111111111111111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41771.606458333328</v>
      </c>
      <c r="T3758" s="11">
        <f t="shared" si="353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14">
        <v>3500</v>
      </c>
      <c r="E3759" s="14">
        <v>3798</v>
      </c>
      <c r="F3759" s="6" t="s">
        <v>8219</v>
      </c>
      <c r="G3759" s="6" t="s">
        <v>8223</v>
      </c>
      <c r="H3759" s="6" t="s">
        <v>8245</v>
      </c>
      <c r="I3759" s="6">
        <v>1417465515</v>
      </c>
      <c r="J3759" s="6">
        <v>1415737515</v>
      </c>
      <c r="K3759" s="6" t="b">
        <v>0</v>
      </c>
      <c r="L3759" s="6">
        <v>50</v>
      </c>
      <c r="M3759" s="6" t="b">
        <v>1</v>
      </c>
      <c r="N3759" s="6" t="s">
        <v>8304</v>
      </c>
      <c r="O3759" s="5">
        <f t="shared" si="348"/>
        <v>1.0851428571428572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41954.642534722218</v>
      </c>
      <c r="T3759" s="11">
        <f t="shared" si="353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14">
        <v>1500</v>
      </c>
      <c r="E3760" s="14">
        <v>1535</v>
      </c>
      <c r="F3760" s="6" t="s">
        <v>8219</v>
      </c>
      <c r="G3760" s="6" t="s">
        <v>8223</v>
      </c>
      <c r="H3760" s="6" t="s">
        <v>8245</v>
      </c>
      <c r="I3760" s="6">
        <v>1400475600</v>
      </c>
      <c r="J3760" s="6">
        <v>1397819938</v>
      </c>
      <c r="K3760" s="6" t="b">
        <v>0</v>
      </c>
      <c r="L3760" s="6">
        <v>26</v>
      </c>
      <c r="M3760" s="6" t="b">
        <v>1</v>
      </c>
      <c r="N3760" s="6" t="s">
        <v>8304</v>
      </c>
      <c r="O3760" s="5">
        <f t="shared" si="348"/>
        <v>1.0233333333333334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41747.263171296298</v>
      </c>
      <c r="T3760" s="11">
        <f t="shared" si="353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14">
        <v>4000</v>
      </c>
      <c r="E3761" s="14">
        <v>4409.7700000000004</v>
      </c>
      <c r="F3761" s="6" t="s">
        <v>8219</v>
      </c>
      <c r="G3761" s="6" t="s">
        <v>8223</v>
      </c>
      <c r="H3761" s="6" t="s">
        <v>8245</v>
      </c>
      <c r="I3761" s="6">
        <v>1440556553</v>
      </c>
      <c r="J3761" s="6">
        <v>1435372553</v>
      </c>
      <c r="K3761" s="6" t="b">
        <v>0</v>
      </c>
      <c r="L3761" s="6">
        <v>88</v>
      </c>
      <c r="M3761" s="6" t="b">
        <v>1</v>
      </c>
      <c r="N3761" s="6" t="s">
        <v>8304</v>
      </c>
      <c r="O3761" s="5">
        <f t="shared" si="348"/>
        <v>1.1024425000000002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42181.899918981479</v>
      </c>
      <c r="T3761" s="11">
        <f t="shared" si="353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14">
        <v>5000</v>
      </c>
      <c r="E3762" s="14">
        <v>5050.7700000000004</v>
      </c>
      <c r="F3762" s="6" t="s">
        <v>8219</v>
      </c>
      <c r="G3762" s="6" t="s">
        <v>8223</v>
      </c>
      <c r="H3762" s="6" t="s">
        <v>8245</v>
      </c>
      <c r="I3762" s="6">
        <v>1399293386</v>
      </c>
      <c r="J3762" s="6">
        <v>1397133386</v>
      </c>
      <c r="K3762" s="6" t="b">
        <v>0</v>
      </c>
      <c r="L3762" s="6">
        <v>91</v>
      </c>
      <c r="M3762" s="6" t="b">
        <v>1</v>
      </c>
      <c r="N3762" s="6" t="s">
        <v>8304</v>
      </c>
      <c r="O3762" s="5">
        <f t="shared" si="348"/>
        <v>1.010154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41739.316967592589</v>
      </c>
      <c r="T3762" s="11">
        <f t="shared" si="353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14">
        <v>500</v>
      </c>
      <c r="E3763" s="14">
        <v>500</v>
      </c>
      <c r="F3763" s="6" t="s">
        <v>8219</v>
      </c>
      <c r="G3763" s="6" t="s">
        <v>8224</v>
      </c>
      <c r="H3763" s="6" t="s">
        <v>8246</v>
      </c>
      <c r="I3763" s="6">
        <v>1439247600</v>
      </c>
      <c r="J3763" s="6">
        <v>1434625937</v>
      </c>
      <c r="K3763" s="6" t="b">
        <v>0</v>
      </c>
      <c r="L3763" s="6">
        <v>3</v>
      </c>
      <c r="M3763" s="6" t="b">
        <v>1</v>
      </c>
      <c r="N3763" s="6" t="s">
        <v>8304</v>
      </c>
      <c r="O3763" s="5">
        <f t="shared" si="348"/>
        <v>1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42173.258530092593</v>
      </c>
      <c r="T3763" s="11">
        <f t="shared" si="353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14">
        <v>1250</v>
      </c>
      <c r="E3764" s="14">
        <v>1328</v>
      </c>
      <c r="F3764" s="6" t="s">
        <v>8219</v>
      </c>
      <c r="G3764" s="6" t="s">
        <v>8224</v>
      </c>
      <c r="H3764" s="6" t="s">
        <v>8246</v>
      </c>
      <c r="I3764" s="6">
        <v>1438543889</v>
      </c>
      <c r="J3764" s="6">
        <v>1436383889</v>
      </c>
      <c r="K3764" s="6" t="b">
        <v>0</v>
      </c>
      <c r="L3764" s="6">
        <v>28</v>
      </c>
      <c r="M3764" s="6" t="b">
        <v>1</v>
      </c>
      <c r="N3764" s="6" t="s">
        <v>8304</v>
      </c>
      <c r="O3764" s="5">
        <f t="shared" si="348"/>
        <v>1.0624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42193.605196759258</v>
      </c>
      <c r="T3764" s="11">
        <f t="shared" si="353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14">
        <v>5000</v>
      </c>
      <c r="E3765" s="14">
        <v>5000</v>
      </c>
      <c r="F3765" s="6" t="s">
        <v>8219</v>
      </c>
      <c r="G3765" s="6" t="s">
        <v>8223</v>
      </c>
      <c r="H3765" s="6" t="s">
        <v>8245</v>
      </c>
      <c r="I3765" s="6">
        <v>1427907626</v>
      </c>
      <c r="J3765" s="6">
        <v>1425319226</v>
      </c>
      <c r="K3765" s="6" t="b">
        <v>0</v>
      </c>
      <c r="L3765" s="6">
        <v>77</v>
      </c>
      <c r="M3765" s="6" t="b">
        <v>1</v>
      </c>
      <c r="N3765" s="6" t="s">
        <v>8304</v>
      </c>
      <c r="O3765" s="5">
        <f t="shared" si="348"/>
        <v>1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42065.541967592588</v>
      </c>
      <c r="T3765" s="11">
        <f t="shared" si="353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14">
        <v>1500</v>
      </c>
      <c r="E3766" s="14">
        <v>1500</v>
      </c>
      <c r="F3766" s="6" t="s">
        <v>8219</v>
      </c>
      <c r="G3766" s="6" t="s">
        <v>8223</v>
      </c>
      <c r="H3766" s="6" t="s">
        <v>8245</v>
      </c>
      <c r="I3766" s="6">
        <v>1464482160</v>
      </c>
      <c r="J3766" s="6">
        <v>1462824832</v>
      </c>
      <c r="K3766" s="6" t="b">
        <v>0</v>
      </c>
      <c r="L3766" s="6">
        <v>27</v>
      </c>
      <c r="M3766" s="6" t="b">
        <v>1</v>
      </c>
      <c r="N3766" s="6" t="s">
        <v>8304</v>
      </c>
      <c r="O3766" s="5">
        <f t="shared" si="348"/>
        <v>1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42499.634629629632</v>
      </c>
      <c r="T3766" s="11">
        <f t="shared" si="353"/>
        <v>42518.816666666666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14">
        <v>7000</v>
      </c>
      <c r="E3767" s="14">
        <v>7942</v>
      </c>
      <c r="F3767" s="6" t="s">
        <v>8219</v>
      </c>
      <c r="G3767" s="6" t="s">
        <v>8223</v>
      </c>
      <c r="H3767" s="6" t="s">
        <v>8245</v>
      </c>
      <c r="I3767" s="6">
        <v>1406745482</v>
      </c>
      <c r="J3767" s="6">
        <v>1404153482</v>
      </c>
      <c r="K3767" s="6" t="b">
        <v>0</v>
      </c>
      <c r="L3767" s="6">
        <v>107</v>
      </c>
      <c r="M3767" s="6" t="b">
        <v>1</v>
      </c>
      <c r="N3767" s="6" t="s">
        <v>8304</v>
      </c>
      <c r="O3767" s="5">
        <f t="shared" si="348"/>
        <v>1.1345714285714286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41820.568078703705</v>
      </c>
      <c r="T3767" s="11">
        <f t="shared" si="353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14">
        <v>10000</v>
      </c>
      <c r="E3768" s="14">
        <v>10265.01</v>
      </c>
      <c r="F3768" s="6" t="s">
        <v>8219</v>
      </c>
      <c r="G3768" s="6" t="s">
        <v>8223</v>
      </c>
      <c r="H3768" s="6" t="s">
        <v>8245</v>
      </c>
      <c r="I3768" s="6">
        <v>1404360045</v>
      </c>
      <c r="J3768" s="6">
        <v>1401336045</v>
      </c>
      <c r="K3768" s="6" t="b">
        <v>0</v>
      </c>
      <c r="L3768" s="6">
        <v>96</v>
      </c>
      <c r="M3768" s="6" t="b">
        <v>1</v>
      </c>
      <c r="N3768" s="6" t="s">
        <v>8304</v>
      </c>
      <c r="O3768" s="5">
        <f t="shared" si="348"/>
        <v>1.0265010000000001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41787.958854166667</v>
      </c>
      <c r="T3768" s="11">
        <f t="shared" si="353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14">
        <v>2000</v>
      </c>
      <c r="E3769" s="14">
        <v>2335</v>
      </c>
      <c r="F3769" s="6" t="s">
        <v>8219</v>
      </c>
      <c r="G3769" s="6" t="s">
        <v>8223</v>
      </c>
      <c r="H3769" s="6" t="s">
        <v>8245</v>
      </c>
      <c r="I3769" s="6">
        <v>1425185940</v>
      </c>
      <c r="J3769" s="6">
        <v>1423960097</v>
      </c>
      <c r="K3769" s="6" t="b">
        <v>0</v>
      </c>
      <c r="L3769" s="6">
        <v>56</v>
      </c>
      <c r="M3769" s="6" t="b">
        <v>1</v>
      </c>
      <c r="N3769" s="6" t="s">
        <v>8304</v>
      </c>
      <c r="O3769" s="5">
        <f t="shared" si="348"/>
        <v>1.1675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42049.811307870368</v>
      </c>
      <c r="T3769" s="11">
        <f t="shared" si="353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14">
        <v>4000</v>
      </c>
      <c r="E3770" s="14">
        <v>4306.1099999999997</v>
      </c>
      <c r="F3770" s="6" t="s">
        <v>8219</v>
      </c>
      <c r="G3770" s="6" t="s">
        <v>8223</v>
      </c>
      <c r="H3770" s="6" t="s">
        <v>8245</v>
      </c>
      <c r="I3770" s="6">
        <v>1402594090</v>
      </c>
      <c r="J3770" s="6">
        <v>1400002090</v>
      </c>
      <c r="K3770" s="6" t="b">
        <v>0</v>
      </c>
      <c r="L3770" s="6">
        <v>58</v>
      </c>
      <c r="M3770" s="6" t="b">
        <v>1</v>
      </c>
      <c r="N3770" s="6" t="s">
        <v>8304</v>
      </c>
      <c r="O3770" s="5">
        <f t="shared" si="348"/>
        <v>1.0765274999999999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41772.519560185181</v>
      </c>
      <c r="T3770" s="11">
        <f t="shared" si="353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14">
        <v>1100</v>
      </c>
      <c r="E3771" s="14">
        <v>1100</v>
      </c>
      <c r="F3771" s="6" t="s">
        <v>8219</v>
      </c>
      <c r="G3771" s="6" t="s">
        <v>8223</v>
      </c>
      <c r="H3771" s="6" t="s">
        <v>8245</v>
      </c>
      <c r="I3771" s="6">
        <v>1460730079</v>
      </c>
      <c r="J3771" s="6">
        <v>1458138079</v>
      </c>
      <c r="K3771" s="6" t="b">
        <v>0</v>
      </c>
      <c r="L3771" s="6">
        <v>15</v>
      </c>
      <c r="M3771" s="6" t="b">
        <v>1</v>
      </c>
      <c r="N3771" s="6" t="s">
        <v>8304</v>
      </c>
      <c r="O3771" s="5">
        <f t="shared" si="348"/>
        <v>1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42445.389803240738</v>
      </c>
      <c r="T3771" s="11">
        <f t="shared" si="353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14">
        <v>2000</v>
      </c>
      <c r="E3772" s="14">
        <v>2000</v>
      </c>
      <c r="F3772" s="6" t="s">
        <v>8219</v>
      </c>
      <c r="G3772" s="6" t="s">
        <v>8224</v>
      </c>
      <c r="H3772" s="6" t="s">
        <v>8246</v>
      </c>
      <c r="I3772" s="6">
        <v>1434234010</v>
      </c>
      <c r="J3772" s="6">
        <v>1431642010</v>
      </c>
      <c r="K3772" s="6" t="b">
        <v>0</v>
      </c>
      <c r="L3772" s="6">
        <v>20</v>
      </c>
      <c r="M3772" s="6" t="b">
        <v>1</v>
      </c>
      <c r="N3772" s="6" t="s">
        <v>8304</v>
      </c>
      <c r="O3772" s="5">
        <f t="shared" si="348"/>
        <v>1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42138.722337962965</v>
      </c>
      <c r="T3772" s="11">
        <f t="shared" si="353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14">
        <v>1000</v>
      </c>
      <c r="E3773" s="14">
        <v>1460</v>
      </c>
      <c r="F3773" s="6" t="s">
        <v>8219</v>
      </c>
      <c r="G3773" s="6" t="s">
        <v>8223</v>
      </c>
      <c r="H3773" s="6" t="s">
        <v>8245</v>
      </c>
      <c r="I3773" s="6">
        <v>1463529600</v>
      </c>
      <c r="J3773" s="6">
        <v>1462307652</v>
      </c>
      <c r="K3773" s="6" t="b">
        <v>0</v>
      </c>
      <c r="L3773" s="6">
        <v>38</v>
      </c>
      <c r="M3773" s="6" t="b">
        <v>1</v>
      </c>
      <c r="N3773" s="6" t="s">
        <v>8304</v>
      </c>
      <c r="O3773" s="5">
        <f t="shared" si="348"/>
        <v>1.46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42493.64875</v>
      </c>
      <c r="T3773" s="11">
        <f t="shared" si="353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14">
        <v>5000</v>
      </c>
      <c r="E3774" s="14">
        <v>5510</v>
      </c>
      <c r="F3774" s="6" t="s">
        <v>8219</v>
      </c>
      <c r="G3774" s="6" t="s">
        <v>8223</v>
      </c>
      <c r="H3774" s="6" t="s">
        <v>8245</v>
      </c>
      <c r="I3774" s="6">
        <v>1480399200</v>
      </c>
      <c r="J3774" s="6">
        <v>1478616506</v>
      </c>
      <c r="K3774" s="6" t="b">
        <v>0</v>
      </c>
      <c r="L3774" s="6">
        <v>33</v>
      </c>
      <c r="M3774" s="6" t="b">
        <v>1</v>
      </c>
      <c r="N3774" s="6" t="s">
        <v>8304</v>
      </c>
      <c r="O3774" s="5">
        <f t="shared" si="348"/>
        <v>1.1020000000000001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42682.408634259256</v>
      </c>
      <c r="T3774" s="11">
        <f t="shared" si="353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14">
        <v>5000</v>
      </c>
      <c r="E3775" s="14">
        <v>5410</v>
      </c>
      <c r="F3775" s="6" t="s">
        <v>8219</v>
      </c>
      <c r="G3775" s="6" t="s">
        <v>8223</v>
      </c>
      <c r="H3775" s="6" t="s">
        <v>8245</v>
      </c>
      <c r="I3775" s="6">
        <v>1479175680</v>
      </c>
      <c r="J3775" s="6">
        <v>1476317247</v>
      </c>
      <c r="K3775" s="6" t="b">
        <v>0</v>
      </c>
      <c r="L3775" s="6">
        <v>57</v>
      </c>
      <c r="M3775" s="6" t="b">
        <v>1</v>
      </c>
      <c r="N3775" s="6" t="s">
        <v>8304</v>
      </c>
      <c r="O3775" s="5">
        <f t="shared" si="348"/>
        <v>1.0820000000000001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42655.796840277777</v>
      </c>
      <c r="T3775" s="11">
        <f t="shared" si="353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14">
        <v>2500</v>
      </c>
      <c r="E3776" s="14">
        <v>2500</v>
      </c>
      <c r="F3776" s="6" t="s">
        <v>8219</v>
      </c>
      <c r="G3776" s="6" t="s">
        <v>8228</v>
      </c>
      <c r="H3776" s="6" t="s">
        <v>8250</v>
      </c>
      <c r="I3776" s="6">
        <v>1428606055</v>
      </c>
      <c r="J3776" s="6">
        <v>1427223655</v>
      </c>
      <c r="K3776" s="6" t="b">
        <v>0</v>
      </c>
      <c r="L3776" s="6">
        <v>25</v>
      </c>
      <c r="M3776" s="6" t="b">
        <v>1</v>
      </c>
      <c r="N3776" s="6" t="s">
        <v>8304</v>
      </c>
      <c r="O3776" s="5">
        <f t="shared" si="348"/>
        <v>1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42087.583969907406</v>
      </c>
      <c r="T3776" s="11">
        <f t="shared" si="353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14">
        <v>2000</v>
      </c>
      <c r="E3777" s="14">
        <v>2005</v>
      </c>
      <c r="F3777" s="6" t="s">
        <v>8219</v>
      </c>
      <c r="G3777" s="6" t="s">
        <v>8223</v>
      </c>
      <c r="H3777" s="6" t="s">
        <v>8245</v>
      </c>
      <c r="I3777" s="6">
        <v>1428552000</v>
      </c>
      <c r="J3777" s="6">
        <v>1426199843</v>
      </c>
      <c r="K3777" s="6" t="b">
        <v>0</v>
      </c>
      <c r="L3777" s="6">
        <v>14</v>
      </c>
      <c r="M3777" s="6" t="b">
        <v>1</v>
      </c>
      <c r="N3777" s="6" t="s">
        <v>8304</v>
      </c>
      <c r="O3777" s="5">
        <f t="shared" si="348"/>
        <v>1.0024999999999999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42075.734293981477</v>
      </c>
      <c r="T3777" s="11">
        <f t="shared" si="353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14">
        <v>8000</v>
      </c>
      <c r="E3778" s="14">
        <v>8537</v>
      </c>
      <c r="F3778" s="6" t="s">
        <v>8219</v>
      </c>
      <c r="G3778" s="6" t="s">
        <v>8223</v>
      </c>
      <c r="H3778" s="6" t="s">
        <v>8245</v>
      </c>
      <c r="I3778" s="6">
        <v>1406854800</v>
      </c>
      <c r="J3778" s="6">
        <v>1403599778</v>
      </c>
      <c r="K3778" s="6" t="b">
        <v>0</v>
      </c>
      <c r="L3778" s="6">
        <v>94</v>
      </c>
      <c r="M3778" s="6" t="b">
        <v>1</v>
      </c>
      <c r="N3778" s="6" t="s">
        <v>8304</v>
      </c>
      <c r="O3778" s="5">
        <f t="shared" si="348"/>
        <v>1.0671250000000001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41814.159467592588</v>
      </c>
      <c r="T3778" s="11">
        <f t="shared" si="353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14">
        <v>2000</v>
      </c>
      <c r="E3779" s="14">
        <v>2864</v>
      </c>
      <c r="F3779" s="6" t="s">
        <v>8219</v>
      </c>
      <c r="G3779" s="6" t="s">
        <v>8223</v>
      </c>
      <c r="H3779" s="6" t="s">
        <v>8245</v>
      </c>
      <c r="I3779" s="6">
        <v>1411790400</v>
      </c>
      <c r="J3779" s="6">
        <v>1409884821</v>
      </c>
      <c r="K3779" s="6" t="b">
        <v>0</v>
      </c>
      <c r="L3779" s="6">
        <v>59</v>
      </c>
      <c r="M3779" s="6" t="b">
        <v>1</v>
      </c>
      <c r="N3779" s="6" t="s">
        <v>8304</v>
      </c>
      <c r="O3779" s="5">
        <f t="shared" ref="O3779:O3842" si="354">E3779/D3779</f>
        <v>1.4319999999999999</v>
      </c>
      <c r="P3779" s="7">
        <f t="shared" ref="P3779:P3842" si="355">IFERROR(E3779/L3779,0)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1">
        <f t="shared" ref="S3779:S3842" si="358">(J3779/86400)+25569+(-5/24)</f>
        <v>41886.903020833335</v>
      </c>
      <c r="T3779" s="11">
        <f t="shared" ref="T3779:T3842" si="359">(I3779/86400)+25569+(-5/24)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14">
        <v>2400</v>
      </c>
      <c r="E3780" s="14">
        <v>2521</v>
      </c>
      <c r="F3780" s="6" t="s">
        <v>8219</v>
      </c>
      <c r="G3780" s="6" t="s">
        <v>8223</v>
      </c>
      <c r="H3780" s="6" t="s">
        <v>8245</v>
      </c>
      <c r="I3780" s="6">
        <v>1423942780</v>
      </c>
      <c r="J3780" s="6">
        <v>1418758780</v>
      </c>
      <c r="K3780" s="6" t="b">
        <v>0</v>
      </c>
      <c r="L3780" s="6">
        <v>36</v>
      </c>
      <c r="M3780" s="6" t="b">
        <v>1</v>
      </c>
      <c r="N3780" s="6" t="s">
        <v>8304</v>
      </c>
      <c r="O3780" s="5">
        <f t="shared" si="354"/>
        <v>1.0504166666666668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41989.610879629625</v>
      </c>
      <c r="T3780" s="11">
        <f t="shared" si="359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14">
        <v>15000</v>
      </c>
      <c r="E3781" s="14">
        <v>15597</v>
      </c>
      <c r="F3781" s="6" t="s">
        <v>8219</v>
      </c>
      <c r="G3781" s="6" t="s">
        <v>8223</v>
      </c>
      <c r="H3781" s="6" t="s">
        <v>8245</v>
      </c>
      <c r="I3781" s="6">
        <v>1459010340</v>
      </c>
      <c r="J3781" s="6">
        <v>1456421940</v>
      </c>
      <c r="K3781" s="6" t="b">
        <v>0</v>
      </c>
      <c r="L3781" s="6">
        <v>115</v>
      </c>
      <c r="M3781" s="6" t="b">
        <v>1</v>
      </c>
      <c r="N3781" s="6" t="s">
        <v>8304</v>
      </c>
      <c r="O3781" s="5">
        <f t="shared" si="354"/>
        <v>1.0398000000000001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42425.527083333327</v>
      </c>
      <c r="T3781" s="11">
        <f t="shared" si="359"/>
        <v>42455.485416666663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14">
        <v>2500</v>
      </c>
      <c r="E3782" s="14">
        <v>3000</v>
      </c>
      <c r="F3782" s="6" t="s">
        <v>8219</v>
      </c>
      <c r="G3782" s="6" t="s">
        <v>8223</v>
      </c>
      <c r="H3782" s="6" t="s">
        <v>8245</v>
      </c>
      <c r="I3782" s="6">
        <v>1436817960</v>
      </c>
      <c r="J3782" s="6">
        <v>1433999785</v>
      </c>
      <c r="K3782" s="6" t="b">
        <v>0</v>
      </c>
      <c r="L3782" s="6">
        <v>30</v>
      </c>
      <c r="M3782" s="6" t="b">
        <v>1</v>
      </c>
      <c r="N3782" s="6" t="s">
        <v>8304</v>
      </c>
      <c r="O3782" s="5">
        <f t="shared" si="354"/>
        <v>1.2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42166.011400462965</v>
      </c>
      <c r="T3782" s="11">
        <f t="shared" si="359"/>
        <v>42198.629166666666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14">
        <v>4500</v>
      </c>
      <c r="E3783" s="14">
        <v>4935</v>
      </c>
      <c r="F3783" s="6" t="s">
        <v>8219</v>
      </c>
      <c r="G3783" s="6" t="s">
        <v>8223</v>
      </c>
      <c r="H3783" s="6" t="s">
        <v>8245</v>
      </c>
      <c r="I3783" s="6">
        <v>1410210685</v>
      </c>
      <c r="J3783" s="6">
        <v>1408050685</v>
      </c>
      <c r="K3783" s="6" t="b">
        <v>0</v>
      </c>
      <c r="L3783" s="6">
        <v>52</v>
      </c>
      <c r="M3783" s="6" t="b">
        <v>1</v>
      </c>
      <c r="N3783" s="6" t="s">
        <v>8304</v>
      </c>
      <c r="O3783" s="5">
        <f t="shared" si="354"/>
        <v>1.0966666666666667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41865.674594907403</v>
      </c>
      <c r="T3783" s="11">
        <f t="shared" si="359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14">
        <v>2000</v>
      </c>
      <c r="E3784" s="14">
        <v>2035</v>
      </c>
      <c r="F3784" s="6" t="s">
        <v>8219</v>
      </c>
      <c r="G3784" s="6" t="s">
        <v>8224</v>
      </c>
      <c r="H3784" s="6" t="s">
        <v>8246</v>
      </c>
      <c r="I3784" s="6">
        <v>1469401200</v>
      </c>
      <c r="J3784" s="6">
        <v>1466887297</v>
      </c>
      <c r="K3784" s="6" t="b">
        <v>0</v>
      </c>
      <c r="L3784" s="6">
        <v>27</v>
      </c>
      <c r="M3784" s="6" t="b">
        <v>1</v>
      </c>
      <c r="N3784" s="6" t="s">
        <v>8304</v>
      </c>
      <c r="O3784" s="5">
        <f t="shared" si="354"/>
        <v>1.0175000000000001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42546.653900462959</v>
      </c>
      <c r="T3784" s="11">
        <f t="shared" si="359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14">
        <v>1200</v>
      </c>
      <c r="E3785" s="14">
        <v>1547</v>
      </c>
      <c r="F3785" s="6" t="s">
        <v>8219</v>
      </c>
      <c r="G3785" s="6" t="s">
        <v>8223</v>
      </c>
      <c r="H3785" s="6" t="s">
        <v>8245</v>
      </c>
      <c r="I3785" s="6">
        <v>1458057600</v>
      </c>
      <c r="J3785" s="6">
        <v>1455938520</v>
      </c>
      <c r="K3785" s="6" t="b">
        <v>0</v>
      </c>
      <c r="L3785" s="6">
        <v>24</v>
      </c>
      <c r="M3785" s="6" t="b">
        <v>1</v>
      </c>
      <c r="N3785" s="6" t="s">
        <v>8304</v>
      </c>
      <c r="O3785" s="5">
        <f t="shared" si="354"/>
        <v>1.2891666666666666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42419.931944444441</v>
      </c>
      <c r="T3785" s="11">
        <f t="shared" si="359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14">
        <v>1000</v>
      </c>
      <c r="E3786" s="14">
        <v>1150</v>
      </c>
      <c r="F3786" s="6" t="s">
        <v>8219</v>
      </c>
      <c r="G3786" s="6" t="s">
        <v>8228</v>
      </c>
      <c r="H3786" s="6" t="s">
        <v>8250</v>
      </c>
      <c r="I3786" s="6">
        <v>1468193532</v>
      </c>
      <c r="J3786" s="6">
        <v>1465601532</v>
      </c>
      <c r="K3786" s="6" t="b">
        <v>0</v>
      </c>
      <c r="L3786" s="6">
        <v>10</v>
      </c>
      <c r="M3786" s="6" t="b">
        <v>1</v>
      </c>
      <c r="N3786" s="6" t="s">
        <v>8304</v>
      </c>
      <c r="O3786" s="5">
        <f t="shared" si="354"/>
        <v>1.1499999999999999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42531.772361111107</v>
      </c>
      <c r="T3786" s="11">
        <f t="shared" si="359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14">
        <v>2000</v>
      </c>
      <c r="E3787" s="14">
        <v>3015</v>
      </c>
      <c r="F3787" s="6" t="s">
        <v>8219</v>
      </c>
      <c r="G3787" s="6" t="s">
        <v>8224</v>
      </c>
      <c r="H3787" s="6" t="s">
        <v>8246</v>
      </c>
      <c r="I3787" s="6">
        <v>1470132180</v>
      </c>
      <c r="J3787" s="6">
        <v>1467040769</v>
      </c>
      <c r="K3787" s="6" t="b">
        <v>0</v>
      </c>
      <c r="L3787" s="6">
        <v>30</v>
      </c>
      <c r="M3787" s="6" t="b">
        <v>1</v>
      </c>
      <c r="N3787" s="6" t="s">
        <v>8304</v>
      </c>
      <c r="O3787" s="5">
        <f t="shared" si="354"/>
        <v>1.5075000000000001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42548.430196759255</v>
      </c>
      <c r="T3787" s="11">
        <f t="shared" si="359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14">
        <v>6000</v>
      </c>
      <c r="E3788" s="14">
        <v>6658</v>
      </c>
      <c r="F3788" s="6" t="s">
        <v>8219</v>
      </c>
      <c r="G3788" s="6" t="s">
        <v>8223</v>
      </c>
      <c r="H3788" s="6" t="s">
        <v>8245</v>
      </c>
      <c r="I3788" s="6">
        <v>1464310475</v>
      </c>
      <c r="J3788" s="6">
        <v>1461718475</v>
      </c>
      <c r="K3788" s="6" t="b">
        <v>0</v>
      </c>
      <c r="L3788" s="6">
        <v>71</v>
      </c>
      <c r="M3788" s="6" t="b">
        <v>1</v>
      </c>
      <c r="N3788" s="6" t="s">
        <v>8304</v>
      </c>
      <c r="O3788" s="5">
        <f t="shared" si="354"/>
        <v>1.1096666666666666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42486.829571759255</v>
      </c>
      <c r="T3788" s="11">
        <f t="shared" si="359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14">
        <v>350</v>
      </c>
      <c r="E3789" s="14">
        <v>351</v>
      </c>
      <c r="F3789" s="6" t="s">
        <v>8219</v>
      </c>
      <c r="G3789" s="6" t="s">
        <v>8223</v>
      </c>
      <c r="H3789" s="6" t="s">
        <v>8245</v>
      </c>
      <c r="I3789" s="6">
        <v>1436587140</v>
      </c>
      <c r="J3789" s="6">
        <v>1434113406</v>
      </c>
      <c r="K3789" s="6" t="b">
        <v>0</v>
      </c>
      <c r="L3789" s="6">
        <v>10</v>
      </c>
      <c r="M3789" s="6" t="b">
        <v>1</v>
      </c>
      <c r="N3789" s="6" t="s">
        <v>8304</v>
      </c>
      <c r="O3789" s="5">
        <f t="shared" si="354"/>
        <v>1.0028571428571429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42167.326458333329</v>
      </c>
      <c r="T3789" s="11">
        <f t="shared" si="359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14">
        <v>75000</v>
      </c>
      <c r="E3790" s="14">
        <v>500</v>
      </c>
      <c r="F3790" s="6" t="s">
        <v>8220</v>
      </c>
      <c r="G3790" s="6" t="s">
        <v>8223</v>
      </c>
      <c r="H3790" s="6" t="s">
        <v>8245</v>
      </c>
      <c r="I3790" s="6">
        <v>1450887480</v>
      </c>
      <c r="J3790" s="6">
        <v>1448469719</v>
      </c>
      <c r="K3790" s="6" t="b">
        <v>0</v>
      </c>
      <c r="L3790" s="6">
        <v>1</v>
      </c>
      <c r="M3790" s="6" t="b">
        <v>0</v>
      </c>
      <c r="N3790" s="6" t="s">
        <v>8304</v>
      </c>
      <c r="O3790" s="5">
        <f t="shared" si="354"/>
        <v>6.6666666666666671E-3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42333.487488425926</v>
      </c>
      <c r="T3790" s="11">
        <f t="shared" si="359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14">
        <v>3550</v>
      </c>
      <c r="E3791" s="14">
        <v>116</v>
      </c>
      <c r="F3791" s="6" t="s">
        <v>8220</v>
      </c>
      <c r="G3791" s="6" t="s">
        <v>8224</v>
      </c>
      <c r="H3791" s="6" t="s">
        <v>8246</v>
      </c>
      <c r="I3791" s="6">
        <v>1434395418</v>
      </c>
      <c r="J3791" s="6">
        <v>1431630618</v>
      </c>
      <c r="K3791" s="6" t="b">
        <v>0</v>
      </c>
      <c r="L3791" s="6">
        <v>4</v>
      </c>
      <c r="M3791" s="6" t="b">
        <v>0</v>
      </c>
      <c r="N3791" s="6" t="s">
        <v>8304</v>
      </c>
      <c r="O3791" s="5">
        <f t="shared" si="354"/>
        <v>3.267605633802817E-2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42138.590486111112</v>
      </c>
      <c r="T3791" s="11">
        <f t="shared" si="359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14">
        <v>15000</v>
      </c>
      <c r="E3792" s="14">
        <v>0</v>
      </c>
      <c r="F3792" s="6" t="s">
        <v>8220</v>
      </c>
      <c r="G3792" s="6" t="s">
        <v>8223</v>
      </c>
      <c r="H3792" s="6" t="s">
        <v>8245</v>
      </c>
      <c r="I3792" s="6">
        <v>1479834023</v>
      </c>
      <c r="J3792" s="6">
        <v>1477238423</v>
      </c>
      <c r="K3792" s="6" t="b">
        <v>0</v>
      </c>
      <c r="L3792" s="6">
        <v>0</v>
      </c>
      <c r="M3792" s="6" t="b">
        <v>0</v>
      </c>
      <c r="N3792" s="6" t="s">
        <v>8304</v>
      </c>
      <c r="O3792" s="5">
        <f t="shared" si="354"/>
        <v>0</v>
      </c>
      <c r="P3792" s="7">
        <f t="shared" si="355"/>
        <v>0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42666.458599537036</v>
      </c>
      <c r="T3792" s="11">
        <f t="shared" si="359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14">
        <v>1500</v>
      </c>
      <c r="E3793" s="14">
        <v>0</v>
      </c>
      <c r="F3793" s="6" t="s">
        <v>8220</v>
      </c>
      <c r="G3793" s="6" t="s">
        <v>8223</v>
      </c>
      <c r="H3793" s="6" t="s">
        <v>8245</v>
      </c>
      <c r="I3793" s="6">
        <v>1404664592</v>
      </c>
      <c r="J3793" s="6">
        <v>1399480592</v>
      </c>
      <c r="K3793" s="6" t="b">
        <v>0</v>
      </c>
      <c r="L3793" s="6">
        <v>0</v>
      </c>
      <c r="M3793" s="6" t="b">
        <v>0</v>
      </c>
      <c r="N3793" s="6" t="s">
        <v>8304</v>
      </c>
      <c r="O3793" s="5">
        <f t="shared" si="354"/>
        <v>0</v>
      </c>
      <c r="P3793" s="7">
        <f t="shared" si="355"/>
        <v>0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41766.4837037037</v>
      </c>
      <c r="T3793" s="11">
        <f t="shared" si="359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14">
        <v>12500</v>
      </c>
      <c r="E3794" s="14">
        <v>35</v>
      </c>
      <c r="F3794" s="6" t="s">
        <v>8220</v>
      </c>
      <c r="G3794" s="6" t="s">
        <v>8223</v>
      </c>
      <c r="H3794" s="6" t="s">
        <v>8245</v>
      </c>
      <c r="I3794" s="6">
        <v>1436957022</v>
      </c>
      <c r="J3794" s="6">
        <v>1434365022</v>
      </c>
      <c r="K3794" s="6" t="b">
        <v>0</v>
      </c>
      <c r="L3794" s="6">
        <v>2</v>
      </c>
      <c r="M3794" s="6" t="b">
        <v>0</v>
      </c>
      <c r="N3794" s="6" t="s">
        <v>8304</v>
      </c>
      <c r="O3794" s="5">
        <f t="shared" si="354"/>
        <v>2.8E-3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42170.238680555551</v>
      </c>
      <c r="T3794" s="11">
        <f t="shared" si="359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14">
        <v>7000</v>
      </c>
      <c r="E3795" s="14">
        <v>4176</v>
      </c>
      <c r="F3795" s="6" t="s">
        <v>8220</v>
      </c>
      <c r="G3795" s="6" t="s">
        <v>8223</v>
      </c>
      <c r="H3795" s="6" t="s">
        <v>8245</v>
      </c>
      <c r="I3795" s="6">
        <v>1418769129</v>
      </c>
      <c r="J3795" s="6">
        <v>1416954729</v>
      </c>
      <c r="K3795" s="6" t="b">
        <v>0</v>
      </c>
      <c r="L3795" s="6">
        <v>24</v>
      </c>
      <c r="M3795" s="6" t="b">
        <v>0</v>
      </c>
      <c r="N3795" s="6" t="s">
        <v>8304</v>
      </c>
      <c r="O3795" s="5">
        <f t="shared" si="354"/>
        <v>0.59657142857142853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41968.73065972222</v>
      </c>
      <c r="T3795" s="11">
        <f t="shared" si="359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14">
        <v>5000</v>
      </c>
      <c r="E3796" s="14">
        <v>50</v>
      </c>
      <c r="F3796" s="6" t="s">
        <v>8220</v>
      </c>
      <c r="G3796" s="6" t="s">
        <v>8224</v>
      </c>
      <c r="H3796" s="6" t="s">
        <v>8246</v>
      </c>
      <c r="I3796" s="6">
        <v>1433685354</v>
      </c>
      <c r="J3796" s="6">
        <v>1431093354</v>
      </c>
      <c r="K3796" s="6" t="b">
        <v>0</v>
      </c>
      <c r="L3796" s="6">
        <v>1</v>
      </c>
      <c r="M3796" s="6" t="b">
        <v>0</v>
      </c>
      <c r="N3796" s="6" t="s">
        <v>8304</v>
      </c>
      <c r="O3796" s="5">
        <f t="shared" si="354"/>
        <v>0.01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42132.372152777774</v>
      </c>
      <c r="T3796" s="11">
        <f t="shared" si="359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14">
        <v>600</v>
      </c>
      <c r="E3797" s="14">
        <v>10</v>
      </c>
      <c r="F3797" s="6" t="s">
        <v>8220</v>
      </c>
      <c r="G3797" s="6" t="s">
        <v>8224</v>
      </c>
      <c r="H3797" s="6" t="s">
        <v>8246</v>
      </c>
      <c r="I3797" s="6">
        <v>1440801000</v>
      </c>
      <c r="J3797" s="6">
        <v>1437042490</v>
      </c>
      <c r="K3797" s="6" t="b">
        <v>0</v>
      </c>
      <c r="L3797" s="6">
        <v>2</v>
      </c>
      <c r="M3797" s="6" t="b">
        <v>0</v>
      </c>
      <c r="N3797" s="6" t="s">
        <v>8304</v>
      </c>
      <c r="O3797" s="5">
        <f t="shared" si="354"/>
        <v>1.6666666666666666E-2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42201.227893518517</v>
      </c>
      <c r="T3797" s="11">
        <f t="shared" si="359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14">
        <v>22500</v>
      </c>
      <c r="E3798" s="14">
        <v>1</v>
      </c>
      <c r="F3798" s="6" t="s">
        <v>8220</v>
      </c>
      <c r="G3798" s="6" t="s">
        <v>8223</v>
      </c>
      <c r="H3798" s="6" t="s">
        <v>8245</v>
      </c>
      <c r="I3798" s="6">
        <v>1484354556</v>
      </c>
      <c r="J3798" s="6">
        <v>1479170556</v>
      </c>
      <c r="K3798" s="6" t="b">
        <v>0</v>
      </c>
      <c r="L3798" s="6">
        <v>1</v>
      </c>
      <c r="M3798" s="6" t="b">
        <v>0</v>
      </c>
      <c r="N3798" s="6" t="s">
        <v>8304</v>
      </c>
      <c r="O3798" s="5">
        <f t="shared" si="354"/>
        <v>4.4444444444444447E-5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42688.821250000001</v>
      </c>
      <c r="T3798" s="11">
        <f t="shared" si="359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14">
        <v>6000</v>
      </c>
      <c r="E3799" s="14">
        <v>5380</v>
      </c>
      <c r="F3799" s="6" t="s">
        <v>8220</v>
      </c>
      <c r="G3799" s="6" t="s">
        <v>8223</v>
      </c>
      <c r="H3799" s="6" t="s">
        <v>8245</v>
      </c>
      <c r="I3799" s="6">
        <v>1429564165</v>
      </c>
      <c r="J3799" s="6">
        <v>1426972165</v>
      </c>
      <c r="K3799" s="6" t="b">
        <v>0</v>
      </c>
      <c r="L3799" s="6">
        <v>37</v>
      </c>
      <c r="M3799" s="6" t="b">
        <v>0</v>
      </c>
      <c r="N3799" s="6" t="s">
        <v>8304</v>
      </c>
      <c r="O3799" s="5">
        <f t="shared" si="354"/>
        <v>0.89666666666666661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42084.673206018517</v>
      </c>
      <c r="T3799" s="11">
        <f t="shared" si="359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14">
        <v>70000</v>
      </c>
      <c r="E3800" s="14">
        <v>1025</v>
      </c>
      <c r="F3800" s="6" t="s">
        <v>8220</v>
      </c>
      <c r="G3800" s="6" t="s">
        <v>8223</v>
      </c>
      <c r="H3800" s="6" t="s">
        <v>8245</v>
      </c>
      <c r="I3800" s="6">
        <v>1407691248</v>
      </c>
      <c r="J3800" s="6">
        <v>1405099248</v>
      </c>
      <c r="K3800" s="6" t="b">
        <v>0</v>
      </c>
      <c r="L3800" s="6">
        <v>5</v>
      </c>
      <c r="M3800" s="6" t="b">
        <v>0</v>
      </c>
      <c r="N3800" s="6" t="s">
        <v>8304</v>
      </c>
      <c r="O3800" s="5">
        <f t="shared" si="354"/>
        <v>1.4642857142857143E-2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41831.514444444438</v>
      </c>
      <c r="T3800" s="11">
        <f t="shared" si="359"/>
        <v>41861.514444444438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14">
        <v>10000</v>
      </c>
      <c r="E3801" s="14">
        <v>402</v>
      </c>
      <c r="F3801" s="6" t="s">
        <v>8220</v>
      </c>
      <c r="G3801" s="6" t="s">
        <v>8223</v>
      </c>
      <c r="H3801" s="6" t="s">
        <v>8245</v>
      </c>
      <c r="I3801" s="6">
        <v>1457734843</v>
      </c>
      <c r="J3801" s="6">
        <v>1455142843</v>
      </c>
      <c r="K3801" s="6" t="b">
        <v>0</v>
      </c>
      <c r="L3801" s="6">
        <v>4</v>
      </c>
      <c r="M3801" s="6" t="b">
        <v>0</v>
      </c>
      <c r="N3801" s="6" t="s">
        <v>8304</v>
      </c>
      <c r="O3801" s="5">
        <f t="shared" si="354"/>
        <v>4.02E-2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42410.722719907404</v>
      </c>
      <c r="T3801" s="11">
        <f t="shared" si="359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14">
        <v>22000</v>
      </c>
      <c r="E3802" s="14">
        <v>881</v>
      </c>
      <c r="F3802" s="6" t="s">
        <v>8220</v>
      </c>
      <c r="G3802" s="6" t="s">
        <v>8223</v>
      </c>
      <c r="H3802" s="6" t="s">
        <v>8245</v>
      </c>
      <c r="I3802" s="6">
        <v>1420952340</v>
      </c>
      <c r="J3802" s="6">
        <v>1418146883</v>
      </c>
      <c r="K3802" s="6" t="b">
        <v>0</v>
      </c>
      <c r="L3802" s="6">
        <v>16</v>
      </c>
      <c r="M3802" s="6" t="b">
        <v>0</v>
      </c>
      <c r="N3802" s="6" t="s">
        <v>8304</v>
      </c>
      <c r="O3802" s="5">
        <f t="shared" si="354"/>
        <v>4.0045454545454544E-2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41982.528738425921</v>
      </c>
      <c r="T3802" s="11">
        <f t="shared" si="359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14">
        <v>5000</v>
      </c>
      <c r="E3803" s="14">
        <v>426</v>
      </c>
      <c r="F3803" s="6" t="s">
        <v>8220</v>
      </c>
      <c r="G3803" s="6" t="s">
        <v>8223</v>
      </c>
      <c r="H3803" s="6" t="s">
        <v>8245</v>
      </c>
      <c r="I3803" s="6">
        <v>1420215216</v>
      </c>
      <c r="J3803" s="6">
        <v>1417536816</v>
      </c>
      <c r="K3803" s="6" t="b">
        <v>0</v>
      </c>
      <c r="L3803" s="6">
        <v>9</v>
      </c>
      <c r="M3803" s="6" t="b">
        <v>0</v>
      </c>
      <c r="N3803" s="6" t="s">
        <v>8304</v>
      </c>
      <c r="O3803" s="5">
        <f t="shared" si="354"/>
        <v>8.5199999999999998E-2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41975.467777777776</v>
      </c>
      <c r="T3803" s="11">
        <f t="shared" si="359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14">
        <v>3000</v>
      </c>
      <c r="E3804" s="14">
        <v>0</v>
      </c>
      <c r="F3804" s="6" t="s">
        <v>8220</v>
      </c>
      <c r="G3804" s="6" t="s">
        <v>8223</v>
      </c>
      <c r="H3804" s="6" t="s">
        <v>8245</v>
      </c>
      <c r="I3804" s="6">
        <v>1445482906</v>
      </c>
      <c r="J3804" s="6">
        <v>1442890906</v>
      </c>
      <c r="K3804" s="6" t="b">
        <v>0</v>
      </c>
      <c r="L3804" s="6">
        <v>0</v>
      </c>
      <c r="M3804" s="6" t="b">
        <v>0</v>
      </c>
      <c r="N3804" s="6" t="s">
        <v>8304</v>
      </c>
      <c r="O3804" s="5">
        <f t="shared" si="354"/>
        <v>0</v>
      </c>
      <c r="P3804" s="7">
        <f t="shared" si="355"/>
        <v>0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42268.917893518512</v>
      </c>
      <c r="T3804" s="11">
        <f t="shared" si="359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14">
        <v>12000</v>
      </c>
      <c r="E3805" s="14">
        <v>2358</v>
      </c>
      <c r="F3805" s="6" t="s">
        <v>8220</v>
      </c>
      <c r="G3805" s="6" t="s">
        <v>8223</v>
      </c>
      <c r="H3805" s="6" t="s">
        <v>8245</v>
      </c>
      <c r="I3805" s="6">
        <v>1457133568</v>
      </c>
      <c r="J3805" s="6">
        <v>1454541568</v>
      </c>
      <c r="K3805" s="6" t="b">
        <v>0</v>
      </c>
      <c r="L3805" s="6">
        <v>40</v>
      </c>
      <c r="M3805" s="6" t="b">
        <v>0</v>
      </c>
      <c r="N3805" s="6" t="s">
        <v>8304</v>
      </c>
      <c r="O3805" s="5">
        <f t="shared" si="354"/>
        <v>0.19650000000000001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42403.763518518514</v>
      </c>
      <c r="T3805" s="11">
        <f t="shared" si="359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14">
        <v>8000</v>
      </c>
      <c r="E3806" s="14">
        <v>0</v>
      </c>
      <c r="F3806" s="6" t="s">
        <v>8220</v>
      </c>
      <c r="G3806" s="6" t="s">
        <v>8223</v>
      </c>
      <c r="H3806" s="6" t="s">
        <v>8245</v>
      </c>
      <c r="I3806" s="6">
        <v>1469948400</v>
      </c>
      <c r="J3806" s="6">
        <v>1465172024</v>
      </c>
      <c r="K3806" s="6" t="b">
        <v>0</v>
      </c>
      <c r="L3806" s="6">
        <v>0</v>
      </c>
      <c r="M3806" s="6" t="b">
        <v>0</v>
      </c>
      <c r="N3806" s="6" t="s">
        <v>8304</v>
      </c>
      <c r="O3806" s="5">
        <f t="shared" si="354"/>
        <v>0</v>
      </c>
      <c r="P3806" s="7">
        <f t="shared" si="355"/>
        <v>0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42526.801203703704</v>
      </c>
      <c r="T3806" s="11">
        <f t="shared" si="359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14">
        <v>150000</v>
      </c>
      <c r="E3807" s="14">
        <v>3</v>
      </c>
      <c r="F3807" s="6" t="s">
        <v>8220</v>
      </c>
      <c r="G3807" s="6" t="s">
        <v>8223</v>
      </c>
      <c r="H3807" s="6" t="s">
        <v>8245</v>
      </c>
      <c r="I3807" s="6">
        <v>1411852640</v>
      </c>
      <c r="J3807" s="6">
        <v>1406668640</v>
      </c>
      <c r="K3807" s="6" t="b">
        <v>0</v>
      </c>
      <c r="L3807" s="6">
        <v>2</v>
      </c>
      <c r="M3807" s="6" t="b">
        <v>0</v>
      </c>
      <c r="N3807" s="6" t="s">
        <v>8304</v>
      </c>
      <c r="O3807" s="5">
        <f t="shared" si="354"/>
        <v>2.0000000000000002E-5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41849.678703703699</v>
      </c>
      <c r="T3807" s="11">
        <f t="shared" si="359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14">
        <v>7500</v>
      </c>
      <c r="E3808" s="14">
        <v>5</v>
      </c>
      <c r="F3808" s="6" t="s">
        <v>8220</v>
      </c>
      <c r="G3808" s="6" t="s">
        <v>8225</v>
      </c>
      <c r="H3808" s="6" t="s">
        <v>8247</v>
      </c>
      <c r="I3808" s="6">
        <v>1404022381</v>
      </c>
      <c r="J3808" s="6">
        <v>1402294381</v>
      </c>
      <c r="K3808" s="6" t="b">
        <v>0</v>
      </c>
      <c r="L3808" s="6">
        <v>1</v>
      </c>
      <c r="M3808" s="6" t="b">
        <v>0</v>
      </c>
      <c r="N3808" s="6" t="s">
        <v>8304</v>
      </c>
      <c r="O3808" s="5">
        <f t="shared" si="354"/>
        <v>6.6666666666666664E-4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41799.050706018512</v>
      </c>
      <c r="T3808" s="11">
        <f t="shared" si="359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14">
        <v>1500</v>
      </c>
      <c r="E3809" s="14">
        <v>455</v>
      </c>
      <c r="F3809" s="6" t="s">
        <v>8220</v>
      </c>
      <c r="G3809" s="6" t="s">
        <v>8223</v>
      </c>
      <c r="H3809" s="6" t="s">
        <v>8245</v>
      </c>
      <c r="I3809" s="6">
        <v>1428097739</v>
      </c>
      <c r="J3809" s="6">
        <v>1427492939</v>
      </c>
      <c r="K3809" s="6" t="b">
        <v>0</v>
      </c>
      <c r="L3809" s="6">
        <v>9</v>
      </c>
      <c r="M3809" s="6" t="b">
        <v>0</v>
      </c>
      <c r="N3809" s="6" t="s">
        <v>8304</v>
      </c>
      <c r="O3809" s="5">
        <f t="shared" si="354"/>
        <v>0.30333333333333334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42090.700682870367</v>
      </c>
      <c r="T3809" s="11">
        <f t="shared" si="359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14">
        <v>1000</v>
      </c>
      <c r="E3810" s="14">
        <v>1000</v>
      </c>
      <c r="F3810" s="6" t="s">
        <v>8219</v>
      </c>
      <c r="G3810" s="6" t="s">
        <v>8224</v>
      </c>
      <c r="H3810" s="6" t="s">
        <v>8246</v>
      </c>
      <c r="I3810" s="6">
        <v>1429955619</v>
      </c>
      <c r="J3810" s="6">
        <v>1424775219</v>
      </c>
      <c r="K3810" s="6" t="b">
        <v>0</v>
      </c>
      <c r="L3810" s="6">
        <v>24</v>
      </c>
      <c r="M3810" s="6" t="b">
        <v>1</v>
      </c>
      <c r="N3810" s="6" t="s">
        <v>8270</v>
      </c>
      <c r="O3810" s="5">
        <f t="shared" si="354"/>
        <v>1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42059.24559027778</v>
      </c>
      <c r="T3810" s="11">
        <f t="shared" si="359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14">
        <v>2000</v>
      </c>
      <c r="E3811" s="14">
        <v>2025</v>
      </c>
      <c r="F3811" s="6" t="s">
        <v>8219</v>
      </c>
      <c r="G3811" s="6" t="s">
        <v>8224</v>
      </c>
      <c r="H3811" s="6" t="s">
        <v>8246</v>
      </c>
      <c r="I3811" s="6">
        <v>1406761200</v>
      </c>
      <c r="J3811" s="6">
        <v>1402403907</v>
      </c>
      <c r="K3811" s="6" t="b">
        <v>0</v>
      </c>
      <c r="L3811" s="6">
        <v>38</v>
      </c>
      <c r="M3811" s="6" t="b">
        <v>1</v>
      </c>
      <c r="N3811" s="6" t="s">
        <v>8270</v>
      </c>
      <c r="O3811" s="5">
        <f t="shared" si="354"/>
        <v>1.0125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41800.318368055552</v>
      </c>
      <c r="T3811" s="11">
        <f t="shared" si="359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14">
        <v>1500</v>
      </c>
      <c r="E3812" s="14">
        <v>1826</v>
      </c>
      <c r="F3812" s="6" t="s">
        <v>8219</v>
      </c>
      <c r="G3812" s="6" t="s">
        <v>8223</v>
      </c>
      <c r="H3812" s="6" t="s">
        <v>8245</v>
      </c>
      <c r="I3812" s="6">
        <v>1426965758</v>
      </c>
      <c r="J3812" s="6">
        <v>1424377358</v>
      </c>
      <c r="K3812" s="6" t="b">
        <v>0</v>
      </c>
      <c r="L3812" s="6">
        <v>26</v>
      </c>
      <c r="M3812" s="6" t="b">
        <v>1</v>
      </c>
      <c r="N3812" s="6" t="s">
        <v>8270</v>
      </c>
      <c r="O3812" s="5">
        <f t="shared" si="354"/>
        <v>1.2173333333333334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42054.640717592592</v>
      </c>
      <c r="T3812" s="11">
        <f t="shared" si="359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14">
        <v>250</v>
      </c>
      <c r="E3813" s="14">
        <v>825</v>
      </c>
      <c r="F3813" s="6" t="s">
        <v>8219</v>
      </c>
      <c r="G3813" s="6" t="s">
        <v>8224</v>
      </c>
      <c r="H3813" s="6" t="s">
        <v>8246</v>
      </c>
      <c r="I3813" s="6">
        <v>1464692400</v>
      </c>
      <c r="J3813" s="6">
        <v>1461769373</v>
      </c>
      <c r="K3813" s="6" t="b">
        <v>0</v>
      </c>
      <c r="L3813" s="6">
        <v>19</v>
      </c>
      <c r="M3813" s="6" t="b">
        <v>1</v>
      </c>
      <c r="N3813" s="6" t="s">
        <v>8270</v>
      </c>
      <c r="O3813" s="5">
        <f t="shared" si="354"/>
        <v>3.3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42487.418668981474</v>
      </c>
      <c r="T3813" s="11">
        <f t="shared" si="359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14">
        <v>2000</v>
      </c>
      <c r="E3814" s="14">
        <v>2191</v>
      </c>
      <c r="F3814" s="6" t="s">
        <v>8219</v>
      </c>
      <c r="G3814" s="6" t="s">
        <v>8228</v>
      </c>
      <c r="H3814" s="6" t="s">
        <v>8250</v>
      </c>
      <c r="I3814" s="6">
        <v>1433131140</v>
      </c>
      <c r="J3814" s="6">
        <v>1429120908</v>
      </c>
      <c r="K3814" s="6" t="b">
        <v>0</v>
      </c>
      <c r="L3814" s="6">
        <v>11</v>
      </c>
      <c r="M3814" s="6" t="b">
        <v>1</v>
      </c>
      <c r="N3814" s="6" t="s">
        <v>8270</v>
      </c>
      <c r="O3814" s="5">
        <f t="shared" si="354"/>
        <v>1.0954999999999999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42109.542916666665</v>
      </c>
      <c r="T3814" s="11">
        <f t="shared" si="359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14">
        <v>2100</v>
      </c>
      <c r="E3815" s="14">
        <v>2119.9899999999998</v>
      </c>
      <c r="F3815" s="6" t="s">
        <v>8219</v>
      </c>
      <c r="G3815" s="6" t="s">
        <v>8223</v>
      </c>
      <c r="H3815" s="6" t="s">
        <v>8245</v>
      </c>
      <c r="I3815" s="6">
        <v>1465940580</v>
      </c>
      <c r="J3815" s="6">
        <v>1462603021</v>
      </c>
      <c r="K3815" s="6" t="b">
        <v>0</v>
      </c>
      <c r="L3815" s="6">
        <v>27</v>
      </c>
      <c r="M3815" s="6" t="b">
        <v>1</v>
      </c>
      <c r="N3815" s="6" t="s">
        <v>8270</v>
      </c>
      <c r="O3815" s="5">
        <f t="shared" si="354"/>
        <v>1.0095190476190474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42497.067372685182</v>
      </c>
      <c r="T3815" s="11">
        <f t="shared" si="359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14">
        <v>1500</v>
      </c>
      <c r="E3816" s="14">
        <v>2102</v>
      </c>
      <c r="F3816" s="6" t="s">
        <v>8219</v>
      </c>
      <c r="G3816" s="6" t="s">
        <v>8223</v>
      </c>
      <c r="H3816" s="6" t="s">
        <v>8245</v>
      </c>
      <c r="I3816" s="6">
        <v>1427860740</v>
      </c>
      <c r="J3816" s="6">
        <v>1424727712</v>
      </c>
      <c r="K3816" s="6" t="b">
        <v>0</v>
      </c>
      <c r="L3816" s="6">
        <v>34</v>
      </c>
      <c r="M3816" s="6" t="b">
        <v>1</v>
      </c>
      <c r="N3816" s="6" t="s">
        <v>8270</v>
      </c>
      <c r="O3816" s="5">
        <f t="shared" si="354"/>
        <v>1.4013333333333333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42058.695740740739</v>
      </c>
      <c r="T3816" s="11">
        <f t="shared" si="359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14">
        <v>1000</v>
      </c>
      <c r="E3817" s="14">
        <v>1000.01</v>
      </c>
      <c r="F3817" s="6" t="s">
        <v>8219</v>
      </c>
      <c r="G3817" s="6" t="s">
        <v>8224</v>
      </c>
      <c r="H3817" s="6" t="s">
        <v>8246</v>
      </c>
      <c r="I3817" s="6">
        <v>1440111600</v>
      </c>
      <c r="J3817" s="6">
        <v>1437545657</v>
      </c>
      <c r="K3817" s="6" t="b">
        <v>0</v>
      </c>
      <c r="L3817" s="6">
        <v>20</v>
      </c>
      <c r="M3817" s="6" t="b">
        <v>1</v>
      </c>
      <c r="N3817" s="6" t="s">
        <v>8270</v>
      </c>
      <c r="O3817" s="5">
        <f t="shared" si="354"/>
        <v>1.0000100000000001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42207.051585648143</v>
      </c>
      <c r="T3817" s="11">
        <f t="shared" si="359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14">
        <v>1500</v>
      </c>
      <c r="E3818" s="14">
        <v>1788.57</v>
      </c>
      <c r="F3818" s="6" t="s">
        <v>8219</v>
      </c>
      <c r="G3818" s="6" t="s">
        <v>8223</v>
      </c>
      <c r="H3818" s="6" t="s">
        <v>8245</v>
      </c>
      <c r="I3818" s="6">
        <v>1405614823</v>
      </c>
      <c r="J3818" s="6">
        <v>1403022823</v>
      </c>
      <c r="K3818" s="6" t="b">
        <v>0</v>
      </c>
      <c r="L3818" s="6">
        <v>37</v>
      </c>
      <c r="M3818" s="6" t="b">
        <v>1</v>
      </c>
      <c r="N3818" s="6" t="s">
        <v>8270</v>
      </c>
      <c r="O3818" s="5">
        <f t="shared" si="354"/>
        <v>1.19238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41807.481747685182</v>
      </c>
      <c r="T3818" s="11">
        <f t="shared" si="359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14">
        <v>2000</v>
      </c>
      <c r="E3819" s="14">
        <v>2145</v>
      </c>
      <c r="F3819" s="6" t="s">
        <v>8219</v>
      </c>
      <c r="G3819" s="6" t="s">
        <v>8223</v>
      </c>
      <c r="H3819" s="6" t="s">
        <v>8245</v>
      </c>
      <c r="I3819" s="6">
        <v>1445659140</v>
      </c>
      <c r="J3819" s="6">
        <v>1444236216</v>
      </c>
      <c r="K3819" s="6" t="b">
        <v>0</v>
      </c>
      <c r="L3819" s="6">
        <v>20</v>
      </c>
      <c r="M3819" s="6" t="b">
        <v>1</v>
      </c>
      <c r="N3819" s="6" t="s">
        <v>8270</v>
      </c>
      <c r="O3819" s="5">
        <f t="shared" si="354"/>
        <v>1.0725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42284.488611111105</v>
      </c>
      <c r="T3819" s="11">
        <f t="shared" si="359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14">
        <v>250</v>
      </c>
      <c r="E3820" s="14">
        <v>570</v>
      </c>
      <c r="F3820" s="6" t="s">
        <v>8219</v>
      </c>
      <c r="G3820" s="6" t="s">
        <v>8223</v>
      </c>
      <c r="H3820" s="6" t="s">
        <v>8245</v>
      </c>
      <c r="I3820" s="6">
        <v>1426187582</v>
      </c>
      <c r="J3820" s="6">
        <v>1423599182</v>
      </c>
      <c r="K3820" s="6" t="b">
        <v>0</v>
      </c>
      <c r="L3820" s="6">
        <v>10</v>
      </c>
      <c r="M3820" s="6" t="b">
        <v>1</v>
      </c>
      <c r="N3820" s="6" t="s">
        <v>8270</v>
      </c>
      <c r="O3820" s="5">
        <f t="shared" si="354"/>
        <v>2.2799999999999998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42045.634050925924</v>
      </c>
      <c r="T3820" s="11">
        <f t="shared" si="359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14">
        <v>1000</v>
      </c>
      <c r="E3821" s="14">
        <v>1064</v>
      </c>
      <c r="F3821" s="6" t="s">
        <v>8219</v>
      </c>
      <c r="G3821" s="6" t="s">
        <v>8223</v>
      </c>
      <c r="H3821" s="6" t="s">
        <v>8245</v>
      </c>
      <c r="I3821" s="6">
        <v>1437166920</v>
      </c>
      <c r="J3821" s="6">
        <v>1435554104</v>
      </c>
      <c r="K3821" s="6" t="b">
        <v>0</v>
      </c>
      <c r="L3821" s="6">
        <v>26</v>
      </c>
      <c r="M3821" s="6" t="b">
        <v>1</v>
      </c>
      <c r="N3821" s="6" t="s">
        <v>8270</v>
      </c>
      <c r="O3821" s="5">
        <f t="shared" si="354"/>
        <v>1.0640000000000001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42184.001203703701</v>
      </c>
      <c r="T3821" s="11">
        <f t="shared" si="359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14">
        <v>300</v>
      </c>
      <c r="E3822" s="14">
        <v>430</v>
      </c>
      <c r="F3822" s="6" t="s">
        <v>8219</v>
      </c>
      <c r="G3822" s="6" t="s">
        <v>8224</v>
      </c>
      <c r="H3822" s="6" t="s">
        <v>8246</v>
      </c>
      <c r="I3822" s="6">
        <v>1436110717</v>
      </c>
      <c r="J3822" s="6">
        <v>1433518717</v>
      </c>
      <c r="K3822" s="6" t="b">
        <v>0</v>
      </c>
      <c r="L3822" s="6">
        <v>20</v>
      </c>
      <c r="M3822" s="6" t="b">
        <v>1</v>
      </c>
      <c r="N3822" s="6" t="s">
        <v>8270</v>
      </c>
      <c r="O3822" s="5">
        <f t="shared" si="354"/>
        <v>1.4333333333333333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42160.443483796298</v>
      </c>
      <c r="T3822" s="11">
        <f t="shared" si="359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14">
        <v>3500</v>
      </c>
      <c r="E3823" s="14">
        <v>3659</v>
      </c>
      <c r="F3823" s="6" t="s">
        <v>8219</v>
      </c>
      <c r="G3823" s="6" t="s">
        <v>8223</v>
      </c>
      <c r="H3823" s="6" t="s">
        <v>8245</v>
      </c>
      <c r="I3823" s="6">
        <v>1451881207</v>
      </c>
      <c r="J3823" s="6">
        <v>1449116407</v>
      </c>
      <c r="K3823" s="6" t="b">
        <v>0</v>
      </c>
      <c r="L3823" s="6">
        <v>46</v>
      </c>
      <c r="M3823" s="6" t="b">
        <v>1</v>
      </c>
      <c r="N3823" s="6" t="s">
        <v>8270</v>
      </c>
      <c r="O3823" s="5">
        <f t="shared" si="354"/>
        <v>1.0454285714285714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42340.972303240742</v>
      </c>
      <c r="T3823" s="11">
        <f t="shared" si="359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14">
        <v>5000</v>
      </c>
      <c r="E3824" s="14">
        <v>5501</v>
      </c>
      <c r="F3824" s="6" t="s">
        <v>8219</v>
      </c>
      <c r="G3824" s="6" t="s">
        <v>8235</v>
      </c>
      <c r="H3824" s="6" t="s">
        <v>8248</v>
      </c>
      <c r="I3824" s="6">
        <v>1453244340</v>
      </c>
      <c r="J3824" s="6">
        <v>1448136417</v>
      </c>
      <c r="K3824" s="6" t="b">
        <v>0</v>
      </c>
      <c r="L3824" s="6">
        <v>76</v>
      </c>
      <c r="M3824" s="6" t="b">
        <v>1</v>
      </c>
      <c r="N3824" s="6" t="s">
        <v>8270</v>
      </c>
      <c r="O3824" s="5">
        <f t="shared" si="354"/>
        <v>1.1002000000000001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42329.629826388882</v>
      </c>
      <c r="T3824" s="11">
        <f t="shared" si="359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14">
        <v>2500</v>
      </c>
      <c r="E3825" s="14">
        <v>2650</v>
      </c>
      <c r="F3825" s="6" t="s">
        <v>8219</v>
      </c>
      <c r="G3825" s="6" t="s">
        <v>8223</v>
      </c>
      <c r="H3825" s="6" t="s">
        <v>8245</v>
      </c>
      <c r="I3825" s="6">
        <v>1437364740</v>
      </c>
      <c r="J3825" s="6">
        <v>1434405044</v>
      </c>
      <c r="K3825" s="6" t="b">
        <v>0</v>
      </c>
      <c r="L3825" s="6">
        <v>41</v>
      </c>
      <c r="M3825" s="6" t="b">
        <v>1</v>
      </c>
      <c r="N3825" s="6" t="s">
        <v>8270</v>
      </c>
      <c r="O3825" s="5">
        <f t="shared" si="354"/>
        <v>1.06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42170.701898148145</v>
      </c>
      <c r="T3825" s="11">
        <f t="shared" si="359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14">
        <v>250</v>
      </c>
      <c r="E3826" s="14">
        <v>270</v>
      </c>
      <c r="F3826" s="6" t="s">
        <v>8219</v>
      </c>
      <c r="G3826" s="6" t="s">
        <v>8224</v>
      </c>
      <c r="H3826" s="6" t="s">
        <v>8246</v>
      </c>
      <c r="I3826" s="6">
        <v>1470058860</v>
      </c>
      <c r="J3826" s="6">
        <v>1469026903</v>
      </c>
      <c r="K3826" s="6" t="b">
        <v>0</v>
      </c>
      <c r="L3826" s="6">
        <v>7</v>
      </c>
      <c r="M3826" s="6" t="b">
        <v>1</v>
      </c>
      <c r="N3826" s="6" t="s">
        <v>8270</v>
      </c>
      <c r="O3826" s="5">
        <f t="shared" si="354"/>
        <v>1.08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42571.417858796289</v>
      </c>
      <c r="T3826" s="11">
        <f t="shared" si="359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14">
        <v>5000</v>
      </c>
      <c r="E3827" s="14">
        <v>5271</v>
      </c>
      <c r="F3827" s="6" t="s">
        <v>8219</v>
      </c>
      <c r="G3827" s="6" t="s">
        <v>8223</v>
      </c>
      <c r="H3827" s="6" t="s">
        <v>8245</v>
      </c>
      <c r="I3827" s="6">
        <v>1434505214</v>
      </c>
      <c r="J3827" s="6">
        <v>1432690814</v>
      </c>
      <c r="K3827" s="6" t="b">
        <v>0</v>
      </c>
      <c r="L3827" s="6">
        <v>49</v>
      </c>
      <c r="M3827" s="6" t="b">
        <v>1</v>
      </c>
      <c r="N3827" s="6" t="s">
        <v>8270</v>
      </c>
      <c r="O3827" s="5">
        <f t="shared" si="354"/>
        <v>1.0542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42150.861273148148</v>
      </c>
      <c r="T3827" s="11">
        <f t="shared" si="359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14">
        <v>600</v>
      </c>
      <c r="E3828" s="14">
        <v>715</v>
      </c>
      <c r="F3828" s="6" t="s">
        <v>8219</v>
      </c>
      <c r="G3828" s="6" t="s">
        <v>8224</v>
      </c>
      <c r="H3828" s="6" t="s">
        <v>8246</v>
      </c>
      <c r="I3828" s="6">
        <v>1430993394</v>
      </c>
      <c r="J3828" s="6">
        <v>1428401394</v>
      </c>
      <c r="K3828" s="6" t="b">
        <v>0</v>
      </c>
      <c r="L3828" s="6">
        <v>26</v>
      </c>
      <c r="M3828" s="6" t="b">
        <v>1</v>
      </c>
      <c r="N3828" s="6" t="s">
        <v>8270</v>
      </c>
      <c r="O3828" s="5">
        <f t="shared" si="354"/>
        <v>1.1916666666666667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42101.215208333328</v>
      </c>
      <c r="T3828" s="11">
        <f t="shared" si="359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14">
        <v>3000</v>
      </c>
      <c r="E3829" s="14">
        <v>4580</v>
      </c>
      <c r="F3829" s="6" t="s">
        <v>8219</v>
      </c>
      <c r="G3829" s="6" t="s">
        <v>8224</v>
      </c>
      <c r="H3829" s="6" t="s">
        <v>8246</v>
      </c>
      <c r="I3829" s="6">
        <v>1427414400</v>
      </c>
      <c r="J3829" s="6">
        <v>1422656201</v>
      </c>
      <c r="K3829" s="6" t="b">
        <v>0</v>
      </c>
      <c r="L3829" s="6">
        <v>65</v>
      </c>
      <c r="M3829" s="6" t="b">
        <v>1</v>
      </c>
      <c r="N3829" s="6" t="s">
        <v>8270</v>
      </c>
      <c r="O3829" s="5">
        <f t="shared" si="354"/>
        <v>1.5266666666666666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42034.719918981478</v>
      </c>
      <c r="T3829" s="11">
        <f t="shared" si="359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14">
        <v>5000</v>
      </c>
      <c r="E3830" s="14">
        <v>5000</v>
      </c>
      <c r="F3830" s="6" t="s">
        <v>8219</v>
      </c>
      <c r="G3830" s="6" t="s">
        <v>8223</v>
      </c>
      <c r="H3830" s="6" t="s">
        <v>8245</v>
      </c>
      <c r="I3830" s="6">
        <v>1420033187</v>
      </c>
      <c r="J3830" s="6">
        <v>1414845587</v>
      </c>
      <c r="K3830" s="6" t="b">
        <v>0</v>
      </c>
      <c r="L3830" s="6">
        <v>28</v>
      </c>
      <c r="M3830" s="6" t="b">
        <v>1</v>
      </c>
      <c r="N3830" s="6" t="s">
        <v>8270</v>
      </c>
      <c r="O3830" s="5">
        <f t="shared" si="354"/>
        <v>1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41944.319293981483</v>
      </c>
      <c r="T3830" s="11">
        <f t="shared" si="359"/>
        <v>42004.36096064814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14">
        <v>500</v>
      </c>
      <c r="E3831" s="14">
        <v>501</v>
      </c>
      <c r="F3831" s="6" t="s">
        <v>8219</v>
      </c>
      <c r="G3831" s="6" t="s">
        <v>8223</v>
      </c>
      <c r="H3831" s="6" t="s">
        <v>8245</v>
      </c>
      <c r="I3831" s="6">
        <v>1472676371</v>
      </c>
      <c r="J3831" s="6">
        <v>1470948371</v>
      </c>
      <c r="K3831" s="6" t="b">
        <v>0</v>
      </c>
      <c r="L3831" s="6">
        <v>8</v>
      </c>
      <c r="M3831" s="6" t="b">
        <v>1</v>
      </c>
      <c r="N3831" s="6" t="s">
        <v>8270</v>
      </c>
      <c r="O3831" s="5">
        <f t="shared" si="354"/>
        <v>1.002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42593.657071759262</v>
      </c>
      <c r="T3831" s="11">
        <f t="shared" si="359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14">
        <v>100</v>
      </c>
      <c r="E3832" s="14">
        <v>225</v>
      </c>
      <c r="F3832" s="6" t="s">
        <v>8219</v>
      </c>
      <c r="G3832" s="6" t="s">
        <v>8223</v>
      </c>
      <c r="H3832" s="6" t="s">
        <v>8245</v>
      </c>
      <c r="I3832" s="6">
        <v>1464371211</v>
      </c>
      <c r="J3832" s="6">
        <v>1463161611</v>
      </c>
      <c r="K3832" s="6" t="b">
        <v>0</v>
      </c>
      <c r="L3832" s="6">
        <v>3</v>
      </c>
      <c r="M3832" s="6" t="b">
        <v>1</v>
      </c>
      <c r="N3832" s="6" t="s">
        <v>8270</v>
      </c>
      <c r="O3832" s="5">
        <f t="shared" si="354"/>
        <v>2.25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42503.532534722217</v>
      </c>
      <c r="T3832" s="11">
        <f t="shared" si="359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14">
        <v>500</v>
      </c>
      <c r="E3833" s="14">
        <v>530.11</v>
      </c>
      <c r="F3833" s="6" t="s">
        <v>8219</v>
      </c>
      <c r="G3833" s="6" t="s">
        <v>8223</v>
      </c>
      <c r="H3833" s="6" t="s">
        <v>8245</v>
      </c>
      <c r="I3833" s="6">
        <v>1415222545</v>
      </c>
      <c r="J3833" s="6">
        <v>1413404545</v>
      </c>
      <c r="K3833" s="6" t="b">
        <v>0</v>
      </c>
      <c r="L3833" s="6">
        <v>9</v>
      </c>
      <c r="M3833" s="6" t="b">
        <v>1</v>
      </c>
      <c r="N3833" s="6" t="s">
        <v>8270</v>
      </c>
      <c r="O3833" s="5">
        <f t="shared" si="354"/>
        <v>1.0602199999999999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41927.640567129631</v>
      </c>
      <c r="T3833" s="11">
        <f t="shared" si="359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14">
        <v>1200</v>
      </c>
      <c r="E3834" s="14">
        <v>1256</v>
      </c>
      <c r="F3834" s="6" t="s">
        <v>8219</v>
      </c>
      <c r="G3834" s="6" t="s">
        <v>8223</v>
      </c>
      <c r="H3834" s="6" t="s">
        <v>8245</v>
      </c>
      <c r="I3834" s="6">
        <v>1455936335</v>
      </c>
      <c r="J3834" s="6">
        <v>1452048335</v>
      </c>
      <c r="K3834" s="6" t="b">
        <v>0</v>
      </c>
      <c r="L3834" s="6">
        <v>9</v>
      </c>
      <c r="M3834" s="6" t="b">
        <v>1</v>
      </c>
      <c r="N3834" s="6" t="s">
        <v>8270</v>
      </c>
      <c r="O3834" s="5">
        <f t="shared" si="354"/>
        <v>1.0466666666666666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42374.906655092585</v>
      </c>
      <c r="T3834" s="11">
        <f t="shared" si="359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14">
        <v>1200</v>
      </c>
      <c r="E3835" s="14">
        <v>1400</v>
      </c>
      <c r="F3835" s="6" t="s">
        <v>8219</v>
      </c>
      <c r="G3835" s="6" t="s">
        <v>8228</v>
      </c>
      <c r="H3835" s="6" t="s">
        <v>8250</v>
      </c>
      <c r="I3835" s="6">
        <v>1417460940</v>
      </c>
      <c r="J3835" s="6">
        <v>1416516972</v>
      </c>
      <c r="K3835" s="6" t="b">
        <v>0</v>
      </c>
      <c r="L3835" s="6">
        <v>20</v>
      </c>
      <c r="M3835" s="6" t="b">
        <v>1</v>
      </c>
      <c r="N3835" s="6" t="s">
        <v>8270</v>
      </c>
      <c r="O3835" s="5">
        <f t="shared" si="354"/>
        <v>1.1666666666666667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41963.664027777777</v>
      </c>
      <c r="T3835" s="11">
        <f t="shared" si="359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14">
        <v>3000</v>
      </c>
      <c r="E3836" s="14">
        <v>3271</v>
      </c>
      <c r="F3836" s="6" t="s">
        <v>8219</v>
      </c>
      <c r="G3836" s="6" t="s">
        <v>8224</v>
      </c>
      <c r="H3836" s="6" t="s">
        <v>8246</v>
      </c>
      <c r="I3836" s="6">
        <v>1434624067</v>
      </c>
      <c r="J3836" s="6">
        <v>1432032067</v>
      </c>
      <c r="K3836" s="6" t="b">
        <v>0</v>
      </c>
      <c r="L3836" s="6">
        <v>57</v>
      </c>
      <c r="M3836" s="6" t="b">
        <v>1</v>
      </c>
      <c r="N3836" s="6" t="s">
        <v>8270</v>
      </c>
      <c r="O3836" s="5">
        <f t="shared" si="354"/>
        <v>1.0903333333333334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42143.236886574072</v>
      </c>
      <c r="T3836" s="11">
        <f t="shared" si="359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14">
        <v>200</v>
      </c>
      <c r="E3837" s="14">
        <v>320</v>
      </c>
      <c r="F3837" s="6" t="s">
        <v>8219</v>
      </c>
      <c r="G3837" s="6" t="s">
        <v>8224</v>
      </c>
      <c r="H3837" s="6" t="s">
        <v>8246</v>
      </c>
      <c r="I3837" s="6">
        <v>1461278208</v>
      </c>
      <c r="J3837" s="6">
        <v>1459463808</v>
      </c>
      <c r="K3837" s="6" t="b">
        <v>0</v>
      </c>
      <c r="L3837" s="6">
        <v>8</v>
      </c>
      <c r="M3837" s="6" t="b">
        <v>1</v>
      </c>
      <c r="N3837" s="6" t="s">
        <v>8270</v>
      </c>
      <c r="O3837" s="5">
        <f t="shared" si="354"/>
        <v>1.6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42460.733888888884</v>
      </c>
      <c r="T3837" s="11">
        <f t="shared" si="359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14">
        <v>800</v>
      </c>
      <c r="E3838" s="14">
        <v>900</v>
      </c>
      <c r="F3838" s="6" t="s">
        <v>8219</v>
      </c>
      <c r="G3838" s="6" t="s">
        <v>8223</v>
      </c>
      <c r="H3838" s="6" t="s">
        <v>8245</v>
      </c>
      <c r="I3838" s="6">
        <v>1470197340</v>
      </c>
      <c r="J3838" s="6">
        <v>1467497652</v>
      </c>
      <c r="K3838" s="6" t="b">
        <v>0</v>
      </c>
      <c r="L3838" s="6">
        <v>14</v>
      </c>
      <c r="M3838" s="6" t="b">
        <v>1</v>
      </c>
      <c r="N3838" s="6" t="s">
        <v>8270</v>
      </c>
      <c r="O3838" s="5">
        <f t="shared" si="354"/>
        <v>1.125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42553.718194444438</v>
      </c>
      <c r="T3838" s="11">
        <f t="shared" si="359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14">
        <v>2000</v>
      </c>
      <c r="E3839" s="14">
        <v>2042</v>
      </c>
      <c r="F3839" s="6" t="s">
        <v>8219</v>
      </c>
      <c r="G3839" s="6" t="s">
        <v>8224</v>
      </c>
      <c r="H3839" s="6" t="s">
        <v>8246</v>
      </c>
      <c r="I3839" s="6">
        <v>1435947758</v>
      </c>
      <c r="J3839" s="6">
        <v>1432837358</v>
      </c>
      <c r="K3839" s="6" t="b">
        <v>0</v>
      </c>
      <c r="L3839" s="6">
        <v>17</v>
      </c>
      <c r="M3839" s="6" t="b">
        <v>1</v>
      </c>
      <c r="N3839" s="6" t="s">
        <v>8270</v>
      </c>
      <c r="O3839" s="5">
        <f t="shared" si="354"/>
        <v>1.0209999999999999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42152.557384259257</v>
      </c>
      <c r="T3839" s="11">
        <f t="shared" si="359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14">
        <v>100000</v>
      </c>
      <c r="E3840" s="14">
        <v>100824</v>
      </c>
      <c r="F3840" s="6" t="s">
        <v>8219</v>
      </c>
      <c r="G3840" s="6" t="s">
        <v>8234</v>
      </c>
      <c r="H3840" s="6" t="s">
        <v>8254</v>
      </c>
      <c r="I3840" s="6">
        <v>1432314209</v>
      </c>
      <c r="J3840" s="6">
        <v>1429722209</v>
      </c>
      <c r="K3840" s="6" t="b">
        <v>0</v>
      </c>
      <c r="L3840" s="6">
        <v>100</v>
      </c>
      <c r="M3840" s="6" t="b">
        <v>1</v>
      </c>
      <c r="N3840" s="6" t="s">
        <v>8270</v>
      </c>
      <c r="O3840" s="5">
        <f t="shared" si="354"/>
        <v>1.00824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42116.502418981479</v>
      </c>
      <c r="T3840" s="11">
        <f t="shared" si="359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14">
        <v>2000</v>
      </c>
      <c r="E3841" s="14">
        <v>2025</v>
      </c>
      <c r="F3841" s="6" t="s">
        <v>8219</v>
      </c>
      <c r="G3841" s="6" t="s">
        <v>8223</v>
      </c>
      <c r="H3841" s="6" t="s">
        <v>8245</v>
      </c>
      <c r="I3841" s="6">
        <v>1438226724</v>
      </c>
      <c r="J3841" s="6">
        <v>1433042724</v>
      </c>
      <c r="K3841" s="6" t="b">
        <v>0</v>
      </c>
      <c r="L3841" s="6">
        <v>32</v>
      </c>
      <c r="M3841" s="6" t="b">
        <v>1</v>
      </c>
      <c r="N3841" s="6" t="s">
        <v>8270</v>
      </c>
      <c r="O3841" s="5">
        <f t="shared" si="354"/>
        <v>1.0125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42154.934305555558</v>
      </c>
      <c r="T3841" s="11">
        <f t="shared" si="359"/>
        <v>42214.934305555558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14">
        <v>1</v>
      </c>
      <c r="E3842" s="14">
        <v>65</v>
      </c>
      <c r="F3842" s="6" t="s">
        <v>8219</v>
      </c>
      <c r="G3842" s="6" t="s">
        <v>8224</v>
      </c>
      <c r="H3842" s="6" t="s">
        <v>8246</v>
      </c>
      <c r="I3842" s="6">
        <v>1459180229</v>
      </c>
      <c r="J3842" s="6">
        <v>1457023829</v>
      </c>
      <c r="K3842" s="6" t="b">
        <v>0</v>
      </c>
      <c r="L3842" s="6">
        <v>3</v>
      </c>
      <c r="M3842" s="6" t="b">
        <v>1</v>
      </c>
      <c r="N3842" s="6" t="s">
        <v>8270</v>
      </c>
      <c r="O3842" s="5">
        <f t="shared" si="354"/>
        <v>65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42432.493391203701</v>
      </c>
      <c r="T3842" s="11">
        <f t="shared" si="359"/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14">
        <v>10000</v>
      </c>
      <c r="E3843" s="14">
        <v>872</v>
      </c>
      <c r="F3843" s="6" t="s">
        <v>8220</v>
      </c>
      <c r="G3843" s="6" t="s">
        <v>8223</v>
      </c>
      <c r="H3843" s="6" t="s">
        <v>8245</v>
      </c>
      <c r="I3843" s="6">
        <v>1405882287</v>
      </c>
      <c r="J3843" s="6">
        <v>1400698287</v>
      </c>
      <c r="K3843" s="6" t="b">
        <v>1</v>
      </c>
      <c r="L3843" s="6">
        <v>34</v>
      </c>
      <c r="M3843" s="6" t="b">
        <v>0</v>
      </c>
      <c r="N3843" s="6" t="s">
        <v>8270</v>
      </c>
      <c r="O3843" s="5">
        <f t="shared" ref="O3843:O3906" si="360">E3843/D3843</f>
        <v>8.72E-2</v>
      </c>
      <c r="P3843" s="7">
        <f t="shared" ref="P3843:P3906" si="361">IFERROR(E3843/L3843,0)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1">
        <f t="shared" ref="S3843:S3906" si="364">(J3843/86400)+25569+(-5/24)</f>
        <v>41780.57739583333</v>
      </c>
      <c r="T3843" s="11">
        <f t="shared" ref="T3843:T3906" si="365">(I3843/86400)+25569+(-5/24)</f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14">
        <v>5000</v>
      </c>
      <c r="E3844" s="14">
        <v>1097</v>
      </c>
      <c r="F3844" s="6" t="s">
        <v>8220</v>
      </c>
      <c r="G3844" s="6" t="s">
        <v>8224</v>
      </c>
      <c r="H3844" s="6" t="s">
        <v>8246</v>
      </c>
      <c r="I3844" s="6">
        <v>1399809052</v>
      </c>
      <c r="J3844" s="6">
        <v>1397217052</v>
      </c>
      <c r="K3844" s="6" t="b">
        <v>1</v>
      </c>
      <c r="L3844" s="6">
        <v>23</v>
      </c>
      <c r="M3844" s="6" t="b">
        <v>0</v>
      </c>
      <c r="N3844" s="6" t="s">
        <v>8270</v>
      </c>
      <c r="O3844" s="5">
        <f t="shared" si="360"/>
        <v>0.21940000000000001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41740.285324074073</v>
      </c>
      <c r="T3844" s="11">
        <f t="shared" si="365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14">
        <v>5000</v>
      </c>
      <c r="E3845" s="14">
        <v>1065</v>
      </c>
      <c r="F3845" s="6" t="s">
        <v>8220</v>
      </c>
      <c r="G3845" s="6" t="s">
        <v>8223</v>
      </c>
      <c r="H3845" s="6" t="s">
        <v>8245</v>
      </c>
      <c r="I3845" s="6">
        <v>1401587064</v>
      </c>
      <c r="J3845" s="6">
        <v>1399427064</v>
      </c>
      <c r="K3845" s="6" t="b">
        <v>1</v>
      </c>
      <c r="L3845" s="6">
        <v>19</v>
      </c>
      <c r="M3845" s="6" t="b">
        <v>0</v>
      </c>
      <c r="N3845" s="6" t="s">
        <v>8270</v>
      </c>
      <c r="O3845" s="5">
        <f t="shared" si="360"/>
        <v>0.21299999999999999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41765.864166666666</v>
      </c>
      <c r="T3845" s="11">
        <f t="shared" si="365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14">
        <v>9800</v>
      </c>
      <c r="E3846" s="14">
        <v>4066</v>
      </c>
      <c r="F3846" s="6" t="s">
        <v>8220</v>
      </c>
      <c r="G3846" s="6" t="s">
        <v>8223</v>
      </c>
      <c r="H3846" s="6" t="s">
        <v>8245</v>
      </c>
      <c r="I3846" s="6">
        <v>1401778740</v>
      </c>
      <c r="J3846" s="6">
        <v>1399474134</v>
      </c>
      <c r="K3846" s="6" t="b">
        <v>1</v>
      </c>
      <c r="L3846" s="6">
        <v>50</v>
      </c>
      <c r="M3846" s="6" t="b">
        <v>0</v>
      </c>
      <c r="N3846" s="6" t="s">
        <v>8270</v>
      </c>
      <c r="O3846" s="5">
        <f t="shared" si="360"/>
        <v>0.41489795918367345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41766.408958333333</v>
      </c>
      <c r="T3846" s="11">
        <f t="shared" si="365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14">
        <v>40000</v>
      </c>
      <c r="E3847" s="14">
        <v>842</v>
      </c>
      <c r="F3847" s="6" t="s">
        <v>8220</v>
      </c>
      <c r="G3847" s="6" t="s">
        <v>8223</v>
      </c>
      <c r="H3847" s="6" t="s">
        <v>8245</v>
      </c>
      <c r="I3847" s="6">
        <v>1443711774</v>
      </c>
      <c r="J3847" s="6">
        <v>1441119774</v>
      </c>
      <c r="K3847" s="6" t="b">
        <v>1</v>
      </c>
      <c r="L3847" s="6">
        <v>12</v>
      </c>
      <c r="M3847" s="6" t="b">
        <v>0</v>
      </c>
      <c r="N3847" s="6" t="s">
        <v>8270</v>
      </c>
      <c r="O3847" s="5">
        <f t="shared" si="360"/>
        <v>2.1049999999999999E-2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42248.418680555558</v>
      </c>
      <c r="T3847" s="11">
        <f t="shared" si="365"/>
        <v>42278.418680555558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14">
        <v>7000</v>
      </c>
      <c r="E3848" s="14">
        <v>189</v>
      </c>
      <c r="F3848" s="6" t="s">
        <v>8220</v>
      </c>
      <c r="G3848" s="6" t="s">
        <v>8223</v>
      </c>
      <c r="H3848" s="6" t="s">
        <v>8245</v>
      </c>
      <c r="I3848" s="6">
        <v>1412405940</v>
      </c>
      <c r="J3848" s="6">
        <v>1409721542</v>
      </c>
      <c r="K3848" s="6" t="b">
        <v>1</v>
      </c>
      <c r="L3848" s="6">
        <v>8</v>
      </c>
      <c r="M3848" s="6" t="b">
        <v>0</v>
      </c>
      <c r="N3848" s="6" t="s">
        <v>8270</v>
      </c>
      <c r="O3848" s="5">
        <f t="shared" si="360"/>
        <v>2.7E-2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41885.01321759259</v>
      </c>
      <c r="T3848" s="11">
        <f t="shared" si="365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14">
        <v>10500</v>
      </c>
      <c r="E3849" s="14">
        <v>1697</v>
      </c>
      <c r="F3849" s="6" t="s">
        <v>8220</v>
      </c>
      <c r="G3849" s="6" t="s">
        <v>8223</v>
      </c>
      <c r="H3849" s="6" t="s">
        <v>8245</v>
      </c>
      <c r="I3849" s="6">
        <v>1437283391</v>
      </c>
      <c r="J3849" s="6">
        <v>1433395391</v>
      </c>
      <c r="K3849" s="6" t="b">
        <v>1</v>
      </c>
      <c r="L3849" s="6">
        <v>9</v>
      </c>
      <c r="M3849" s="6" t="b">
        <v>0</v>
      </c>
      <c r="N3849" s="6" t="s">
        <v>8270</v>
      </c>
      <c r="O3849" s="5">
        <f t="shared" si="360"/>
        <v>0.16161904761904761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42159.016099537032</v>
      </c>
      <c r="T3849" s="11">
        <f t="shared" si="365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14">
        <v>13000</v>
      </c>
      <c r="E3850" s="14">
        <v>2129</v>
      </c>
      <c r="F3850" s="6" t="s">
        <v>8220</v>
      </c>
      <c r="G3850" s="6" t="s">
        <v>8223</v>
      </c>
      <c r="H3850" s="6" t="s">
        <v>8245</v>
      </c>
      <c r="I3850" s="6">
        <v>1445196989</v>
      </c>
      <c r="J3850" s="6">
        <v>1442604989</v>
      </c>
      <c r="K3850" s="6" t="b">
        <v>1</v>
      </c>
      <c r="L3850" s="6">
        <v>43</v>
      </c>
      <c r="M3850" s="6" t="b">
        <v>0</v>
      </c>
      <c r="N3850" s="6" t="s">
        <v>8270</v>
      </c>
      <c r="O3850" s="5">
        <f t="shared" si="360"/>
        <v>0.16376923076923078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42265.608668981477</v>
      </c>
      <c r="T3850" s="11">
        <f t="shared" si="365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14">
        <v>30000</v>
      </c>
      <c r="E3851" s="14">
        <v>2113</v>
      </c>
      <c r="F3851" s="6" t="s">
        <v>8220</v>
      </c>
      <c r="G3851" s="6" t="s">
        <v>8235</v>
      </c>
      <c r="H3851" s="6" t="s">
        <v>8248</v>
      </c>
      <c r="I3851" s="6">
        <v>1434047084</v>
      </c>
      <c r="J3851" s="6">
        <v>1431455084</v>
      </c>
      <c r="K3851" s="6" t="b">
        <v>1</v>
      </c>
      <c r="L3851" s="6">
        <v>28</v>
      </c>
      <c r="M3851" s="6" t="b">
        <v>0</v>
      </c>
      <c r="N3851" s="6" t="s">
        <v>8270</v>
      </c>
      <c r="O3851" s="5">
        <f t="shared" si="360"/>
        <v>7.0433333333333334E-2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42136.558842592589</v>
      </c>
      <c r="T3851" s="11">
        <f t="shared" si="365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14">
        <v>1000</v>
      </c>
      <c r="E3852" s="14">
        <v>38</v>
      </c>
      <c r="F3852" s="6" t="s">
        <v>8220</v>
      </c>
      <c r="G3852" s="6" t="s">
        <v>8223</v>
      </c>
      <c r="H3852" s="6" t="s">
        <v>8245</v>
      </c>
      <c r="I3852" s="6">
        <v>1420081143</v>
      </c>
      <c r="J3852" s="6">
        <v>1417489143</v>
      </c>
      <c r="K3852" s="6" t="b">
        <v>1</v>
      </c>
      <c r="L3852" s="6">
        <v>4</v>
      </c>
      <c r="M3852" s="6" t="b">
        <v>0</v>
      </c>
      <c r="N3852" s="6" t="s">
        <v>8270</v>
      </c>
      <c r="O3852" s="5">
        <f t="shared" si="360"/>
        <v>3.7999999999999999E-2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41974.916006944441</v>
      </c>
      <c r="T3852" s="11">
        <f t="shared" si="365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14">
        <v>2500</v>
      </c>
      <c r="E3853" s="14">
        <v>852</v>
      </c>
      <c r="F3853" s="6" t="s">
        <v>8220</v>
      </c>
      <c r="G3853" s="6" t="s">
        <v>8224</v>
      </c>
      <c r="H3853" s="6" t="s">
        <v>8246</v>
      </c>
      <c r="I3853" s="6">
        <v>1437129179</v>
      </c>
      <c r="J3853" s="6">
        <v>1434537179</v>
      </c>
      <c r="K3853" s="6" t="b">
        <v>1</v>
      </c>
      <c r="L3853" s="6">
        <v>24</v>
      </c>
      <c r="M3853" s="6" t="b">
        <v>0</v>
      </c>
      <c r="N3853" s="6" t="s">
        <v>8270</v>
      </c>
      <c r="O3853" s="5">
        <f t="shared" si="360"/>
        <v>0.34079999999999999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42172.23123842592</v>
      </c>
      <c r="T3853" s="11">
        <f t="shared" si="365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14">
        <v>10000</v>
      </c>
      <c r="E3854" s="14">
        <v>20</v>
      </c>
      <c r="F3854" s="6" t="s">
        <v>8220</v>
      </c>
      <c r="G3854" s="6" t="s">
        <v>8223</v>
      </c>
      <c r="H3854" s="6" t="s">
        <v>8245</v>
      </c>
      <c r="I3854" s="6">
        <v>1427427276</v>
      </c>
      <c r="J3854" s="6">
        <v>1425270876</v>
      </c>
      <c r="K3854" s="6" t="b">
        <v>0</v>
      </c>
      <c r="L3854" s="6">
        <v>2</v>
      </c>
      <c r="M3854" s="6" t="b">
        <v>0</v>
      </c>
      <c r="N3854" s="6" t="s">
        <v>8270</v>
      </c>
      <c r="O3854" s="5">
        <f t="shared" si="360"/>
        <v>2E-3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42064.982361111113</v>
      </c>
      <c r="T3854" s="11">
        <f t="shared" si="365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14">
        <v>100000</v>
      </c>
      <c r="E3855" s="14">
        <v>26</v>
      </c>
      <c r="F3855" s="6" t="s">
        <v>8220</v>
      </c>
      <c r="G3855" s="6" t="s">
        <v>8223</v>
      </c>
      <c r="H3855" s="6" t="s">
        <v>8245</v>
      </c>
      <c r="I3855" s="6">
        <v>1409602178</v>
      </c>
      <c r="J3855" s="6">
        <v>1406578178</v>
      </c>
      <c r="K3855" s="6" t="b">
        <v>0</v>
      </c>
      <c r="L3855" s="6">
        <v>2</v>
      </c>
      <c r="M3855" s="6" t="b">
        <v>0</v>
      </c>
      <c r="N3855" s="6" t="s">
        <v>8270</v>
      </c>
      <c r="O3855" s="5">
        <f t="shared" si="360"/>
        <v>2.5999999999999998E-4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41848.631689814814</v>
      </c>
      <c r="T3855" s="11">
        <f t="shared" si="365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14">
        <v>11000</v>
      </c>
      <c r="E3856" s="14">
        <v>1788</v>
      </c>
      <c r="F3856" s="6" t="s">
        <v>8220</v>
      </c>
      <c r="G3856" s="6" t="s">
        <v>8223</v>
      </c>
      <c r="H3856" s="6" t="s">
        <v>8245</v>
      </c>
      <c r="I3856" s="6">
        <v>1431206058</v>
      </c>
      <c r="J3856" s="6">
        <v>1428614058</v>
      </c>
      <c r="K3856" s="6" t="b">
        <v>0</v>
      </c>
      <c r="L3856" s="6">
        <v>20</v>
      </c>
      <c r="M3856" s="6" t="b">
        <v>0</v>
      </c>
      <c r="N3856" s="6" t="s">
        <v>8270</v>
      </c>
      <c r="O3856" s="5">
        <f t="shared" si="360"/>
        <v>0.16254545454545455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42103.67659722222</v>
      </c>
      <c r="T3856" s="11">
        <f t="shared" si="365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14">
        <v>1000</v>
      </c>
      <c r="E3857" s="14">
        <v>25</v>
      </c>
      <c r="F3857" s="6" t="s">
        <v>8220</v>
      </c>
      <c r="G3857" s="6" t="s">
        <v>8223</v>
      </c>
      <c r="H3857" s="6" t="s">
        <v>8245</v>
      </c>
      <c r="I3857" s="6">
        <v>1427408271</v>
      </c>
      <c r="J3857" s="6">
        <v>1424819871</v>
      </c>
      <c r="K3857" s="6" t="b">
        <v>0</v>
      </c>
      <c r="L3857" s="6">
        <v>1</v>
      </c>
      <c r="M3857" s="6" t="b">
        <v>0</v>
      </c>
      <c r="N3857" s="6" t="s">
        <v>8270</v>
      </c>
      <c r="O3857" s="5">
        <f t="shared" si="360"/>
        <v>2.5000000000000001E-2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42059.762395833335</v>
      </c>
      <c r="T3857" s="11">
        <f t="shared" si="365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14">
        <v>5000</v>
      </c>
      <c r="E3858" s="14">
        <v>1</v>
      </c>
      <c r="F3858" s="6" t="s">
        <v>8220</v>
      </c>
      <c r="G3858" s="6" t="s">
        <v>8223</v>
      </c>
      <c r="H3858" s="6" t="s">
        <v>8245</v>
      </c>
      <c r="I3858" s="6">
        <v>1425833403</v>
      </c>
      <c r="J3858" s="6">
        <v>1423245003</v>
      </c>
      <c r="K3858" s="6" t="b">
        <v>0</v>
      </c>
      <c r="L3858" s="6">
        <v>1</v>
      </c>
      <c r="M3858" s="6" t="b">
        <v>0</v>
      </c>
      <c r="N3858" s="6" t="s">
        <v>8270</v>
      </c>
      <c r="O3858" s="5">
        <f t="shared" si="360"/>
        <v>2.0000000000000001E-4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42041.534756944442</v>
      </c>
      <c r="T3858" s="11">
        <f t="shared" si="365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14">
        <v>5000</v>
      </c>
      <c r="E3859" s="14">
        <v>260</v>
      </c>
      <c r="F3859" s="6" t="s">
        <v>8220</v>
      </c>
      <c r="G3859" s="6" t="s">
        <v>8223</v>
      </c>
      <c r="H3859" s="6" t="s">
        <v>8245</v>
      </c>
      <c r="I3859" s="6">
        <v>1406913120</v>
      </c>
      <c r="J3859" s="6">
        <v>1404927690</v>
      </c>
      <c r="K3859" s="6" t="b">
        <v>0</v>
      </c>
      <c r="L3859" s="6">
        <v>4</v>
      </c>
      <c r="M3859" s="6" t="b">
        <v>0</v>
      </c>
      <c r="N3859" s="6" t="s">
        <v>8270</v>
      </c>
      <c r="O3859" s="5">
        <f t="shared" si="360"/>
        <v>5.1999999999999998E-2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41829.528819444444</v>
      </c>
      <c r="T3859" s="11">
        <f t="shared" si="365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14">
        <v>500</v>
      </c>
      <c r="E3860" s="14">
        <v>10</v>
      </c>
      <c r="F3860" s="6" t="s">
        <v>8220</v>
      </c>
      <c r="G3860" s="6" t="s">
        <v>8224</v>
      </c>
      <c r="H3860" s="6" t="s">
        <v>8246</v>
      </c>
      <c r="I3860" s="6">
        <v>1432328400</v>
      </c>
      <c r="J3860" s="6">
        <v>1430734844</v>
      </c>
      <c r="K3860" s="6" t="b">
        <v>0</v>
      </c>
      <c r="L3860" s="6">
        <v>1</v>
      </c>
      <c r="M3860" s="6" t="b">
        <v>0</v>
      </c>
      <c r="N3860" s="6" t="s">
        <v>8270</v>
      </c>
      <c r="O3860" s="5">
        <f t="shared" si="360"/>
        <v>0.02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42128.222731481474</v>
      </c>
      <c r="T3860" s="11">
        <f t="shared" si="365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14">
        <v>2500</v>
      </c>
      <c r="E3861" s="14">
        <v>1</v>
      </c>
      <c r="F3861" s="6" t="s">
        <v>8220</v>
      </c>
      <c r="G3861" s="6" t="s">
        <v>8223</v>
      </c>
      <c r="H3861" s="6" t="s">
        <v>8245</v>
      </c>
      <c r="I3861" s="6">
        <v>1403730000</v>
      </c>
      <c r="J3861" s="6">
        <v>1401485207</v>
      </c>
      <c r="K3861" s="6" t="b">
        <v>0</v>
      </c>
      <c r="L3861" s="6">
        <v>1</v>
      </c>
      <c r="M3861" s="6" t="b">
        <v>0</v>
      </c>
      <c r="N3861" s="6" t="s">
        <v>8270</v>
      </c>
      <c r="O3861" s="5">
        <f t="shared" si="360"/>
        <v>4.0000000000000002E-4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41789.685266203705</v>
      </c>
      <c r="T3861" s="11">
        <f t="shared" si="365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14">
        <v>6000</v>
      </c>
      <c r="E3862" s="14">
        <v>1060</v>
      </c>
      <c r="F3862" s="6" t="s">
        <v>8220</v>
      </c>
      <c r="G3862" s="6" t="s">
        <v>8223</v>
      </c>
      <c r="H3862" s="6" t="s">
        <v>8245</v>
      </c>
      <c r="I3862" s="6">
        <v>1407858710</v>
      </c>
      <c r="J3862" s="6">
        <v>1405266710</v>
      </c>
      <c r="K3862" s="6" t="b">
        <v>0</v>
      </c>
      <c r="L3862" s="6">
        <v>13</v>
      </c>
      <c r="M3862" s="6" t="b">
        <v>0</v>
      </c>
      <c r="N3862" s="6" t="s">
        <v>8270</v>
      </c>
      <c r="O3862" s="5">
        <f t="shared" si="360"/>
        <v>0.17666666666666667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41833.452662037038</v>
      </c>
      <c r="T3862" s="11">
        <f t="shared" si="365"/>
        <v>41863.452662037038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14">
        <v>2000</v>
      </c>
      <c r="E3863" s="14">
        <v>100</v>
      </c>
      <c r="F3863" s="6" t="s">
        <v>8220</v>
      </c>
      <c r="G3863" s="6" t="s">
        <v>8223</v>
      </c>
      <c r="H3863" s="6" t="s">
        <v>8245</v>
      </c>
      <c r="I3863" s="6">
        <v>1415828820</v>
      </c>
      <c r="J3863" s="6">
        <v>1412258977</v>
      </c>
      <c r="K3863" s="6" t="b">
        <v>0</v>
      </c>
      <c r="L3863" s="6">
        <v>1</v>
      </c>
      <c r="M3863" s="6" t="b">
        <v>0</v>
      </c>
      <c r="N3863" s="6" t="s">
        <v>8270</v>
      </c>
      <c r="O3863" s="5">
        <f t="shared" si="360"/>
        <v>0.05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41914.381678240738</v>
      </c>
      <c r="T3863" s="11">
        <f t="shared" si="365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14">
        <v>7500</v>
      </c>
      <c r="E3864" s="14">
        <v>1</v>
      </c>
      <c r="F3864" s="6" t="s">
        <v>8220</v>
      </c>
      <c r="G3864" s="6" t="s">
        <v>8223</v>
      </c>
      <c r="H3864" s="6" t="s">
        <v>8245</v>
      </c>
      <c r="I3864" s="6">
        <v>1473699540</v>
      </c>
      <c r="J3864" s="6">
        <v>1472451356</v>
      </c>
      <c r="K3864" s="6" t="b">
        <v>0</v>
      </c>
      <c r="L3864" s="6">
        <v>1</v>
      </c>
      <c r="M3864" s="6" t="b">
        <v>0</v>
      </c>
      <c r="N3864" s="6" t="s">
        <v>8270</v>
      </c>
      <c r="O3864" s="5">
        <f t="shared" si="360"/>
        <v>1.3333333333333334E-4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42611.052731481475</v>
      </c>
      <c r="T3864" s="11">
        <f t="shared" si="365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14">
        <v>6000</v>
      </c>
      <c r="E3865" s="14">
        <v>0</v>
      </c>
      <c r="F3865" s="6" t="s">
        <v>8220</v>
      </c>
      <c r="G3865" s="6" t="s">
        <v>8223</v>
      </c>
      <c r="H3865" s="6" t="s">
        <v>8245</v>
      </c>
      <c r="I3865" s="6">
        <v>1446739905</v>
      </c>
      <c r="J3865" s="6">
        <v>1441552305</v>
      </c>
      <c r="K3865" s="6" t="b">
        <v>0</v>
      </c>
      <c r="L3865" s="6">
        <v>0</v>
      </c>
      <c r="M3865" s="6" t="b">
        <v>0</v>
      </c>
      <c r="N3865" s="6" t="s">
        <v>8270</v>
      </c>
      <c r="O3865" s="5">
        <f t="shared" si="360"/>
        <v>0</v>
      </c>
      <c r="P3865" s="7">
        <f t="shared" si="361"/>
        <v>0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42253.424826388888</v>
      </c>
      <c r="T3865" s="11">
        <f t="shared" si="365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14">
        <v>5000</v>
      </c>
      <c r="E3866" s="14">
        <v>60</v>
      </c>
      <c r="F3866" s="6" t="s">
        <v>8220</v>
      </c>
      <c r="G3866" s="6" t="s">
        <v>8223</v>
      </c>
      <c r="H3866" s="6" t="s">
        <v>8245</v>
      </c>
      <c r="I3866" s="6">
        <v>1447799054</v>
      </c>
      <c r="J3866" s="6">
        <v>1445203454</v>
      </c>
      <c r="K3866" s="6" t="b">
        <v>0</v>
      </c>
      <c r="L3866" s="6">
        <v>3</v>
      </c>
      <c r="M3866" s="6" t="b">
        <v>0</v>
      </c>
      <c r="N3866" s="6" t="s">
        <v>8270</v>
      </c>
      <c r="O3866" s="5">
        <f t="shared" si="360"/>
        <v>1.2E-2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42295.683495370373</v>
      </c>
      <c r="T3866" s="11">
        <f t="shared" si="365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14">
        <v>2413</v>
      </c>
      <c r="E3867" s="14">
        <v>650</v>
      </c>
      <c r="F3867" s="6" t="s">
        <v>8220</v>
      </c>
      <c r="G3867" s="6" t="s">
        <v>8228</v>
      </c>
      <c r="H3867" s="6" t="s">
        <v>8250</v>
      </c>
      <c r="I3867" s="6">
        <v>1409376600</v>
      </c>
      <c r="J3867" s="6">
        <v>1405957098</v>
      </c>
      <c r="K3867" s="6" t="b">
        <v>0</v>
      </c>
      <c r="L3867" s="6">
        <v>14</v>
      </c>
      <c r="M3867" s="6" t="b">
        <v>0</v>
      </c>
      <c r="N3867" s="6" t="s">
        <v>8270</v>
      </c>
      <c r="O3867" s="5">
        <f t="shared" si="360"/>
        <v>0.26937422295897223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41841.44326388889</v>
      </c>
      <c r="T3867" s="11">
        <f t="shared" si="365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14">
        <v>2000</v>
      </c>
      <c r="E3868" s="14">
        <v>11</v>
      </c>
      <c r="F3868" s="6" t="s">
        <v>8220</v>
      </c>
      <c r="G3868" s="6" t="s">
        <v>8223</v>
      </c>
      <c r="H3868" s="6" t="s">
        <v>8245</v>
      </c>
      <c r="I3868" s="6">
        <v>1458703740</v>
      </c>
      <c r="J3868" s="6">
        <v>1454453021</v>
      </c>
      <c r="K3868" s="6" t="b">
        <v>0</v>
      </c>
      <c r="L3868" s="6">
        <v>2</v>
      </c>
      <c r="M3868" s="6" t="b">
        <v>0</v>
      </c>
      <c r="N3868" s="6" t="s">
        <v>8270</v>
      </c>
      <c r="O3868" s="5">
        <f t="shared" si="360"/>
        <v>5.4999999999999997E-3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42402.738668981481</v>
      </c>
      <c r="T3868" s="11">
        <f t="shared" si="365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14">
        <v>2000</v>
      </c>
      <c r="E3869" s="14">
        <v>251</v>
      </c>
      <c r="F3869" s="6" t="s">
        <v>8220</v>
      </c>
      <c r="G3869" s="6" t="s">
        <v>8223</v>
      </c>
      <c r="H3869" s="6" t="s">
        <v>8245</v>
      </c>
      <c r="I3869" s="6">
        <v>1466278339</v>
      </c>
      <c r="J3869" s="6">
        <v>1463686339</v>
      </c>
      <c r="K3869" s="6" t="b">
        <v>0</v>
      </c>
      <c r="L3869" s="6">
        <v>5</v>
      </c>
      <c r="M3869" s="6" t="b">
        <v>0</v>
      </c>
      <c r="N3869" s="6" t="s">
        <v>8270</v>
      </c>
      <c r="O3869" s="5">
        <f t="shared" si="360"/>
        <v>0.1255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42509.605775462966</v>
      </c>
      <c r="T3869" s="11">
        <f t="shared" si="365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14">
        <v>5000</v>
      </c>
      <c r="E3870" s="14">
        <v>10</v>
      </c>
      <c r="F3870" s="6" t="s">
        <v>8306</v>
      </c>
      <c r="G3870" s="6" t="s">
        <v>8224</v>
      </c>
      <c r="H3870" s="6" t="s">
        <v>8246</v>
      </c>
      <c r="I3870" s="6">
        <v>1410191405</v>
      </c>
      <c r="J3870" s="6">
        <v>1408031405</v>
      </c>
      <c r="K3870" s="6" t="b">
        <v>0</v>
      </c>
      <c r="L3870" s="6">
        <v>1</v>
      </c>
      <c r="M3870" s="6" t="b">
        <v>0</v>
      </c>
      <c r="N3870" s="6" t="s">
        <v>8304</v>
      </c>
      <c r="O3870" s="5">
        <f t="shared" si="360"/>
        <v>2E-3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41865.45144675926</v>
      </c>
      <c r="T3870" s="11">
        <f t="shared" si="365"/>
        <v>41890.45144675926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14">
        <v>13111</v>
      </c>
      <c r="E3871" s="14">
        <v>452</v>
      </c>
      <c r="F3871" s="6" t="s">
        <v>8306</v>
      </c>
      <c r="G3871" s="6" t="s">
        <v>8223</v>
      </c>
      <c r="H3871" s="6" t="s">
        <v>8245</v>
      </c>
      <c r="I3871" s="6">
        <v>1426302660</v>
      </c>
      <c r="J3871" s="6">
        <v>1423761792</v>
      </c>
      <c r="K3871" s="6" t="b">
        <v>0</v>
      </c>
      <c r="L3871" s="6">
        <v>15</v>
      </c>
      <c r="M3871" s="6" t="b">
        <v>0</v>
      </c>
      <c r="N3871" s="6" t="s">
        <v>8304</v>
      </c>
      <c r="O3871" s="5">
        <f t="shared" si="360"/>
        <v>3.44748684310884E-2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42047.516111111108</v>
      </c>
      <c r="T3871" s="11">
        <f t="shared" si="365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14">
        <v>10000</v>
      </c>
      <c r="E3872" s="14">
        <v>1500</v>
      </c>
      <c r="F3872" s="6" t="s">
        <v>8306</v>
      </c>
      <c r="G3872" s="6" t="s">
        <v>8223</v>
      </c>
      <c r="H3872" s="6" t="s">
        <v>8245</v>
      </c>
      <c r="I3872" s="6">
        <v>1404360478</v>
      </c>
      <c r="J3872" s="6">
        <v>1401768478</v>
      </c>
      <c r="K3872" s="6" t="b">
        <v>0</v>
      </c>
      <c r="L3872" s="6">
        <v>10</v>
      </c>
      <c r="M3872" s="6" t="b">
        <v>0</v>
      </c>
      <c r="N3872" s="6" t="s">
        <v>8304</v>
      </c>
      <c r="O3872" s="5">
        <f t="shared" si="360"/>
        <v>0.15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41792.963865740741</v>
      </c>
      <c r="T3872" s="11">
        <f t="shared" si="365"/>
        <v>41822.963865740741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14">
        <v>1500</v>
      </c>
      <c r="E3873" s="14">
        <v>40</v>
      </c>
      <c r="F3873" s="6" t="s">
        <v>8306</v>
      </c>
      <c r="G3873" s="6" t="s">
        <v>8223</v>
      </c>
      <c r="H3873" s="6" t="s">
        <v>8245</v>
      </c>
      <c r="I3873" s="6">
        <v>1490809450</v>
      </c>
      <c r="J3873" s="6">
        <v>1485629050</v>
      </c>
      <c r="K3873" s="6" t="b">
        <v>0</v>
      </c>
      <c r="L3873" s="6">
        <v>3</v>
      </c>
      <c r="M3873" s="6" t="b">
        <v>0</v>
      </c>
      <c r="N3873" s="6" t="s">
        <v>8304</v>
      </c>
      <c r="O3873" s="5">
        <f t="shared" si="360"/>
        <v>2.6666666666666668E-2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42763.572337962956</v>
      </c>
      <c r="T3873" s="11">
        <f t="shared" si="365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14">
        <v>15000</v>
      </c>
      <c r="E3874" s="14">
        <v>0</v>
      </c>
      <c r="F3874" s="6" t="s">
        <v>8306</v>
      </c>
      <c r="G3874" s="6" t="s">
        <v>8223</v>
      </c>
      <c r="H3874" s="6" t="s">
        <v>8245</v>
      </c>
      <c r="I3874" s="6">
        <v>1439522996</v>
      </c>
      <c r="J3874" s="6">
        <v>1435202996</v>
      </c>
      <c r="K3874" s="6" t="b">
        <v>0</v>
      </c>
      <c r="L3874" s="6">
        <v>0</v>
      </c>
      <c r="M3874" s="6" t="b">
        <v>0</v>
      </c>
      <c r="N3874" s="6" t="s">
        <v>8304</v>
      </c>
      <c r="O3874" s="5">
        <f t="shared" si="360"/>
        <v>0</v>
      </c>
      <c r="P3874" s="7">
        <f t="shared" si="361"/>
        <v>0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42179.9374537037</v>
      </c>
      <c r="T3874" s="11">
        <f t="shared" si="365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14">
        <v>5500</v>
      </c>
      <c r="E3875" s="14">
        <v>0</v>
      </c>
      <c r="F3875" s="6" t="s">
        <v>8306</v>
      </c>
      <c r="G3875" s="6" t="s">
        <v>8223</v>
      </c>
      <c r="H3875" s="6" t="s">
        <v>8245</v>
      </c>
      <c r="I3875" s="6">
        <v>1444322535</v>
      </c>
      <c r="J3875" s="6">
        <v>1441730535</v>
      </c>
      <c r="K3875" s="6" t="b">
        <v>0</v>
      </c>
      <c r="L3875" s="6">
        <v>0</v>
      </c>
      <c r="M3875" s="6" t="b">
        <v>0</v>
      </c>
      <c r="N3875" s="6" t="s">
        <v>8304</v>
      </c>
      <c r="O3875" s="5">
        <f t="shared" si="360"/>
        <v>0</v>
      </c>
      <c r="P3875" s="7">
        <f t="shared" si="361"/>
        <v>0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42255.487673611111</v>
      </c>
      <c r="T3875" s="11">
        <f t="shared" si="365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14">
        <v>620</v>
      </c>
      <c r="E3876" s="14">
        <v>0</v>
      </c>
      <c r="F3876" s="6" t="s">
        <v>8306</v>
      </c>
      <c r="G3876" s="6" t="s">
        <v>8227</v>
      </c>
      <c r="H3876" s="6" t="s">
        <v>8249</v>
      </c>
      <c r="I3876" s="6">
        <v>1422061200</v>
      </c>
      <c r="J3876" s="6">
        <v>1420244622</v>
      </c>
      <c r="K3876" s="6" t="b">
        <v>0</v>
      </c>
      <c r="L3876" s="6">
        <v>0</v>
      </c>
      <c r="M3876" s="6" t="b">
        <v>0</v>
      </c>
      <c r="N3876" s="6" t="s">
        <v>8304</v>
      </c>
      <c r="O3876" s="5">
        <f t="shared" si="360"/>
        <v>0</v>
      </c>
      <c r="P3876" s="7">
        <f t="shared" si="361"/>
        <v>0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42006.808124999996</v>
      </c>
      <c r="T3876" s="11">
        <f t="shared" si="365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14">
        <v>30000</v>
      </c>
      <c r="E3877" s="14">
        <v>0</v>
      </c>
      <c r="F3877" s="6" t="s">
        <v>8306</v>
      </c>
      <c r="G3877" s="6" t="s">
        <v>8231</v>
      </c>
      <c r="H3877" s="6" t="s">
        <v>8252</v>
      </c>
      <c r="I3877" s="6">
        <v>1472896800</v>
      </c>
      <c r="J3877" s="6">
        <v>1472804365</v>
      </c>
      <c r="K3877" s="6" t="b">
        <v>0</v>
      </c>
      <c r="L3877" s="6">
        <v>0</v>
      </c>
      <c r="M3877" s="6" t="b">
        <v>0</v>
      </c>
      <c r="N3877" s="6" t="s">
        <v>8304</v>
      </c>
      <c r="O3877" s="5">
        <f t="shared" si="360"/>
        <v>0</v>
      </c>
      <c r="P3877" s="7">
        <f t="shared" si="361"/>
        <v>0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42615.138483796291</v>
      </c>
      <c r="T3877" s="11">
        <f t="shared" si="365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14">
        <v>3900</v>
      </c>
      <c r="E3878" s="14">
        <v>2059</v>
      </c>
      <c r="F3878" s="6" t="s">
        <v>8306</v>
      </c>
      <c r="G3878" s="6" t="s">
        <v>8224</v>
      </c>
      <c r="H3878" s="6" t="s">
        <v>8246</v>
      </c>
      <c r="I3878" s="6">
        <v>1454425128</v>
      </c>
      <c r="J3878" s="6">
        <v>1451833128</v>
      </c>
      <c r="K3878" s="6" t="b">
        <v>0</v>
      </c>
      <c r="L3878" s="6">
        <v>46</v>
      </c>
      <c r="M3878" s="6" t="b">
        <v>0</v>
      </c>
      <c r="N3878" s="6" t="s">
        <v>8304</v>
      </c>
      <c r="O3878" s="5">
        <f t="shared" si="360"/>
        <v>0.52794871794871789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42372.415833333333</v>
      </c>
      <c r="T3878" s="11">
        <f t="shared" si="365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14">
        <v>25000</v>
      </c>
      <c r="E3879" s="14">
        <v>1241</v>
      </c>
      <c r="F3879" s="6" t="s">
        <v>8306</v>
      </c>
      <c r="G3879" s="6" t="s">
        <v>8223</v>
      </c>
      <c r="H3879" s="6" t="s">
        <v>8245</v>
      </c>
      <c r="I3879" s="6">
        <v>1481213752</v>
      </c>
      <c r="J3879" s="6">
        <v>1478621752</v>
      </c>
      <c r="K3879" s="6" t="b">
        <v>0</v>
      </c>
      <c r="L3879" s="6">
        <v>14</v>
      </c>
      <c r="M3879" s="6" t="b">
        <v>0</v>
      </c>
      <c r="N3879" s="6" t="s">
        <v>8304</v>
      </c>
      <c r="O3879" s="5">
        <f t="shared" si="360"/>
        <v>4.9639999999999997E-2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42682.469351851854</v>
      </c>
      <c r="T3879" s="11">
        <f t="shared" si="365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14">
        <v>18000</v>
      </c>
      <c r="E3880" s="14">
        <v>10</v>
      </c>
      <c r="F3880" s="6" t="s">
        <v>8306</v>
      </c>
      <c r="G3880" s="6" t="s">
        <v>8223</v>
      </c>
      <c r="H3880" s="6" t="s">
        <v>8245</v>
      </c>
      <c r="I3880" s="6">
        <v>1435636740</v>
      </c>
      <c r="J3880" s="6">
        <v>1433014746</v>
      </c>
      <c r="K3880" s="6" t="b">
        <v>0</v>
      </c>
      <c r="L3880" s="6">
        <v>1</v>
      </c>
      <c r="M3880" s="6" t="b">
        <v>0</v>
      </c>
      <c r="N3880" s="6" t="s">
        <v>8304</v>
      </c>
      <c r="O3880" s="5">
        <f t="shared" si="360"/>
        <v>5.5555555555555556E-4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42154.610486111109</v>
      </c>
      <c r="T3880" s="11">
        <f t="shared" si="365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14">
        <v>15000</v>
      </c>
      <c r="E3881" s="14">
        <v>0</v>
      </c>
      <c r="F3881" s="6" t="s">
        <v>8306</v>
      </c>
      <c r="G3881" s="6" t="s">
        <v>8224</v>
      </c>
      <c r="H3881" s="6" t="s">
        <v>8246</v>
      </c>
      <c r="I3881" s="6">
        <v>1422218396</v>
      </c>
      <c r="J3881" s="6">
        <v>1419626396</v>
      </c>
      <c r="K3881" s="6" t="b">
        <v>0</v>
      </c>
      <c r="L3881" s="6">
        <v>0</v>
      </c>
      <c r="M3881" s="6" t="b">
        <v>0</v>
      </c>
      <c r="N3881" s="6" t="s">
        <v>8304</v>
      </c>
      <c r="O3881" s="5">
        <f t="shared" si="360"/>
        <v>0</v>
      </c>
      <c r="P3881" s="7">
        <f t="shared" si="361"/>
        <v>0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41999.652731481481</v>
      </c>
      <c r="T3881" s="11">
        <f t="shared" si="365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14">
        <v>7500</v>
      </c>
      <c r="E3882" s="14">
        <v>980</v>
      </c>
      <c r="F3882" s="6" t="s">
        <v>8306</v>
      </c>
      <c r="G3882" s="6" t="s">
        <v>8224</v>
      </c>
      <c r="H3882" s="6" t="s">
        <v>8246</v>
      </c>
      <c r="I3882" s="6">
        <v>1406761200</v>
      </c>
      <c r="J3882" s="6">
        <v>1403724820</v>
      </c>
      <c r="K3882" s="6" t="b">
        <v>0</v>
      </c>
      <c r="L3882" s="6">
        <v>17</v>
      </c>
      <c r="M3882" s="6" t="b">
        <v>0</v>
      </c>
      <c r="N3882" s="6" t="s">
        <v>8304</v>
      </c>
      <c r="O3882" s="5">
        <f t="shared" si="360"/>
        <v>0.13066666666666665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41815.606712962959</v>
      </c>
      <c r="T3882" s="11">
        <f t="shared" si="365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14">
        <v>500</v>
      </c>
      <c r="E3883" s="14">
        <v>25</v>
      </c>
      <c r="F3883" s="6" t="s">
        <v>8306</v>
      </c>
      <c r="G3883" s="6" t="s">
        <v>8223</v>
      </c>
      <c r="H3883" s="6" t="s">
        <v>8245</v>
      </c>
      <c r="I3883" s="6">
        <v>1487550399</v>
      </c>
      <c r="J3883" s="6">
        <v>1484958399</v>
      </c>
      <c r="K3883" s="6" t="b">
        <v>0</v>
      </c>
      <c r="L3883" s="6">
        <v>1</v>
      </c>
      <c r="M3883" s="6" t="b">
        <v>0</v>
      </c>
      <c r="N3883" s="6" t="s">
        <v>8304</v>
      </c>
      <c r="O3883" s="5">
        <f t="shared" si="360"/>
        <v>0.05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42755.810173611106</v>
      </c>
      <c r="T3883" s="11">
        <f t="shared" si="365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14">
        <v>30000</v>
      </c>
      <c r="E3884" s="14">
        <v>0</v>
      </c>
      <c r="F3884" s="6" t="s">
        <v>8306</v>
      </c>
      <c r="G3884" s="6" t="s">
        <v>8225</v>
      </c>
      <c r="H3884" s="6" t="s">
        <v>8247</v>
      </c>
      <c r="I3884" s="6">
        <v>1454281380</v>
      </c>
      <c r="J3884" s="6">
        <v>1451950570</v>
      </c>
      <c r="K3884" s="6" t="b">
        <v>0</v>
      </c>
      <c r="L3884" s="6">
        <v>0</v>
      </c>
      <c r="M3884" s="6" t="b">
        <v>0</v>
      </c>
      <c r="N3884" s="6" t="s">
        <v>8304</v>
      </c>
      <c r="O3884" s="5">
        <f t="shared" si="360"/>
        <v>0</v>
      </c>
      <c r="P3884" s="7">
        <f t="shared" si="361"/>
        <v>0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42373.77511574074</v>
      </c>
      <c r="T3884" s="11">
        <f t="shared" si="365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14">
        <v>15000</v>
      </c>
      <c r="E3885" s="14">
        <v>0</v>
      </c>
      <c r="F3885" s="6" t="s">
        <v>8306</v>
      </c>
      <c r="G3885" s="6" t="s">
        <v>8224</v>
      </c>
      <c r="H3885" s="6" t="s">
        <v>8246</v>
      </c>
      <c r="I3885" s="6">
        <v>1409668069</v>
      </c>
      <c r="J3885" s="6">
        <v>1407076069</v>
      </c>
      <c r="K3885" s="6" t="b">
        <v>0</v>
      </c>
      <c r="L3885" s="6">
        <v>0</v>
      </c>
      <c r="M3885" s="6" t="b">
        <v>0</v>
      </c>
      <c r="N3885" s="6" t="s">
        <v>8304</v>
      </c>
      <c r="O3885" s="5">
        <f t="shared" si="360"/>
        <v>0</v>
      </c>
      <c r="P3885" s="7">
        <f t="shared" si="361"/>
        <v>0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41854.394317129627</v>
      </c>
      <c r="T3885" s="11">
        <f t="shared" si="365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14">
        <v>10000</v>
      </c>
      <c r="E3886" s="14">
        <v>0</v>
      </c>
      <c r="F3886" s="6" t="s">
        <v>8306</v>
      </c>
      <c r="G3886" s="6" t="s">
        <v>8223</v>
      </c>
      <c r="H3886" s="6" t="s">
        <v>8245</v>
      </c>
      <c r="I3886" s="6">
        <v>1427479192</v>
      </c>
      <c r="J3886" s="6">
        <v>1425322792</v>
      </c>
      <c r="K3886" s="6" t="b">
        <v>0</v>
      </c>
      <c r="L3886" s="6">
        <v>0</v>
      </c>
      <c r="M3886" s="6" t="b">
        <v>0</v>
      </c>
      <c r="N3886" s="6" t="s">
        <v>8304</v>
      </c>
      <c r="O3886" s="5">
        <f t="shared" si="360"/>
        <v>0</v>
      </c>
      <c r="P3886" s="7">
        <f t="shared" si="361"/>
        <v>0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42065.583240740736</v>
      </c>
      <c r="T3886" s="11">
        <f t="shared" si="365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14">
        <v>375000</v>
      </c>
      <c r="E3887" s="14">
        <v>0</v>
      </c>
      <c r="F3887" s="6" t="s">
        <v>8306</v>
      </c>
      <c r="G3887" s="6" t="s">
        <v>8223</v>
      </c>
      <c r="H3887" s="6" t="s">
        <v>8245</v>
      </c>
      <c r="I3887" s="6">
        <v>1462834191</v>
      </c>
      <c r="J3887" s="6">
        <v>1460242191</v>
      </c>
      <c r="K3887" s="6" t="b">
        <v>0</v>
      </c>
      <c r="L3887" s="6">
        <v>0</v>
      </c>
      <c r="M3887" s="6" t="b">
        <v>0</v>
      </c>
      <c r="N3887" s="6" t="s">
        <v>8304</v>
      </c>
      <c r="O3887" s="5">
        <f t="shared" si="360"/>
        <v>0</v>
      </c>
      <c r="P3887" s="7">
        <f t="shared" si="361"/>
        <v>0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42469.742951388886</v>
      </c>
      <c r="T3887" s="11">
        <f t="shared" si="365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 s="14">
        <v>10000</v>
      </c>
      <c r="E3888" s="14">
        <v>0</v>
      </c>
      <c r="F3888" s="6" t="s">
        <v>8306</v>
      </c>
      <c r="G3888" s="6" t="s">
        <v>8225</v>
      </c>
      <c r="H3888" s="6" t="s">
        <v>8247</v>
      </c>
      <c r="I3888" s="6">
        <v>1418275702</v>
      </c>
      <c r="J3888" s="6">
        <v>1415683702</v>
      </c>
      <c r="K3888" s="6" t="b">
        <v>0</v>
      </c>
      <c r="L3888" s="6">
        <v>0</v>
      </c>
      <c r="M3888" s="6" t="b">
        <v>0</v>
      </c>
      <c r="N3888" s="6" t="s">
        <v>8304</v>
      </c>
      <c r="O3888" s="5">
        <f t="shared" si="360"/>
        <v>0</v>
      </c>
      <c r="P3888" s="7">
        <f t="shared" si="361"/>
        <v>0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41954.019699074073</v>
      </c>
      <c r="T3888" s="11">
        <f t="shared" si="365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14">
        <v>2000</v>
      </c>
      <c r="E3889" s="14">
        <v>35</v>
      </c>
      <c r="F3889" s="6" t="s">
        <v>8306</v>
      </c>
      <c r="G3889" s="6" t="s">
        <v>8223</v>
      </c>
      <c r="H3889" s="6" t="s">
        <v>8245</v>
      </c>
      <c r="I3889" s="6">
        <v>1430517600</v>
      </c>
      <c r="J3889" s="6">
        <v>1426538129</v>
      </c>
      <c r="K3889" s="6" t="b">
        <v>0</v>
      </c>
      <c r="L3889" s="6">
        <v>2</v>
      </c>
      <c r="M3889" s="6" t="b">
        <v>0</v>
      </c>
      <c r="N3889" s="6" t="s">
        <v>8304</v>
      </c>
      <c r="O3889" s="5">
        <f t="shared" si="360"/>
        <v>1.7500000000000002E-2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42079.649641203701</v>
      </c>
      <c r="T3889" s="11">
        <f t="shared" si="365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14">
        <v>2000</v>
      </c>
      <c r="E3890" s="14">
        <v>542</v>
      </c>
      <c r="F3890" s="6" t="s">
        <v>8220</v>
      </c>
      <c r="G3890" s="6" t="s">
        <v>8224</v>
      </c>
      <c r="H3890" s="6" t="s">
        <v>8246</v>
      </c>
      <c r="I3890" s="6">
        <v>1488114358</v>
      </c>
      <c r="J3890" s="6">
        <v>1485522358</v>
      </c>
      <c r="K3890" s="6" t="b">
        <v>0</v>
      </c>
      <c r="L3890" s="6">
        <v>14</v>
      </c>
      <c r="M3890" s="6" t="b">
        <v>0</v>
      </c>
      <c r="N3890" s="6" t="s">
        <v>8270</v>
      </c>
      <c r="O3890" s="5">
        <f t="shared" si="360"/>
        <v>0.27100000000000002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42762.337476851848</v>
      </c>
      <c r="T3890" s="11">
        <f t="shared" si="365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14">
        <v>8000</v>
      </c>
      <c r="E3891" s="14">
        <v>118</v>
      </c>
      <c r="F3891" s="6" t="s">
        <v>8220</v>
      </c>
      <c r="G3891" s="6" t="s">
        <v>8223</v>
      </c>
      <c r="H3891" s="6" t="s">
        <v>8245</v>
      </c>
      <c r="I3891" s="6">
        <v>1420413960</v>
      </c>
      <c r="J3891" s="6">
        <v>1417651630</v>
      </c>
      <c r="K3891" s="6" t="b">
        <v>0</v>
      </c>
      <c r="L3891" s="6">
        <v>9</v>
      </c>
      <c r="M3891" s="6" t="b">
        <v>0</v>
      </c>
      <c r="N3891" s="6" t="s">
        <v>8270</v>
      </c>
      <c r="O3891" s="5">
        <f t="shared" si="360"/>
        <v>1.4749999999999999E-2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41976.796643518515</v>
      </c>
      <c r="T3891" s="11">
        <f t="shared" si="365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14">
        <v>15000</v>
      </c>
      <c r="E3892" s="14">
        <v>2524</v>
      </c>
      <c r="F3892" s="6" t="s">
        <v>8220</v>
      </c>
      <c r="G3892" s="6" t="s">
        <v>8223</v>
      </c>
      <c r="H3892" s="6" t="s">
        <v>8245</v>
      </c>
      <c r="I3892" s="6">
        <v>1439662344</v>
      </c>
      <c r="J3892" s="6">
        <v>1434478344</v>
      </c>
      <c r="K3892" s="6" t="b">
        <v>0</v>
      </c>
      <c r="L3892" s="6">
        <v>8</v>
      </c>
      <c r="M3892" s="6" t="b">
        <v>0</v>
      </c>
      <c r="N3892" s="6" t="s">
        <v>8270</v>
      </c>
      <c r="O3892" s="5">
        <f t="shared" si="360"/>
        <v>0.16826666666666668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42171.55027777778</v>
      </c>
      <c r="T3892" s="11">
        <f t="shared" si="365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14">
        <v>800</v>
      </c>
      <c r="E3893" s="14">
        <v>260</v>
      </c>
      <c r="F3893" s="6" t="s">
        <v>8220</v>
      </c>
      <c r="G3893" s="6" t="s">
        <v>8223</v>
      </c>
      <c r="H3893" s="6" t="s">
        <v>8245</v>
      </c>
      <c r="I3893" s="6">
        <v>1427086740</v>
      </c>
      <c r="J3893" s="6">
        <v>1424488244</v>
      </c>
      <c r="K3893" s="6" t="b">
        <v>0</v>
      </c>
      <c r="L3893" s="6">
        <v>7</v>
      </c>
      <c r="M3893" s="6" t="b">
        <v>0</v>
      </c>
      <c r="N3893" s="6" t="s">
        <v>8270</v>
      </c>
      <c r="O3893" s="5">
        <f t="shared" si="360"/>
        <v>0.32500000000000001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42055.924120370364</v>
      </c>
      <c r="T3893" s="11">
        <f t="shared" si="365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14">
        <v>1000</v>
      </c>
      <c r="E3894" s="14">
        <v>0</v>
      </c>
      <c r="F3894" s="6" t="s">
        <v>8220</v>
      </c>
      <c r="G3894" s="6" t="s">
        <v>8223</v>
      </c>
      <c r="H3894" s="6" t="s">
        <v>8245</v>
      </c>
      <c r="I3894" s="6">
        <v>1408863600</v>
      </c>
      <c r="J3894" s="6">
        <v>1408203557</v>
      </c>
      <c r="K3894" s="6" t="b">
        <v>0</v>
      </c>
      <c r="L3894" s="6">
        <v>0</v>
      </c>
      <c r="M3894" s="6" t="b">
        <v>0</v>
      </c>
      <c r="N3894" s="6" t="s">
        <v>8270</v>
      </c>
      <c r="O3894" s="5">
        <f t="shared" si="360"/>
        <v>0</v>
      </c>
      <c r="P3894" s="7">
        <f t="shared" si="361"/>
        <v>0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41867.443946759253</v>
      </c>
      <c r="T3894" s="11">
        <f t="shared" si="365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14">
        <v>50000</v>
      </c>
      <c r="E3895" s="14">
        <v>10775</v>
      </c>
      <c r="F3895" s="6" t="s">
        <v>8220</v>
      </c>
      <c r="G3895" s="6" t="s">
        <v>8223</v>
      </c>
      <c r="H3895" s="6" t="s">
        <v>8245</v>
      </c>
      <c r="I3895" s="6">
        <v>1404194400</v>
      </c>
      <c r="J3895" s="6">
        <v>1400600840</v>
      </c>
      <c r="K3895" s="6" t="b">
        <v>0</v>
      </c>
      <c r="L3895" s="6">
        <v>84</v>
      </c>
      <c r="M3895" s="6" t="b">
        <v>0</v>
      </c>
      <c r="N3895" s="6" t="s">
        <v>8270</v>
      </c>
      <c r="O3895" s="5">
        <f t="shared" si="360"/>
        <v>0.2155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41779.449537037035</v>
      </c>
      <c r="T3895" s="11">
        <f t="shared" si="365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14">
        <v>15000</v>
      </c>
      <c r="E3896" s="14">
        <v>520</v>
      </c>
      <c r="F3896" s="6" t="s">
        <v>8220</v>
      </c>
      <c r="G3896" s="6" t="s">
        <v>8223</v>
      </c>
      <c r="H3896" s="6" t="s">
        <v>8245</v>
      </c>
      <c r="I3896" s="6">
        <v>1481000340</v>
      </c>
      <c r="J3896" s="6">
        <v>1478386812</v>
      </c>
      <c r="K3896" s="6" t="b">
        <v>0</v>
      </c>
      <c r="L3896" s="6">
        <v>11</v>
      </c>
      <c r="M3896" s="6" t="b">
        <v>0</v>
      </c>
      <c r="N3896" s="6" t="s">
        <v>8270</v>
      </c>
      <c r="O3896" s="5">
        <f t="shared" si="360"/>
        <v>3.4666666666666665E-2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42679.750138888885</v>
      </c>
      <c r="T3896" s="11">
        <f t="shared" si="365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14">
        <v>1000</v>
      </c>
      <c r="E3897" s="14">
        <v>50</v>
      </c>
      <c r="F3897" s="6" t="s">
        <v>8220</v>
      </c>
      <c r="G3897" s="6" t="s">
        <v>8223</v>
      </c>
      <c r="H3897" s="6" t="s">
        <v>8245</v>
      </c>
      <c r="I3897" s="6">
        <v>1425103218</v>
      </c>
      <c r="J3897" s="6">
        <v>1422424818</v>
      </c>
      <c r="K3897" s="6" t="b">
        <v>0</v>
      </c>
      <c r="L3897" s="6">
        <v>1</v>
      </c>
      <c r="M3897" s="6" t="b">
        <v>0</v>
      </c>
      <c r="N3897" s="6" t="s">
        <v>8270</v>
      </c>
      <c r="O3897" s="5">
        <f t="shared" si="360"/>
        <v>0.05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42032.041875000003</v>
      </c>
      <c r="T3897" s="11">
        <f t="shared" si="365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14">
        <v>1600</v>
      </c>
      <c r="E3898" s="14">
        <v>170</v>
      </c>
      <c r="F3898" s="6" t="s">
        <v>8220</v>
      </c>
      <c r="G3898" s="6" t="s">
        <v>8223</v>
      </c>
      <c r="H3898" s="6" t="s">
        <v>8245</v>
      </c>
      <c r="I3898" s="6">
        <v>1402979778</v>
      </c>
      <c r="J3898" s="6">
        <v>1401770178</v>
      </c>
      <c r="K3898" s="6" t="b">
        <v>0</v>
      </c>
      <c r="L3898" s="6">
        <v>4</v>
      </c>
      <c r="M3898" s="6" t="b">
        <v>0</v>
      </c>
      <c r="N3898" s="6" t="s">
        <v>8270</v>
      </c>
      <c r="O3898" s="5">
        <f t="shared" si="360"/>
        <v>0.10625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41792.983541666668</v>
      </c>
      <c r="T3898" s="11">
        <f t="shared" si="365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14">
        <v>2500</v>
      </c>
      <c r="E3899" s="14">
        <v>440</v>
      </c>
      <c r="F3899" s="6" t="s">
        <v>8220</v>
      </c>
      <c r="G3899" s="6" t="s">
        <v>8227</v>
      </c>
      <c r="H3899" s="6" t="s">
        <v>8249</v>
      </c>
      <c r="I3899" s="6">
        <v>1420750683</v>
      </c>
      <c r="J3899" s="6">
        <v>1418158683</v>
      </c>
      <c r="K3899" s="6" t="b">
        <v>0</v>
      </c>
      <c r="L3899" s="6">
        <v>10</v>
      </c>
      <c r="M3899" s="6" t="b">
        <v>0</v>
      </c>
      <c r="N3899" s="6" t="s">
        <v>8270</v>
      </c>
      <c r="O3899" s="5">
        <f t="shared" si="360"/>
        <v>0.17599999999999999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41982.665312499994</v>
      </c>
      <c r="T3899" s="11">
        <f t="shared" si="365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14">
        <v>2500</v>
      </c>
      <c r="E3900" s="14">
        <v>814</v>
      </c>
      <c r="F3900" s="6" t="s">
        <v>8220</v>
      </c>
      <c r="G3900" s="6" t="s">
        <v>8224</v>
      </c>
      <c r="H3900" s="6" t="s">
        <v>8246</v>
      </c>
      <c r="I3900" s="6">
        <v>1439827200</v>
      </c>
      <c r="J3900" s="6">
        <v>1436355270</v>
      </c>
      <c r="K3900" s="6" t="b">
        <v>0</v>
      </c>
      <c r="L3900" s="6">
        <v>16</v>
      </c>
      <c r="M3900" s="6" t="b">
        <v>0</v>
      </c>
      <c r="N3900" s="6" t="s">
        <v>8270</v>
      </c>
      <c r="O3900" s="5">
        <f t="shared" si="360"/>
        <v>0.3256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42193.273958333331</v>
      </c>
      <c r="T3900" s="11">
        <f t="shared" si="365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14">
        <v>10000</v>
      </c>
      <c r="E3901" s="14">
        <v>125</v>
      </c>
      <c r="F3901" s="6" t="s">
        <v>8220</v>
      </c>
      <c r="G3901" s="6" t="s">
        <v>8223</v>
      </c>
      <c r="H3901" s="6" t="s">
        <v>8245</v>
      </c>
      <c r="I3901" s="6">
        <v>1407868561</v>
      </c>
      <c r="J3901" s="6">
        <v>1406140561</v>
      </c>
      <c r="K3901" s="6" t="b">
        <v>0</v>
      </c>
      <c r="L3901" s="6">
        <v>2</v>
      </c>
      <c r="M3901" s="6" t="b">
        <v>0</v>
      </c>
      <c r="N3901" s="6" t="s">
        <v>8270</v>
      </c>
      <c r="O3901" s="5">
        <f t="shared" si="360"/>
        <v>1.2500000000000001E-2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41843.566678240742</v>
      </c>
      <c r="T3901" s="11">
        <f t="shared" si="365"/>
        <v>41863.566678240742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14">
        <v>2500</v>
      </c>
      <c r="E3902" s="14">
        <v>135</v>
      </c>
      <c r="F3902" s="6" t="s">
        <v>8220</v>
      </c>
      <c r="G3902" s="6" t="s">
        <v>8223</v>
      </c>
      <c r="H3902" s="6" t="s">
        <v>8245</v>
      </c>
      <c r="I3902" s="6">
        <v>1433988791</v>
      </c>
      <c r="J3902" s="6">
        <v>1431396791</v>
      </c>
      <c r="K3902" s="6" t="b">
        <v>0</v>
      </c>
      <c r="L3902" s="6">
        <v>5</v>
      </c>
      <c r="M3902" s="6" t="b">
        <v>0</v>
      </c>
      <c r="N3902" s="6" t="s">
        <v>8270</v>
      </c>
      <c r="O3902" s="5">
        <f t="shared" si="360"/>
        <v>5.3999999999999999E-2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42135.884155092594</v>
      </c>
      <c r="T3902" s="11">
        <f t="shared" si="365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14">
        <v>3000</v>
      </c>
      <c r="E3903" s="14">
        <v>25</v>
      </c>
      <c r="F3903" s="6" t="s">
        <v>8220</v>
      </c>
      <c r="G3903" s="6" t="s">
        <v>8223</v>
      </c>
      <c r="H3903" s="6" t="s">
        <v>8245</v>
      </c>
      <c r="I3903" s="6">
        <v>1450554599</v>
      </c>
      <c r="J3903" s="6">
        <v>1447098599</v>
      </c>
      <c r="K3903" s="6" t="b">
        <v>0</v>
      </c>
      <c r="L3903" s="6">
        <v>1</v>
      </c>
      <c r="M3903" s="6" t="b">
        <v>0</v>
      </c>
      <c r="N3903" s="6" t="s">
        <v>8270</v>
      </c>
      <c r="O3903" s="5">
        <f t="shared" si="360"/>
        <v>8.3333333333333332E-3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42317.618043981478</v>
      </c>
      <c r="T3903" s="11">
        <f t="shared" si="365"/>
        <v>42357.618043981478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14">
        <v>3000</v>
      </c>
      <c r="E3904" s="14">
        <v>1465</v>
      </c>
      <c r="F3904" s="6" t="s">
        <v>8220</v>
      </c>
      <c r="G3904" s="6" t="s">
        <v>8224</v>
      </c>
      <c r="H3904" s="6" t="s">
        <v>8246</v>
      </c>
      <c r="I3904" s="6">
        <v>1479125642</v>
      </c>
      <c r="J3904" s="6">
        <v>1476962042</v>
      </c>
      <c r="K3904" s="6" t="b">
        <v>0</v>
      </c>
      <c r="L3904" s="6">
        <v>31</v>
      </c>
      <c r="M3904" s="6" t="b">
        <v>0</v>
      </c>
      <c r="N3904" s="6" t="s">
        <v>8270</v>
      </c>
      <c r="O3904" s="5">
        <f t="shared" si="360"/>
        <v>0.48833333333333334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42663.259745370371</v>
      </c>
      <c r="T3904" s="11">
        <f t="shared" si="365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14">
        <v>1500</v>
      </c>
      <c r="E3905" s="14">
        <v>0</v>
      </c>
      <c r="F3905" s="6" t="s">
        <v>8220</v>
      </c>
      <c r="G3905" s="6" t="s">
        <v>8223</v>
      </c>
      <c r="H3905" s="6" t="s">
        <v>8245</v>
      </c>
      <c r="I3905" s="6">
        <v>1439581080</v>
      </c>
      <c r="J3905" s="6">
        <v>1435709765</v>
      </c>
      <c r="K3905" s="6" t="b">
        <v>0</v>
      </c>
      <c r="L3905" s="6">
        <v>0</v>
      </c>
      <c r="M3905" s="6" t="b">
        <v>0</v>
      </c>
      <c r="N3905" s="6" t="s">
        <v>8270</v>
      </c>
      <c r="O3905" s="5">
        <f t="shared" si="360"/>
        <v>0</v>
      </c>
      <c r="P3905" s="7">
        <f t="shared" si="361"/>
        <v>0</v>
      </c>
      <c r="Q3905" t="str">
        <f t="shared" si="362"/>
        <v>theater</v>
      </c>
      <c r="R3905" t="str">
        <f t="shared" si="363"/>
        <v>plays</v>
      </c>
      <c r="S3905" s="11">
        <f t="shared" si="364"/>
        <v>42185.802835648145</v>
      </c>
      <c r="T3905" s="11">
        <f t="shared" si="365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14">
        <v>10000</v>
      </c>
      <c r="E3906" s="14">
        <v>3</v>
      </c>
      <c r="F3906" s="6" t="s">
        <v>8220</v>
      </c>
      <c r="G3906" s="6" t="s">
        <v>8223</v>
      </c>
      <c r="H3906" s="6" t="s">
        <v>8245</v>
      </c>
      <c r="I3906" s="6">
        <v>1429074240</v>
      </c>
      <c r="J3906" s="6">
        <v>1427866200</v>
      </c>
      <c r="K3906" s="6" t="b">
        <v>0</v>
      </c>
      <c r="L3906" s="6">
        <v>2</v>
      </c>
      <c r="M3906" s="6" t="b">
        <v>0</v>
      </c>
      <c r="N3906" s="6" t="s">
        <v>8270</v>
      </c>
      <c r="O3906" s="5">
        <f t="shared" si="360"/>
        <v>2.9999999999999997E-4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42095.020833333336</v>
      </c>
      <c r="T3906" s="11">
        <f t="shared" si="365"/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14">
        <v>1500</v>
      </c>
      <c r="E3907" s="14">
        <v>173</v>
      </c>
      <c r="F3907" s="6" t="s">
        <v>8220</v>
      </c>
      <c r="G3907" s="6" t="s">
        <v>8224</v>
      </c>
      <c r="H3907" s="6" t="s">
        <v>8246</v>
      </c>
      <c r="I3907" s="6">
        <v>1434063600</v>
      </c>
      <c r="J3907" s="6">
        <v>1430405903</v>
      </c>
      <c r="K3907" s="6" t="b">
        <v>0</v>
      </c>
      <c r="L3907" s="6">
        <v>7</v>
      </c>
      <c r="M3907" s="6" t="b">
        <v>0</v>
      </c>
      <c r="N3907" s="6" t="s">
        <v>8270</v>
      </c>
      <c r="O3907" s="5">
        <f t="shared" ref="O3907:O3970" si="366">E3907/D3907</f>
        <v>0.11533333333333333</v>
      </c>
      <c r="P3907" s="7">
        <f t="shared" ref="P3907:P3970" si="367">IFERROR(E3907/L3907,0)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1">
        <f t="shared" ref="S3907:S3970" si="370">(J3907/86400)+25569+(-5/24)</f>
        <v>42124.415543981479</v>
      </c>
      <c r="T3907" s="11">
        <f t="shared" ref="T3907:T3970" si="371">(I3907/86400)+25569+(-5/24)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14">
        <v>1500</v>
      </c>
      <c r="E3908" s="14">
        <v>1010</v>
      </c>
      <c r="F3908" s="6" t="s">
        <v>8220</v>
      </c>
      <c r="G3908" s="6" t="s">
        <v>8224</v>
      </c>
      <c r="H3908" s="6" t="s">
        <v>8246</v>
      </c>
      <c r="I3908" s="6">
        <v>1435325100</v>
      </c>
      <c r="J3908" s="6">
        <v>1432072893</v>
      </c>
      <c r="K3908" s="6" t="b">
        <v>0</v>
      </c>
      <c r="L3908" s="6">
        <v>16</v>
      </c>
      <c r="M3908" s="6" t="b">
        <v>0</v>
      </c>
      <c r="N3908" s="6" t="s">
        <v>8270</v>
      </c>
      <c r="O3908" s="5">
        <f t="shared" si="366"/>
        <v>0.67333333333333334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42143.709409722222</v>
      </c>
      <c r="T3908" s="11">
        <f t="shared" si="371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14">
        <v>1000</v>
      </c>
      <c r="E3909" s="14">
        <v>153</v>
      </c>
      <c r="F3909" s="6" t="s">
        <v>8220</v>
      </c>
      <c r="G3909" s="6" t="s">
        <v>8223</v>
      </c>
      <c r="H3909" s="6" t="s">
        <v>8245</v>
      </c>
      <c r="I3909" s="6">
        <v>1414354080</v>
      </c>
      <c r="J3909" s="6">
        <v>1411587606</v>
      </c>
      <c r="K3909" s="6" t="b">
        <v>0</v>
      </c>
      <c r="L3909" s="6">
        <v>4</v>
      </c>
      <c r="M3909" s="6" t="b">
        <v>0</v>
      </c>
      <c r="N3909" s="6" t="s">
        <v>8270</v>
      </c>
      <c r="O3909" s="5">
        <f t="shared" si="366"/>
        <v>0.153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41906.611180555556</v>
      </c>
      <c r="T3909" s="11">
        <f t="shared" si="371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14">
        <v>750</v>
      </c>
      <c r="E3910" s="14">
        <v>65</v>
      </c>
      <c r="F3910" s="6" t="s">
        <v>8220</v>
      </c>
      <c r="G3910" s="6" t="s">
        <v>8223</v>
      </c>
      <c r="H3910" s="6" t="s">
        <v>8245</v>
      </c>
      <c r="I3910" s="6">
        <v>1406603696</v>
      </c>
      <c r="J3910" s="6">
        <v>1405307696</v>
      </c>
      <c r="K3910" s="6" t="b">
        <v>0</v>
      </c>
      <c r="L3910" s="6">
        <v>4</v>
      </c>
      <c r="M3910" s="6" t="b">
        <v>0</v>
      </c>
      <c r="N3910" s="6" t="s">
        <v>8270</v>
      </c>
      <c r="O3910" s="5">
        <f t="shared" si="366"/>
        <v>8.666666666666667E-2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41833.927037037036</v>
      </c>
      <c r="T3910" s="11">
        <f t="shared" si="371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14">
        <v>60000</v>
      </c>
      <c r="E3911" s="14">
        <v>135</v>
      </c>
      <c r="F3911" s="6" t="s">
        <v>8220</v>
      </c>
      <c r="G3911" s="6" t="s">
        <v>8223</v>
      </c>
      <c r="H3911" s="6" t="s">
        <v>8245</v>
      </c>
      <c r="I3911" s="6">
        <v>1410424642</v>
      </c>
      <c r="J3911" s="6">
        <v>1407832642</v>
      </c>
      <c r="K3911" s="6" t="b">
        <v>0</v>
      </c>
      <c r="L3911" s="6">
        <v>4</v>
      </c>
      <c r="M3911" s="6" t="b">
        <v>0</v>
      </c>
      <c r="N3911" s="6" t="s">
        <v>8270</v>
      </c>
      <c r="O3911" s="5">
        <f t="shared" si="366"/>
        <v>2.2499999999999998E-3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41863.150949074072</v>
      </c>
      <c r="T3911" s="11">
        <f t="shared" si="371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14">
        <v>6000</v>
      </c>
      <c r="E3912" s="14">
        <v>185</v>
      </c>
      <c r="F3912" s="6" t="s">
        <v>8220</v>
      </c>
      <c r="G3912" s="6" t="s">
        <v>8223</v>
      </c>
      <c r="H3912" s="6" t="s">
        <v>8245</v>
      </c>
      <c r="I3912" s="6">
        <v>1441649397</v>
      </c>
      <c r="J3912" s="6">
        <v>1439057397</v>
      </c>
      <c r="K3912" s="6" t="b">
        <v>0</v>
      </c>
      <c r="L3912" s="6">
        <v>3</v>
      </c>
      <c r="M3912" s="6" t="b">
        <v>0</v>
      </c>
      <c r="N3912" s="6" t="s">
        <v>8270</v>
      </c>
      <c r="O3912" s="5">
        <f t="shared" si="366"/>
        <v>3.0833333333333334E-2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42224.548576388886</v>
      </c>
      <c r="T3912" s="11">
        <f t="shared" si="371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14">
        <v>8000</v>
      </c>
      <c r="E3913" s="14">
        <v>2993</v>
      </c>
      <c r="F3913" s="6" t="s">
        <v>8220</v>
      </c>
      <c r="G3913" s="6" t="s">
        <v>8223</v>
      </c>
      <c r="H3913" s="6" t="s">
        <v>8245</v>
      </c>
      <c r="I3913" s="6">
        <v>1417033777</v>
      </c>
      <c r="J3913" s="6">
        <v>1414438177</v>
      </c>
      <c r="K3913" s="6" t="b">
        <v>0</v>
      </c>
      <c r="L3913" s="6">
        <v>36</v>
      </c>
      <c r="M3913" s="6" t="b">
        <v>0</v>
      </c>
      <c r="N3913" s="6" t="s">
        <v>8270</v>
      </c>
      <c r="O3913" s="5">
        <f t="shared" si="366"/>
        <v>0.37412499999999999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41939.603900462964</v>
      </c>
      <c r="T3913" s="11">
        <f t="shared" si="371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14">
        <v>15000</v>
      </c>
      <c r="E3914" s="14">
        <v>1</v>
      </c>
      <c r="F3914" s="6" t="s">
        <v>8220</v>
      </c>
      <c r="G3914" s="6" t="s">
        <v>8223</v>
      </c>
      <c r="H3914" s="6" t="s">
        <v>8245</v>
      </c>
      <c r="I3914" s="6">
        <v>1429936500</v>
      </c>
      <c r="J3914" s="6">
        <v>1424759330</v>
      </c>
      <c r="K3914" s="6" t="b">
        <v>0</v>
      </c>
      <c r="L3914" s="6">
        <v>1</v>
      </c>
      <c r="M3914" s="6" t="b">
        <v>0</v>
      </c>
      <c r="N3914" s="6" t="s">
        <v>8270</v>
      </c>
      <c r="O3914" s="5">
        <f t="shared" si="366"/>
        <v>6.666666666666667E-5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42059.061689814807</v>
      </c>
      <c r="T3914" s="11">
        <f t="shared" si="371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14">
        <v>10000</v>
      </c>
      <c r="E3915" s="14">
        <v>1000</v>
      </c>
      <c r="F3915" s="6" t="s">
        <v>8220</v>
      </c>
      <c r="G3915" s="6" t="s">
        <v>8223</v>
      </c>
      <c r="H3915" s="6" t="s">
        <v>8245</v>
      </c>
      <c r="I3915" s="6">
        <v>1448863449</v>
      </c>
      <c r="J3915" s="6">
        <v>1446267849</v>
      </c>
      <c r="K3915" s="6" t="b">
        <v>0</v>
      </c>
      <c r="L3915" s="6">
        <v>7</v>
      </c>
      <c r="M3915" s="6" t="b">
        <v>0</v>
      </c>
      <c r="N3915" s="6" t="s">
        <v>8270</v>
      </c>
      <c r="O3915" s="5">
        <f t="shared" si="366"/>
        <v>0.1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42308.002881944441</v>
      </c>
      <c r="T3915" s="11">
        <f t="shared" si="371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14">
        <v>2500</v>
      </c>
      <c r="E3916" s="14">
        <v>909</v>
      </c>
      <c r="F3916" s="6" t="s">
        <v>8220</v>
      </c>
      <c r="G3916" s="6" t="s">
        <v>8224</v>
      </c>
      <c r="H3916" s="6" t="s">
        <v>8246</v>
      </c>
      <c r="I3916" s="6">
        <v>1431298740</v>
      </c>
      <c r="J3916" s="6">
        <v>1429558756</v>
      </c>
      <c r="K3916" s="6" t="b">
        <v>0</v>
      </c>
      <c r="L3916" s="6">
        <v>27</v>
      </c>
      <c r="M3916" s="6" t="b">
        <v>0</v>
      </c>
      <c r="N3916" s="6" t="s">
        <v>8270</v>
      </c>
      <c r="O3916" s="5">
        <f t="shared" si="366"/>
        <v>0.36359999999999998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42114.610601851855</v>
      </c>
      <c r="T3916" s="11">
        <f t="shared" si="371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14">
        <v>1500</v>
      </c>
      <c r="E3917" s="14">
        <v>5</v>
      </c>
      <c r="F3917" s="6" t="s">
        <v>8220</v>
      </c>
      <c r="G3917" s="6" t="s">
        <v>8224</v>
      </c>
      <c r="H3917" s="6" t="s">
        <v>8246</v>
      </c>
      <c r="I3917" s="6">
        <v>1464824309</v>
      </c>
      <c r="J3917" s="6">
        <v>1462232309</v>
      </c>
      <c r="K3917" s="6" t="b">
        <v>0</v>
      </c>
      <c r="L3917" s="6">
        <v>1</v>
      </c>
      <c r="M3917" s="6" t="b">
        <v>0</v>
      </c>
      <c r="N3917" s="6" t="s">
        <v>8270</v>
      </c>
      <c r="O3917" s="5">
        <f t="shared" si="366"/>
        <v>3.3333333333333335E-3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42492.776724537034</v>
      </c>
      <c r="T3917" s="11">
        <f t="shared" si="371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14">
        <v>2000</v>
      </c>
      <c r="E3918" s="14">
        <v>0</v>
      </c>
      <c r="F3918" s="6" t="s">
        <v>8220</v>
      </c>
      <c r="G3918" s="6" t="s">
        <v>8231</v>
      </c>
      <c r="H3918" s="6" t="s">
        <v>8252</v>
      </c>
      <c r="I3918" s="6">
        <v>1464952752</v>
      </c>
      <c r="J3918" s="6">
        <v>1462360752</v>
      </c>
      <c r="K3918" s="6" t="b">
        <v>0</v>
      </c>
      <c r="L3918" s="6">
        <v>0</v>
      </c>
      <c r="M3918" s="6" t="b">
        <v>0</v>
      </c>
      <c r="N3918" s="6" t="s">
        <v>8270</v>
      </c>
      <c r="O3918" s="5">
        <f t="shared" si="366"/>
        <v>0</v>
      </c>
      <c r="P3918" s="7">
        <f t="shared" si="367"/>
        <v>0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42494.263333333329</v>
      </c>
      <c r="T3918" s="11">
        <f t="shared" si="371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14">
        <v>3500</v>
      </c>
      <c r="E3919" s="14">
        <v>10</v>
      </c>
      <c r="F3919" s="6" t="s">
        <v>8220</v>
      </c>
      <c r="G3919" s="6" t="s">
        <v>8224</v>
      </c>
      <c r="H3919" s="6" t="s">
        <v>8246</v>
      </c>
      <c r="I3919" s="6">
        <v>1410439161</v>
      </c>
      <c r="J3919" s="6">
        <v>1407847161</v>
      </c>
      <c r="K3919" s="6" t="b">
        <v>0</v>
      </c>
      <c r="L3919" s="6">
        <v>1</v>
      </c>
      <c r="M3919" s="6" t="b">
        <v>0</v>
      </c>
      <c r="N3919" s="6" t="s">
        <v>8270</v>
      </c>
      <c r="O3919" s="5">
        <f t="shared" si="366"/>
        <v>2.8571428571428571E-3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41863.318993055553</v>
      </c>
      <c r="T3919" s="11">
        <f t="shared" si="371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14">
        <v>60000</v>
      </c>
      <c r="E3920" s="14">
        <v>120</v>
      </c>
      <c r="F3920" s="6" t="s">
        <v>8220</v>
      </c>
      <c r="G3920" s="6" t="s">
        <v>8224</v>
      </c>
      <c r="H3920" s="6" t="s">
        <v>8246</v>
      </c>
      <c r="I3920" s="6">
        <v>1407168000</v>
      </c>
      <c r="J3920" s="6">
        <v>1406131023</v>
      </c>
      <c r="K3920" s="6" t="b">
        <v>0</v>
      </c>
      <c r="L3920" s="6">
        <v>3</v>
      </c>
      <c r="M3920" s="6" t="b">
        <v>0</v>
      </c>
      <c r="N3920" s="6" t="s">
        <v>8270</v>
      </c>
      <c r="O3920" s="5">
        <f t="shared" si="366"/>
        <v>2E-3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41843.456284722219</v>
      </c>
      <c r="T3920" s="11">
        <f t="shared" si="371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14">
        <v>5000</v>
      </c>
      <c r="E3921" s="14">
        <v>90</v>
      </c>
      <c r="F3921" s="6" t="s">
        <v>8220</v>
      </c>
      <c r="G3921" s="6" t="s">
        <v>8224</v>
      </c>
      <c r="H3921" s="6" t="s">
        <v>8246</v>
      </c>
      <c r="I3921" s="6">
        <v>1453075200</v>
      </c>
      <c r="J3921" s="6">
        <v>1450628773</v>
      </c>
      <c r="K3921" s="6" t="b">
        <v>0</v>
      </c>
      <c r="L3921" s="6">
        <v>3</v>
      </c>
      <c r="M3921" s="6" t="b">
        <v>0</v>
      </c>
      <c r="N3921" s="6" t="s">
        <v>8270</v>
      </c>
      <c r="O3921" s="5">
        <f t="shared" si="366"/>
        <v>1.7999999999999999E-2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42358.476539351854</v>
      </c>
      <c r="T3921" s="11">
        <f t="shared" si="371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14">
        <v>2500</v>
      </c>
      <c r="E3922" s="14">
        <v>135</v>
      </c>
      <c r="F3922" s="6" t="s">
        <v>8220</v>
      </c>
      <c r="G3922" s="6" t="s">
        <v>8224</v>
      </c>
      <c r="H3922" s="6" t="s">
        <v>8246</v>
      </c>
      <c r="I3922" s="6">
        <v>1479032260</v>
      </c>
      <c r="J3922" s="6">
        <v>1476436660</v>
      </c>
      <c r="K3922" s="6" t="b">
        <v>0</v>
      </c>
      <c r="L3922" s="6">
        <v>3</v>
      </c>
      <c r="M3922" s="6" t="b">
        <v>0</v>
      </c>
      <c r="N3922" s="6" t="s">
        <v>8270</v>
      </c>
      <c r="O3922" s="5">
        <f t="shared" si="366"/>
        <v>5.3999999999999999E-2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42657.178935185184</v>
      </c>
      <c r="T3922" s="11">
        <f t="shared" si="371"/>
        <v>42687.220601851848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14">
        <v>3000</v>
      </c>
      <c r="E3923" s="14">
        <v>0</v>
      </c>
      <c r="F3923" s="6" t="s">
        <v>8220</v>
      </c>
      <c r="G3923" s="6" t="s">
        <v>8224</v>
      </c>
      <c r="H3923" s="6" t="s">
        <v>8246</v>
      </c>
      <c r="I3923" s="6">
        <v>1414346400</v>
      </c>
      <c r="J3923" s="6">
        <v>1413291655</v>
      </c>
      <c r="K3923" s="6" t="b">
        <v>0</v>
      </c>
      <c r="L3923" s="6">
        <v>0</v>
      </c>
      <c r="M3923" s="6" t="b">
        <v>0</v>
      </c>
      <c r="N3923" s="6" t="s">
        <v>8270</v>
      </c>
      <c r="O3923" s="5">
        <f t="shared" si="366"/>
        <v>0</v>
      </c>
      <c r="P3923" s="7">
        <f t="shared" si="367"/>
        <v>0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41926.333969907406</v>
      </c>
      <c r="T3923" s="11">
        <f t="shared" si="371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14">
        <v>750</v>
      </c>
      <c r="E3924" s="14">
        <v>61</v>
      </c>
      <c r="F3924" s="6" t="s">
        <v>8220</v>
      </c>
      <c r="G3924" s="6" t="s">
        <v>8223</v>
      </c>
      <c r="H3924" s="6" t="s">
        <v>8245</v>
      </c>
      <c r="I3924" s="6">
        <v>1425337200</v>
      </c>
      <c r="J3924" s="6">
        <v>1421432810</v>
      </c>
      <c r="K3924" s="6" t="b">
        <v>0</v>
      </c>
      <c r="L3924" s="6">
        <v>6</v>
      </c>
      <c r="M3924" s="6" t="b">
        <v>0</v>
      </c>
      <c r="N3924" s="6" t="s">
        <v>8270</v>
      </c>
      <c r="O3924" s="5">
        <f t="shared" si="366"/>
        <v>8.1333333333333327E-2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42020.560300925928</v>
      </c>
      <c r="T3924" s="11">
        <f t="shared" si="371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14">
        <v>11500</v>
      </c>
      <c r="E3925" s="14">
        <v>1384</v>
      </c>
      <c r="F3925" s="6" t="s">
        <v>8220</v>
      </c>
      <c r="G3925" s="6" t="s">
        <v>8224</v>
      </c>
      <c r="H3925" s="6" t="s">
        <v>8246</v>
      </c>
      <c r="I3925" s="6">
        <v>1428622271</v>
      </c>
      <c r="J3925" s="6">
        <v>1426203071</v>
      </c>
      <c r="K3925" s="6" t="b">
        <v>0</v>
      </c>
      <c r="L3925" s="6">
        <v>17</v>
      </c>
      <c r="M3925" s="6" t="b">
        <v>0</v>
      </c>
      <c r="N3925" s="6" t="s">
        <v>8270</v>
      </c>
      <c r="O3925" s="5">
        <f t="shared" si="366"/>
        <v>0.12034782608695652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42075.771655092591</v>
      </c>
      <c r="T3925" s="11">
        <f t="shared" si="371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14">
        <v>15000</v>
      </c>
      <c r="E3926" s="14">
        <v>2290</v>
      </c>
      <c r="F3926" s="6" t="s">
        <v>8220</v>
      </c>
      <c r="G3926" s="6" t="s">
        <v>8223</v>
      </c>
      <c r="H3926" s="6" t="s">
        <v>8245</v>
      </c>
      <c r="I3926" s="6">
        <v>1403823722</v>
      </c>
      <c r="J3926" s="6">
        <v>1401231722</v>
      </c>
      <c r="K3926" s="6" t="b">
        <v>0</v>
      </c>
      <c r="L3926" s="6">
        <v>40</v>
      </c>
      <c r="M3926" s="6" t="b">
        <v>0</v>
      </c>
      <c r="N3926" s="6" t="s">
        <v>8270</v>
      </c>
      <c r="O3926" s="5">
        <f t="shared" si="366"/>
        <v>0.15266666666666667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41786.751412037032</v>
      </c>
      <c r="T3926" s="11">
        <f t="shared" si="371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14">
        <v>150</v>
      </c>
      <c r="E3927" s="14">
        <v>15</v>
      </c>
      <c r="F3927" s="6" t="s">
        <v>8220</v>
      </c>
      <c r="G3927" s="6" t="s">
        <v>8223</v>
      </c>
      <c r="H3927" s="6" t="s">
        <v>8245</v>
      </c>
      <c r="I3927" s="6">
        <v>1406753639</v>
      </c>
      <c r="J3927" s="6">
        <v>1404161639</v>
      </c>
      <c r="K3927" s="6" t="b">
        <v>0</v>
      </c>
      <c r="L3927" s="6">
        <v>3</v>
      </c>
      <c r="M3927" s="6" t="b">
        <v>0</v>
      </c>
      <c r="N3927" s="6" t="s">
        <v>8270</v>
      </c>
      <c r="O3927" s="5">
        <f t="shared" si="366"/>
        <v>0.1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41820.662488425922</v>
      </c>
      <c r="T3927" s="11">
        <f t="shared" si="371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14">
        <v>5000</v>
      </c>
      <c r="E3928" s="14">
        <v>15</v>
      </c>
      <c r="F3928" s="6" t="s">
        <v>8220</v>
      </c>
      <c r="G3928" s="6" t="s">
        <v>8225</v>
      </c>
      <c r="H3928" s="6" t="s">
        <v>8247</v>
      </c>
      <c r="I3928" s="6">
        <v>1419645748</v>
      </c>
      <c r="J3928" s="6">
        <v>1417053748</v>
      </c>
      <c r="K3928" s="6" t="b">
        <v>0</v>
      </c>
      <c r="L3928" s="6">
        <v>1</v>
      </c>
      <c r="M3928" s="6" t="b">
        <v>0</v>
      </c>
      <c r="N3928" s="6" t="s">
        <v>8270</v>
      </c>
      <c r="O3928" s="5">
        <f t="shared" si="366"/>
        <v>3.0000000000000001E-3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41969.876712962963</v>
      </c>
      <c r="T3928" s="11">
        <f t="shared" si="371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14">
        <v>2500</v>
      </c>
      <c r="E3929" s="14">
        <v>25</v>
      </c>
      <c r="F3929" s="6" t="s">
        <v>8220</v>
      </c>
      <c r="G3929" s="6" t="s">
        <v>8224</v>
      </c>
      <c r="H3929" s="6" t="s">
        <v>8246</v>
      </c>
      <c r="I3929" s="6">
        <v>1407565504</v>
      </c>
      <c r="J3929" s="6">
        <v>1404973504</v>
      </c>
      <c r="K3929" s="6" t="b">
        <v>0</v>
      </c>
      <c r="L3929" s="6">
        <v>2</v>
      </c>
      <c r="M3929" s="6" t="b">
        <v>0</v>
      </c>
      <c r="N3929" s="6" t="s">
        <v>8270</v>
      </c>
      <c r="O3929" s="5">
        <f t="shared" si="366"/>
        <v>0.01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41830.059074074074</v>
      </c>
      <c r="T3929" s="11">
        <f t="shared" si="371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14">
        <v>5000</v>
      </c>
      <c r="E3930" s="14">
        <v>651</v>
      </c>
      <c r="F3930" s="6" t="s">
        <v>8220</v>
      </c>
      <c r="G3930" s="6" t="s">
        <v>8223</v>
      </c>
      <c r="H3930" s="6" t="s">
        <v>8245</v>
      </c>
      <c r="I3930" s="6">
        <v>1444971540</v>
      </c>
      <c r="J3930" s="6">
        <v>1442593427</v>
      </c>
      <c r="K3930" s="6" t="b">
        <v>0</v>
      </c>
      <c r="L3930" s="6">
        <v>7</v>
      </c>
      <c r="M3930" s="6" t="b">
        <v>0</v>
      </c>
      <c r="N3930" s="6" t="s">
        <v>8270</v>
      </c>
      <c r="O3930" s="5">
        <f t="shared" si="366"/>
        <v>0.13020000000000001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42265.474849537037</v>
      </c>
      <c r="T3930" s="11">
        <f t="shared" si="371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14">
        <v>20000</v>
      </c>
      <c r="E3931" s="14">
        <v>453</v>
      </c>
      <c r="F3931" s="6" t="s">
        <v>8220</v>
      </c>
      <c r="G3931" s="6" t="s">
        <v>8223</v>
      </c>
      <c r="H3931" s="6" t="s">
        <v>8245</v>
      </c>
      <c r="I3931" s="6">
        <v>1474228265</v>
      </c>
      <c r="J3931" s="6">
        <v>1471636265</v>
      </c>
      <c r="K3931" s="6" t="b">
        <v>0</v>
      </c>
      <c r="L3931" s="6">
        <v>14</v>
      </c>
      <c r="M3931" s="6" t="b">
        <v>0</v>
      </c>
      <c r="N3931" s="6" t="s">
        <v>8270</v>
      </c>
      <c r="O3931" s="5">
        <f t="shared" si="366"/>
        <v>2.265E-2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42601.618807870364</v>
      </c>
      <c r="T3931" s="11">
        <f t="shared" si="371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14">
        <v>10000</v>
      </c>
      <c r="E3932" s="14">
        <v>0</v>
      </c>
      <c r="F3932" s="6" t="s">
        <v>8220</v>
      </c>
      <c r="G3932" s="6" t="s">
        <v>8225</v>
      </c>
      <c r="H3932" s="6" t="s">
        <v>8247</v>
      </c>
      <c r="I3932" s="6">
        <v>1459490400</v>
      </c>
      <c r="J3932" s="6">
        <v>1457078868</v>
      </c>
      <c r="K3932" s="6" t="b">
        <v>0</v>
      </c>
      <c r="L3932" s="6">
        <v>0</v>
      </c>
      <c r="M3932" s="6" t="b">
        <v>0</v>
      </c>
      <c r="N3932" s="6" t="s">
        <v>8270</v>
      </c>
      <c r="O3932" s="5">
        <f t="shared" si="366"/>
        <v>0</v>
      </c>
      <c r="P3932" s="7">
        <f t="shared" si="367"/>
        <v>0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42433.13041666666</v>
      </c>
      <c r="T3932" s="11">
        <f t="shared" si="371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14">
        <v>8000</v>
      </c>
      <c r="E3933" s="14">
        <v>0</v>
      </c>
      <c r="F3933" s="6" t="s">
        <v>8220</v>
      </c>
      <c r="G3933" s="6" t="s">
        <v>8223</v>
      </c>
      <c r="H3933" s="6" t="s">
        <v>8245</v>
      </c>
      <c r="I3933" s="6">
        <v>1441510707</v>
      </c>
      <c r="J3933" s="6">
        <v>1439350707</v>
      </c>
      <c r="K3933" s="6" t="b">
        <v>0</v>
      </c>
      <c r="L3933" s="6">
        <v>0</v>
      </c>
      <c r="M3933" s="6" t="b">
        <v>0</v>
      </c>
      <c r="N3933" s="6" t="s">
        <v>8270</v>
      </c>
      <c r="O3933" s="5">
        <f t="shared" si="366"/>
        <v>0</v>
      </c>
      <c r="P3933" s="7">
        <f t="shared" si="367"/>
        <v>0</v>
      </c>
      <c r="Q3933" t="str">
        <f t="shared" si="368"/>
        <v>theater</v>
      </c>
      <c r="R3933" t="str">
        <f t="shared" si="369"/>
        <v>plays</v>
      </c>
      <c r="S3933" s="11">
        <f t="shared" si="370"/>
        <v>42227.943368055552</v>
      </c>
      <c r="T3933" s="11">
        <f t="shared" si="371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14">
        <v>12000</v>
      </c>
      <c r="E3934" s="14">
        <v>1</v>
      </c>
      <c r="F3934" s="6" t="s">
        <v>8220</v>
      </c>
      <c r="G3934" s="6" t="s">
        <v>8223</v>
      </c>
      <c r="H3934" s="6" t="s">
        <v>8245</v>
      </c>
      <c r="I3934" s="6">
        <v>1458097364</v>
      </c>
      <c r="J3934" s="6">
        <v>1455508964</v>
      </c>
      <c r="K3934" s="6" t="b">
        <v>0</v>
      </c>
      <c r="L3934" s="6">
        <v>1</v>
      </c>
      <c r="M3934" s="6" t="b">
        <v>0</v>
      </c>
      <c r="N3934" s="6" t="s">
        <v>8270</v>
      </c>
      <c r="O3934" s="5">
        <f t="shared" si="366"/>
        <v>8.3333333333333331E-5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42414.960231481477</v>
      </c>
      <c r="T3934" s="11">
        <f t="shared" si="371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14">
        <v>7000</v>
      </c>
      <c r="E3935" s="14">
        <v>1102</v>
      </c>
      <c r="F3935" s="6" t="s">
        <v>8220</v>
      </c>
      <c r="G3935" s="6" t="s">
        <v>8223</v>
      </c>
      <c r="H3935" s="6" t="s">
        <v>8245</v>
      </c>
      <c r="I3935" s="6">
        <v>1468716180</v>
      </c>
      <c r="J3935" s="6">
        <v>1466205262</v>
      </c>
      <c r="K3935" s="6" t="b">
        <v>0</v>
      </c>
      <c r="L3935" s="6">
        <v>12</v>
      </c>
      <c r="M3935" s="6" t="b">
        <v>0</v>
      </c>
      <c r="N3935" s="6" t="s">
        <v>8270</v>
      </c>
      <c r="O3935" s="5">
        <f t="shared" si="366"/>
        <v>0.15742857142857142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42538.759976851848</v>
      </c>
      <c r="T3935" s="11">
        <f t="shared" si="371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14">
        <v>5000</v>
      </c>
      <c r="E3936" s="14">
        <v>550</v>
      </c>
      <c r="F3936" s="6" t="s">
        <v>8220</v>
      </c>
      <c r="G3936" s="6" t="s">
        <v>8223</v>
      </c>
      <c r="H3936" s="6" t="s">
        <v>8245</v>
      </c>
      <c r="I3936" s="6">
        <v>1443704400</v>
      </c>
      <c r="J3936" s="6">
        <v>1439827639</v>
      </c>
      <c r="K3936" s="6" t="b">
        <v>0</v>
      </c>
      <c r="L3936" s="6">
        <v>12</v>
      </c>
      <c r="M3936" s="6" t="b">
        <v>0</v>
      </c>
      <c r="N3936" s="6" t="s">
        <v>8270</v>
      </c>
      <c r="O3936" s="5">
        <f t="shared" si="366"/>
        <v>0.11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42233.463414351849</v>
      </c>
      <c r="T3936" s="11">
        <f t="shared" si="371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14">
        <v>3000</v>
      </c>
      <c r="E3937" s="14">
        <v>1315</v>
      </c>
      <c r="F3937" s="6" t="s">
        <v>8220</v>
      </c>
      <c r="G3937" s="6" t="s">
        <v>8224</v>
      </c>
      <c r="H3937" s="6" t="s">
        <v>8246</v>
      </c>
      <c r="I3937" s="6">
        <v>1443973546</v>
      </c>
      <c r="J3937" s="6">
        <v>1438789546</v>
      </c>
      <c r="K3937" s="6" t="b">
        <v>0</v>
      </c>
      <c r="L3937" s="6">
        <v>23</v>
      </c>
      <c r="M3937" s="6" t="b">
        <v>0</v>
      </c>
      <c r="N3937" s="6" t="s">
        <v>8270</v>
      </c>
      <c r="O3937" s="5">
        <f t="shared" si="366"/>
        <v>0.43833333333333335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42221.448449074072</v>
      </c>
      <c r="T3937" s="11">
        <f t="shared" si="371"/>
        <v>42281.448449074072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14">
        <v>20000</v>
      </c>
      <c r="E3938" s="14">
        <v>0</v>
      </c>
      <c r="F3938" s="6" t="s">
        <v>8220</v>
      </c>
      <c r="G3938" s="6" t="s">
        <v>8223</v>
      </c>
      <c r="H3938" s="6" t="s">
        <v>8245</v>
      </c>
      <c r="I3938" s="6">
        <v>1480576720</v>
      </c>
      <c r="J3938" s="6">
        <v>1477981120</v>
      </c>
      <c r="K3938" s="6" t="b">
        <v>0</v>
      </c>
      <c r="L3938" s="6">
        <v>0</v>
      </c>
      <c r="M3938" s="6" t="b">
        <v>0</v>
      </c>
      <c r="N3938" s="6" t="s">
        <v>8270</v>
      </c>
      <c r="O3938" s="5">
        <f t="shared" si="366"/>
        <v>0</v>
      </c>
      <c r="P3938" s="7">
        <f t="shared" si="367"/>
        <v>0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42675.054629629631</v>
      </c>
      <c r="T3938" s="11">
        <f t="shared" si="371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14">
        <v>2885</v>
      </c>
      <c r="E3939" s="14">
        <v>2485</v>
      </c>
      <c r="F3939" s="6" t="s">
        <v>8220</v>
      </c>
      <c r="G3939" s="6" t="s">
        <v>8223</v>
      </c>
      <c r="H3939" s="6" t="s">
        <v>8245</v>
      </c>
      <c r="I3939" s="6">
        <v>1468249760</v>
      </c>
      <c r="J3939" s="6">
        <v>1465830560</v>
      </c>
      <c r="K3939" s="6" t="b">
        <v>0</v>
      </c>
      <c r="L3939" s="6">
        <v>10</v>
      </c>
      <c r="M3939" s="6" t="b">
        <v>0</v>
      </c>
      <c r="N3939" s="6" t="s">
        <v>8270</v>
      </c>
      <c r="O3939" s="5">
        <f t="shared" si="366"/>
        <v>0.86135181975736563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42534.423148148147</v>
      </c>
      <c r="T3939" s="11">
        <f t="shared" si="371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14">
        <v>3255</v>
      </c>
      <c r="E3940" s="14">
        <v>397</v>
      </c>
      <c r="F3940" s="6" t="s">
        <v>8220</v>
      </c>
      <c r="G3940" s="6" t="s">
        <v>8223</v>
      </c>
      <c r="H3940" s="6" t="s">
        <v>8245</v>
      </c>
      <c r="I3940" s="6">
        <v>1435441454</v>
      </c>
      <c r="J3940" s="6">
        <v>1432763054</v>
      </c>
      <c r="K3940" s="6" t="b">
        <v>0</v>
      </c>
      <c r="L3940" s="6">
        <v>5</v>
      </c>
      <c r="M3940" s="6" t="b">
        <v>0</v>
      </c>
      <c r="N3940" s="6" t="s">
        <v>8270</v>
      </c>
      <c r="O3940" s="5">
        <f t="shared" si="366"/>
        <v>0.12196620583717357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42151.697384259256</v>
      </c>
      <c r="T3940" s="11">
        <f t="shared" si="371"/>
        <v>42182.697384259256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14">
        <v>5000</v>
      </c>
      <c r="E3941" s="14">
        <v>5</v>
      </c>
      <c r="F3941" s="6" t="s">
        <v>8220</v>
      </c>
      <c r="G3941" s="6" t="s">
        <v>8225</v>
      </c>
      <c r="H3941" s="6" t="s">
        <v>8247</v>
      </c>
      <c r="I3941" s="6">
        <v>1412656200</v>
      </c>
      <c r="J3941" s="6">
        <v>1412328979</v>
      </c>
      <c r="K3941" s="6" t="b">
        <v>0</v>
      </c>
      <c r="L3941" s="6">
        <v>1</v>
      </c>
      <c r="M3941" s="6" t="b">
        <v>0</v>
      </c>
      <c r="N3941" s="6" t="s">
        <v>8270</v>
      </c>
      <c r="O3941" s="5">
        <f t="shared" si="366"/>
        <v>1E-3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41915.191886574074</v>
      </c>
      <c r="T3941" s="11">
        <f t="shared" si="371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14">
        <v>5000</v>
      </c>
      <c r="E3942" s="14">
        <v>11</v>
      </c>
      <c r="F3942" s="6" t="s">
        <v>8220</v>
      </c>
      <c r="G3942" s="6" t="s">
        <v>8223</v>
      </c>
      <c r="H3942" s="6" t="s">
        <v>8245</v>
      </c>
      <c r="I3942" s="6">
        <v>1420199351</v>
      </c>
      <c r="J3942" s="6">
        <v>1416311351</v>
      </c>
      <c r="K3942" s="6" t="b">
        <v>0</v>
      </c>
      <c r="L3942" s="6">
        <v>2</v>
      </c>
      <c r="M3942" s="6" t="b">
        <v>0</v>
      </c>
      <c r="N3942" s="6" t="s">
        <v>8270</v>
      </c>
      <c r="O3942" s="5">
        <f t="shared" si="366"/>
        <v>2.2000000000000001E-3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41961.284155092588</v>
      </c>
      <c r="T3942" s="11">
        <f t="shared" si="371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14">
        <v>5500</v>
      </c>
      <c r="E3943" s="14">
        <v>50</v>
      </c>
      <c r="F3943" s="6" t="s">
        <v>8220</v>
      </c>
      <c r="G3943" s="6" t="s">
        <v>8223</v>
      </c>
      <c r="H3943" s="6" t="s">
        <v>8245</v>
      </c>
      <c r="I3943" s="6">
        <v>1416877200</v>
      </c>
      <c r="J3943" s="6">
        <v>1414505137</v>
      </c>
      <c r="K3943" s="6" t="b">
        <v>0</v>
      </c>
      <c r="L3943" s="6">
        <v>2</v>
      </c>
      <c r="M3943" s="6" t="b">
        <v>0</v>
      </c>
      <c r="N3943" s="6" t="s">
        <v>8270</v>
      </c>
      <c r="O3943" s="5">
        <f t="shared" si="366"/>
        <v>9.0909090909090905E-3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41940.378900462958</v>
      </c>
      <c r="T3943" s="11">
        <f t="shared" si="371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14">
        <v>1200</v>
      </c>
      <c r="E3944" s="14">
        <v>0</v>
      </c>
      <c r="F3944" s="6" t="s">
        <v>8220</v>
      </c>
      <c r="G3944" s="6" t="s">
        <v>8223</v>
      </c>
      <c r="H3944" s="6" t="s">
        <v>8245</v>
      </c>
      <c r="I3944" s="6">
        <v>1434490914</v>
      </c>
      <c r="J3944" s="6">
        <v>1429306914</v>
      </c>
      <c r="K3944" s="6" t="b">
        <v>0</v>
      </c>
      <c r="L3944" s="6">
        <v>0</v>
      </c>
      <c r="M3944" s="6" t="b">
        <v>0</v>
      </c>
      <c r="N3944" s="6" t="s">
        <v>8270</v>
      </c>
      <c r="O3944" s="5">
        <f t="shared" si="366"/>
        <v>0</v>
      </c>
      <c r="P3944" s="7">
        <f t="shared" si="367"/>
        <v>0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42111.695763888885</v>
      </c>
      <c r="T3944" s="11">
        <f t="shared" si="371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14">
        <v>5000</v>
      </c>
      <c r="E3945" s="14">
        <v>1782</v>
      </c>
      <c r="F3945" s="6" t="s">
        <v>8220</v>
      </c>
      <c r="G3945" s="6" t="s">
        <v>8223</v>
      </c>
      <c r="H3945" s="6" t="s">
        <v>8245</v>
      </c>
      <c r="I3945" s="6">
        <v>1446483000</v>
      </c>
      <c r="J3945" s="6">
        <v>1443811268</v>
      </c>
      <c r="K3945" s="6" t="b">
        <v>0</v>
      </c>
      <c r="L3945" s="6">
        <v>13</v>
      </c>
      <c r="M3945" s="6" t="b">
        <v>0</v>
      </c>
      <c r="N3945" s="6" t="s">
        <v>8270</v>
      </c>
      <c r="O3945" s="5">
        <f t="shared" si="366"/>
        <v>0.35639999999999999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42279.570231481477</v>
      </c>
      <c r="T3945" s="11">
        <f t="shared" si="371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14">
        <v>5000</v>
      </c>
      <c r="E3946" s="14">
        <v>0</v>
      </c>
      <c r="F3946" s="6" t="s">
        <v>8220</v>
      </c>
      <c r="G3946" s="6" t="s">
        <v>8223</v>
      </c>
      <c r="H3946" s="6" t="s">
        <v>8245</v>
      </c>
      <c r="I3946" s="6">
        <v>1440690875</v>
      </c>
      <c r="J3946" s="6">
        <v>1438098875</v>
      </c>
      <c r="K3946" s="6" t="b">
        <v>0</v>
      </c>
      <c r="L3946" s="6">
        <v>0</v>
      </c>
      <c r="M3946" s="6" t="b">
        <v>0</v>
      </c>
      <c r="N3946" s="6" t="s">
        <v>8270</v>
      </c>
      <c r="O3946" s="5">
        <f t="shared" si="366"/>
        <v>0</v>
      </c>
      <c r="P3946" s="7">
        <f t="shared" si="367"/>
        <v>0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42213.454571759255</v>
      </c>
      <c r="T3946" s="11">
        <f t="shared" si="371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14">
        <v>2000</v>
      </c>
      <c r="E3947" s="14">
        <v>5</v>
      </c>
      <c r="F3947" s="6" t="s">
        <v>8220</v>
      </c>
      <c r="G3947" s="6" t="s">
        <v>8223</v>
      </c>
      <c r="H3947" s="6" t="s">
        <v>8245</v>
      </c>
      <c r="I3947" s="6">
        <v>1431717268</v>
      </c>
      <c r="J3947" s="6">
        <v>1429125268</v>
      </c>
      <c r="K3947" s="6" t="b">
        <v>0</v>
      </c>
      <c r="L3947" s="6">
        <v>1</v>
      </c>
      <c r="M3947" s="6" t="b">
        <v>0</v>
      </c>
      <c r="N3947" s="6" t="s">
        <v>8270</v>
      </c>
      <c r="O3947" s="5">
        <f t="shared" si="366"/>
        <v>2.5000000000000001E-3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42109.593379629623</v>
      </c>
      <c r="T3947" s="11">
        <f t="shared" si="371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14">
        <v>6000</v>
      </c>
      <c r="E3948" s="14">
        <v>195</v>
      </c>
      <c r="F3948" s="6" t="s">
        <v>8220</v>
      </c>
      <c r="G3948" s="6" t="s">
        <v>8223</v>
      </c>
      <c r="H3948" s="6" t="s">
        <v>8245</v>
      </c>
      <c r="I3948" s="6">
        <v>1425110400</v>
      </c>
      <c r="J3948" s="6">
        <v>1422388822</v>
      </c>
      <c r="K3948" s="6" t="b">
        <v>0</v>
      </c>
      <c r="L3948" s="6">
        <v>5</v>
      </c>
      <c r="M3948" s="6" t="b">
        <v>0</v>
      </c>
      <c r="N3948" s="6" t="s">
        <v>8270</v>
      </c>
      <c r="O3948" s="5">
        <f t="shared" si="366"/>
        <v>3.2500000000000001E-2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42031.625254629624</v>
      </c>
      <c r="T3948" s="11">
        <f t="shared" si="371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14">
        <v>3000</v>
      </c>
      <c r="E3949" s="14">
        <v>101</v>
      </c>
      <c r="F3949" s="6" t="s">
        <v>8220</v>
      </c>
      <c r="G3949" s="6" t="s">
        <v>8223</v>
      </c>
      <c r="H3949" s="6" t="s">
        <v>8245</v>
      </c>
      <c r="I3949" s="6">
        <v>1475378744</v>
      </c>
      <c r="J3949" s="6">
        <v>1472786744</v>
      </c>
      <c r="K3949" s="6" t="b">
        <v>0</v>
      </c>
      <c r="L3949" s="6">
        <v>2</v>
      </c>
      <c r="M3949" s="6" t="b">
        <v>0</v>
      </c>
      <c r="N3949" s="6" t="s">
        <v>8270</v>
      </c>
      <c r="O3949" s="5">
        <f t="shared" si="366"/>
        <v>3.3666666666666664E-2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42614.934537037036</v>
      </c>
      <c r="T3949" s="11">
        <f t="shared" si="371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14">
        <v>30000</v>
      </c>
      <c r="E3950" s="14">
        <v>0</v>
      </c>
      <c r="F3950" s="6" t="s">
        <v>8220</v>
      </c>
      <c r="G3950" s="6" t="s">
        <v>8225</v>
      </c>
      <c r="H3950" s="6" t="s">
        <v>8247</v>
      </c>
      <c r="I3950" s="6">
        <v>1410076123</v>
      </c>
      <c r="J3950" s="6">
        <v>1404892123</v>
      </c>
      <c r="K3950" s="6" t="b">
        <v>0</v>
      </c>
      <c r="L3950" s="6">
        <v>0</v>
      </c>
      <c r="M3950" s="6" t="b">
        <v>0</v>
      </c>
      <c r="N3950" s="6" t="s">
        <v>8270</v>
      </c>
      <c r="O3950" s="5">
        <f t="shared" si="366"/>
        <v>0</v>
      </c>
      <c r="P3950" s="7">
        <f t="shared" si="367"/>
        <v>0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41829.117164351854</v>
      </c>
      <c r="T3950" s="11">
        <f t="shared" si="371"/>
        <v>41889.117164351854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14">
        <v>10000</v>
      </c>
      <c r="E3951" s="14">
        <v>1577</v>
      </c>
      <c r="F3951" s="6" t="s">
        <v>8220</v>
      </c>
      <c r="G3951" s="6" t="s">
        <v>8225</v>
      </c>
      <c r="H3951" s="6" t="s">
        <v>8247</v>
      </c>
      <c r="I3951" s="6">
        <v>1423623221</v>
      </c>
      <c r="J3951" s="6">
        <v>1421031221</v>
      </c>
      <c r="K3951" s="6" t="b">
        <v>0</v>
      </c>
      <c r="L3951" s="6">
        <v>32</v>
      </c>
      <c r="M3951" s="6" t="b">
        <v>0</v>
      </c>
      <c r="N3951" s="6" t="s">
        <v>8270</v>
      </c>
      <c r="O3951" s="5">
        <f t="shared" si="366"/>
        <v>0.15770000000000001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42015.912280092591</v>
      </c>
      <c r="T3951" s="11">
        <f t="shared" si="371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14">
        <v>4000</v>
      </c>
      <c r="E3952" s="14">
        <v>25</v>
      </c>
      <c r="F3952" s="6" t="s">
        <v>8220</v>
      </c>
      <c r="G3952" s="6" t="s">
        <v>8223</v>
      </c>
      <c r="H3952" s="6" t="s">
        <v>8245</v>
      </c>
      <c r="I3952" s="6">
        <v>1460140500</v>
      </c>
      <c r="J3952" s="6">
        <v>1457628680</v>
      </c>
      <c r="K3952" s="6" t="b">
        <v>0</v>
      </c>
      <c r="L3952" s="6">
        <v>1</v>
      </c>
      <c r="M3952" s="6" t="b">
        <v>0</v>
      </c>
      <c r="N3952" s="6" t="s">
        <v>8270</v>
      </c>
      <c r="O3952" s="5">
        <f t="shared" si="366"/>
        <v>6.2500000000000003E-3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42439.493981481479</v>
      </c>
      <c r="T3952" s="11">
        <f t="shared" si="371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14">
        <v>200000</v>
      </c>
      <c r="E3953" s="14">
        <v>1</v>
      </c>
      <c r="F3953" s="6" t="s">
        <v>8220</v>
      </c>
      <c r="G3953" s="6" t="s">
        <v>8240</v>
      </c>
      <c r="H3953" s="6" t="s">
        <v>8248</v>
      </c>
      <c r="I3953" s="6">
        <v>1462301342</v>
      </c>
      <c r="J3953" s="6">
        <v>1457120942</v>
      </c>
      <c r="K3953" s="6" t="b">
        <v>0</v>
      </c>
      <c r="L3953" s="6">
        <v>1</v>
      </c>
      <c r="M3953" s="6" t="b">
        <v>0</v>
      </c>
      <c r="N3953" s="6" t="s">
        <v>8270</v>
      </c>
      <c r="O3953" s="5">
        <f t="shared" si="366"/>
        <v>5.0000000000000004E-6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42433.617384259262</v>
      </c>
      <c r="T3953" s="11">
        <f t="shared" si="371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14">
        <v>26000</v>
      </c>
      <c r="E3954" s="14">
        <v>25</v>
      </c>
      <c r="F3954" s="6" t="s">
        <v>8220</v>
      </c>
      <c r="G3954" s="6" t="s">
        <v>8223</v>
      </c>
      <c r="H3954" s="6" t="s">
        <v>8245</v>
      </c>
      <c r="I3954" s="6">
        <v>1445885890</v>
      </c>
      <c r="J3954" s="6">
        <v>1440701890</v>
      </c>
      <c r="K3954" s="6" t="b">
        <v>0</v>
      </c>
      <c r="L3954" s="6">
        <v>1</v>
      </c>
      <c r="M3954" s="6" t="b">
        <v>0</v>
      </c>
      <c r="N3954" s="6" t="s">
        <v>8270</v>
      </c>
      <c r="O3954" s="5">
        <f t="shared" si="366"/>
        <v>9.6153846153846159E-4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42243.582060185181</v>
      </c>
      <c r="T3954" s="11">
        <f t="shared" si="371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14">
        <v>17600</v>
      </c>
      <c r="E3955" s="14">
        <v>0</v>
      </c>
      <c r="F3955" s="6" t="s">
        <v>8220</v>
      </c>
      <c r="G3955" s="6" t="s">
        <v>8223</v>
      </c>
      <c r="H3955" s="6" t="s">
        <v>8245</v>
      </c>
      <c r="I3955" s="6">
        <v>1469834940</v>
      </c>
      <c r="J3955" s="6">
        <v>1467162586</v>
      </c>
      <c r="K3955" s="6" t="b">
        <v>0</v>
      </c>
      <c r="L3955" s="6">
        <v>0</v>
      </c>
      <c r="M3955" s="6" t="b">
        <v>0</v>
      </c>
      <c r="N3955" s="6" t="s">
        <v>8270</v>
      </c>
      <c r="O3955" s="5">
        <f t="shared" si="366"/>
        <v>0</v>
      </c>
      <c r="P3955" s="7">
        <f t="shared" si="367"/>
        <v>0</v>
      </c>
      <c r="Q3955" t="str">
        <f t="shared" si="368"/>
        <v>theater</v>
      </c>
      <c r="R3955" t="str">
        <f t="shared" si="369"/>
        <v>plays</v>
      </c>
      <c r="S3955" s="11">
        <f t="shared" si="370"/>
        <v>42549.840115740742</v>
      </c>
      <c r="T3955" s="11">
        <f t="shared" si="371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14">
        <v>25000</v>
      </c>
      <c r="E3956" s="14">
        <v>0</v>
      </c>
      <c r="F3956" s="6" t="s">
        <v>8220</v>
      </c>
      <c r="G3956" s="6" t="s">
        <v>8228</v>
      </c>
      <c r="H3956" s="6" t="s">
        <v>8250</v>
      </c>
      <c r="I3956" s="6">
        <v>1405352264</v>
      </c>
      <c r="J3956" s="6">
        <v>1400168264</v>
      </c>
      <c r="K3956" s="6" t="b">
        <v>0</v>
      </c>
      <c r="L3956" s="6">
        <v>0</v>
      </c>
      <c r="M3956" s="6" t="b">
        <v>0</v>
      </c>
      <c r="N3956" s="6" t="s">
        <v>8270</v>
      </c>
      <c r="O3956" s="5">
        <f t="shared" si="366"/>
        <v>0</v>
      </c>
      <c r="P3956" s="7">
        <f t="shared" si="367"/>
        <v>0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41774.442870370367</v>
      </c>
      <c r="T3956" s="11">
        <f t="shared" si="371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14">
        <v>1750</v>
      </c>
      <c r="E3957" s="14">
        <v>425</v>
      </c>
      <c r="F3957" s="6" t="s">
        <v>8220</v>
      </c>
      <c r="G3957" s="6" t="s">
        <v>8223</v>
      </c>
      <c r="H3957" s="6" t="s">
        <v>8245</v>
      </c>
      <c r="I3957" s="6">
        <v>1448745741</v>
      </c>
      <c r="J3957" s="6">
        <v>1446150141</v>
      </c>
      <c r="K3957" s="6" t="b">
        <v>0</v>
      </c>
      <c r="L3957" s="6">
        <v>8</v>
      </c>
      <c r="M3957" s="6" t="b">
        <v>0</v>
      </c>
      <c r="N3957" s="6" t="s">
        <v>8270</v>
      </c>
      <c r="O3957" s="5">
        <f t="shared" si="366"/>
        <v>0.24285714285714285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42306.640520833331</v>
      </c>
      <c r="T3957" s="11">
        <f t="shared" si="371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14">
        <v>5500</v>
      </c>
      <c r="E3958" s="14">
        <v>0</v>
      </c>
      <c r="F3958" s="6" t="s">
        <v>8220</v>
      </c>
      <c r="G3958" s="6" t="s">
        <v>8223</v>
      </c>
      <c r="H3958" s="6" t="s">
        <v>8245</v>
      </c>
      <c r="I3958" s="6">
        <v>1461543600</v>
      </c>
      <c r="J3958" s="6">
        <v>1459203727</v>
      </c>
      <c r="K3958" s="6" t="b">
        <v>0</v>
      </c>
      <c r="L3958" s="6">
        <v>0</v>
      </c>
      <c r="M3958" s="6" t="b">
        <v>0</v>
      </c>
      <c r="N3958" s="6" t="s">
        <v>8270</v>
      </c>
      <c r="O3958" s="5">
        <f t="shared" si="366"/>
        <v>0</v>
      </c>
      <c r="P3958" s="7">
        <f t="shared" si="367"/>
        <v>0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42457.723692129628</v>
      </c>
      <c r="T3958" s="11">
        <f t="shared" si="371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14">
        <v>28000</v>
      </c>
      <c r="E3959" s="14">
        <v>7</v>
      </c>
      <c r="F3959" s="6" t="s">
        <v>8220</v>
      </c>
      <c r="G3959" s="6" t="s">
        <v>8223</v>
      </c>
      <c r="H3959" s="6" t="s">
        <v>8245</v>
      </c>
      <c r="I3959" s="6">
        <v>1468020354</v>
      </c>
      <c r="J3959" s="6">
        <v>1464045954</v>
      </c>
      <c r="K3959" s="6" t="b">
        <v>0</v>
      </c>
      <c r="L3959" s="6">
        <v>1</v>
      </c>
      <c r="M3959" s="6" t="b">
        <v>0</v>
      </c>
      <c r="N3959" s="6" t="s">
        <v>8270</v>
      </c>
      <c r="O3959" s="5">
        <f t="shared" si="366"/>
        <v>2.5000000000000001E-4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42513.76798611111</v>
      </c>
      <c r="T3959" s="11">
        <f t="shared" si="371"/>
        <v>42559.76798611111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14">
        <v>2000</v>
      </c>
      <c r="E3960" s="14">
        <v>641</v>
      </c>
      <c r="F3960" s="6" t="s">
        <v>8220</v>
      </c>
      <c r="G3960" s="6" t="s">
        <v>8223</v>
      </c>
      <c r="H3960" s="6" t="s">
        <v>8245</v>
      </c>
      <c r="I3960" s="6">
        <v>1406988000</v>
      </c>
      <c r="J3960" s="6">
        <v>1403822912</v>
      </c>
      <c r="K3960" s="6" t="b">
        <v>0</v>
      </c>
      <c r="L3960" s="6">
        <v>16</v>
      </c>
      <c r="M3960" s="6" t="b">
        <v>0</v>
      </c>
      <c r="N3960" s="6" t="s">
        <v>8270</v>
      </c>
      <c r="O3960" s="5">
        <f t="shared" si="366"/>
        <v>0.32050000000000001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41816.742037037031</v>
      </c>
      <c r="T3960" s="11">
        <f t="shared" si="371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14">
        <v>1200</v>
      </c>
      <c r="E3961" s="14">
        <v>292</v>
      </c>
      <c r="F3961" s="6" t="s">
        <v>8220</v>
      </c>
      <c r="G3961" s="6" t="s">
        <v>8223</v>
      </c>
      <c r="H3961" s="6" t="s">
        <v>8245</v>
      </c>
      <c r="I3961" s="6">
        <v>1411930556</v>
      </c>
      <c r="J3961" s="6">
        <v>1409338556</v>
      </c>
      <c r="K3961" s="6" t="b">
        <v>0</v>
      </c>
      <c r="L3961" s="6">
        <v>12</v>
      </c>
      <c r="M3961" s="6" t="b">
        <v>0</v>
      </c>
      <c r="N3961" s="6" t="s">
        <v>8270</v>
      </c>
      <c r="O3961" s="5">
        <f t="shared" si="366"/>
        <v>0.24333333333333335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41880.580509259256</v>
      </c>
      <c r="T3961" s="11">
        <f t="shared" si="371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14">
        <v>3000</v>
      </c>
      <c r="E3962" s="14">
        <v>45</v>
      </c>
      <c r="F3962" s="6" t="s">
        <v>8220</v>
      </c>
      <c r="G3962" s="6" t="s">
        <v>8223</v>
      </c>
      <c r="H3962" s="6" t="s">
        <v>8245</v>
      </c>
      <c r="I3962" s="6">
        <v>1451852256</v>
      </c>
      <c r="J3962" s="6">
        <v>1449260256</v>
      </c>
      <c r="K3962" s="6" t="b">
        <v>0</v>
      </c>
      <c r="L3962" s="6">
        <v>4</v>
      </c>
      <c r="M3962" s="6" t="b">
        <v>0</v>
      </c>
      <c r="N3962" s="6" t="s">
        <v>8270</v>
      </c>
      <c r="O3962" s="5">
        <f t="shared" si="366"/>
        <v>1.4999999999999999E-2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42342.63722222222</v>
      </c>
      <c r="T3962" s="11">
        <f t="shared" si="371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14">
        <v>5000</v>
      </c>
      <c r="E3963" s="14">
        <v>21</v>
      </c>
      <c r="F3963" s="6" t="s">
        <v>8220</v>
      </c>
      <c r="G3963" s="6" t="s">
        <v>8224</v>
      </c>
      <c r="H3963" s="6" t="s">
        <v>8246</v>
      </c>
      <c r="I3963" s="6">
        <v>1399584210</v>
      </c>
      <c r="J3963" s="6">
        <v>1397683410</v>
      </c>
      <c r="K3963" s="6" t="b">
        <v>0</v>
      </c>
      <c r="L3963" s="6">
        <v>2</v>
      </c>
      <c r="M3963" s="6" t="b">
        <v>0</v>
      </c>
      <c r="N3963" s="6" t="s">
        <v>8270</v>
      </c>
      <c r="O3963" s="5">
        <f t="shared" si="366"/>
        <v>4.1999999999999997E-3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41745.682986111111</v>
      </c>
      <c r="T3963" s="11">
        <f t="shared" si="371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14">
        <v>1400</v>
      </c>
      <c r="E3964" s="14">
        <v>45</v>
      </c>
      <c r="F3964" s="6" t="s">
        <v>8220</v>
      </c>
      <c r="G3964" s="6" t="s">
        <v>8224</v>
      </c>
      <c r="H3964" s="6" t="s">
        <v>8246</v>
      </c>
      <c r="I3964" s="6">
        <v>1448722494</v>
      </c>
      <c r="J3964" s="6">
        <v>1446562494</v>
      </c>
      <c r="K3964" s="6" t="b">
        <v>0</v>
      </c>
      <c r="L3964" s="6">
        <v>3</v>
      </c>
      <c r="M3964" s="6" t="b">
        <v>0</v>
      </c>
      <c r="N3964" s="6" t="s">
        <v>8270</v>
      </c>
      <c r="O3964" s="5">
        <f t="shared" si="366"/>
        <v>3.214285714285714E-2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42311.413124999999</v>
      </c>
      <c r="T3964" s="11">
        <f t="shared" si="371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14">
        <v>10000</v>
      </c>
      <c r="E3965" s="14">
        <v>0</v>
      </c>
      <c r="F3965" s="6" t="s">
        <v>8220</v>
      </c>
      <c r="G3965" s="6" t="s">
        <v>8228</v>
      </c>
      <c r="H3965" s="6" t="s">
        <v>8250</v>
      </c>
      <c r="I3965" s="6">
        <v>1447821717</v>
      </c>
      <c r="J3965" s="6">
        <v>1445226117</v>
      </c>
      <c r="K3965" s="6" t="b">
        <v>0</v>
      </c>
      <c r="L3965" s="6">
        <v>0</v>
      </c>
      <c r="M3965" s="6" t="b">
        <v>0</v>
      </c>
      <c r="N3965" s="6" t="s">
        <v>8270</v>
      </c>
      <c r="O3965" s="5">
        <f t="shared" si="366"/>
        <v>0</v>
      </c>
      <c r="P3965" s="7">
        <f t="shared" si="367"/>
        <v>0</v>
      </c>
      <c r="Q3965" t="str">
        <f t="shared" si="368"/>
        <v>theater</v>
      </c>
      <c r="R3965" t="str">
        <f t="shared" si="369"/>
        <v>plays</v>
      </c>
      <c r="S3965" s="11">
        <f t="shared" si="370"/>
        <v>42295.945798611108</v>
      </c>
      <c r="T3965" s="11">
        <f t="shared" si="371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14">
        <v>2000</v>
      </c>
      <c r="E3966" s="14">
        <v>126</v>
      </c>
      <c r="F3966" s="6" t="s">
        <v>8220</v>
      </c>
      <c r="G3966" s="6" t="s">
        <v>8223</v>
      </c>
      <c r="H3966" s="6" t="s">
        <v>8245</v>
      </c>
      <c r="I3966" s="6">
        <v>1429460386</v>
      </c>
      <c r="J3966" s="6">
        <v>1424279986</v>
      </c>
      <c r="K3966" s="6" t="b">
        <v>0</v>
      </c>
      <c r="L3966" s="6">
        <v>3</v>
      </c>
      <c r="M3966" s="6" t="b">
        <v>0</v>
      </c>
      <c r="N3966" s="6" t="s">
        <v>8270</v>
      </c>
      <c r="O3966" s="5">
        <f t="shared" si="366"/>
        <v>6.3E-2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42053.513726851852</v>
      </c>
      <c r="T3966" s="11">
        <f t="shared" si="371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14">
        <v>2000</v>
      </c>
      <c r="E3967" s="14">
        <v>285</v>
      </c>
      <c r="F3967" s="6" t="s">
        <v>8220</v>
      </c>
      <c r="G3967" s="6" t="s">
        <v>8223</v>
      </c>
      <c r="H3967" s="6" t="s">
        <v>8245</v>
      </c>
      <c r="I3967" s="6">
        <v>1460608780</v>
      </c>
      <c r="J3967" s="6">
        <v>1455428380</v>
      </c>
      <c r="K3967" s="6" t="b">
        <v>0</v>
      </c>
      <c r="L3967" s="6">
        <v>4</v>
      </c>
      <c r="M3967" s="6" t="b">
        <v>0</v>
      </c>
      <c r="N3967" s="6" t="s">
        <v>8270</v>
      </c>
      <c r="O3967" s="5">
        <f t="shared" si="366"/>
        <v>0.14249999999999999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42414.027546296296</v>
      </c>
      <c r="T3967" s="11">
        <f t="shared" si="371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14">
        <v>7500</v>
      </c>
      <c r="E3968" s="14">
        <v>45</v>
      </c>
      <c r="F3968" s="6" t="s">
        <v>8220</v>
      </c>
      <c r="G3968" s="6" t="s">
        <v>8223</v>
      </c>
      <c r="H3968" s="6" t="s">
        <v>8245</v>
      </c>
      <c r="I3968" s="6">
        <v>1406170740</v>
      </c>
      <c r="J3968" s="6">
        <v>1402506278</v>
      </c>
      <c r="K3968" s="6" t="b">
        <v>0</v>
      </c>
      <c r="L3968" s="6">
        <v>2</v>
      </c>
      <c r="M3968" s="6" t="b">
        <v>0</v>
      </c>
      <c r="N3968" s="6" t="s">
        <v>8270</v>
      </c>
      <c r="O3968" s="5">
        <f t="shared" si="366"/>
        <v>6.0000000000000001E-3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41801.503217592588</v>
      </c>
      <c r="T3968" s="11">
        <f t="shared" si="371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14">
        <v>1700</v>
      </c>
      <c r="E3969" s="14">
        <v>410</v>
      </c>
      <c r="F3969" s="6" t="s">
        <v>8220</v>
      </c>
      <c r="G3969" s="6" t="s">
        <v>8223</v>
      </c>
      <c r="H3969" s="6" t="s">
        <v>8245</v>
      </c>
      <c r="I3969" s="6">
        <v>1488783507</v>
      </c>
      <c r="J3969" s="6">
        <v>1486191507</v>
      </c>
      <c r="K3969" s="6" t="b">
        <v>0</v>
      </c>
      <c r="L3969" s="6">
        <v>10</v>
      </c>
      <c r="M3969" s="6" t="b">
        <v>0</v>
      </c>
      <c r="N3969" s="6" t="s">
        <v>8270</v>
      </c>
      <c r="O3969" s="5">
        <f t="shared" si="366"/>
        <v>0.2411764705882353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42770.082256944443</v>
      </c>
      <c r="T3969" s="11">
        <f t="shared" si="371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14">
        <v>5000</v>
      </c>
      <c r="E3970" s="14">
        <v>527</v>
      </c>
      <c r="F3970" s="6" t="s">
        <v>8220</v>
      </c>
      <c r="G3970" s="6" t="s">
        <v>8223</v>
      </c>
      <c r="H3970" s="6" t="s">
        <v>8245</v>
      </c>
      <c r="I3970" s="6">
        <v>1463945673</v>
      </c>
      <c r="J3970" s="6">
        <v>1458761673</v>
      </c>
      <c r="K3970" s="6" t="b">
        <v>0</v>
      </c>
      <c r="L3970" s="6">
        <v>11</v>
      </c>
      <c r="M3970" s="6" t="b">
        <v>0</v>
      </c>
      <c r="N3970" s="6" t="s">
        <v>8270</v>
      </c>
      <c r="O3970" s="5">
        <f t="shared" si="366"/>
        <v>0.10539999999999999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42452.60732638889</v>
      </c>
      <c r="T3970" s="11">
        <f t="shared" si="371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14">
        <v>2825</v>
      </c>
      <c r="E3971" s="14">
        <v>211</v>
      </c>
      <c r="F3971" s="6" t="s">
        <v>8220</v>
      </c>
      <c r="G3971" s="6" t="s">
        <v>8223</v>
      </c>
      <c r="H3971" s="6" t="s">
        <v>8245</v>
      </c>
      <c r="I3971" s="6">
        <v>1472442900</v>
      </c>
      <c r="J3971" s="6">
        <v>1471638646</v>
      </c>
      <c r="K3971" s="6" t="b">
        <v>0</v>
      </c>
      <c r="L3971" s="6">
        <v>6</v>
      </c>
      <c r="M3971" s="6" t="b">
        <v>0</v>
      </c>
      <c r="N3971" s="6" t="s">
        <v>8270</v>
      </c>
      <c r="O3971" s="5">
        <f t="shared" ref="O3971:O4034" si="372">E3971/D3971</f>
        <v>7.4690265486725665E-2</v>
      </c>
      <c r="P3971" s="7">
        <f t="shared" ref="P3971:P4034" si="373">IFERROR(E3971/L3971,0)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1">
        <f t="shared" ref="S3971:S4034" si="376">(J3971/86400)+25569+(-5/24)</f>
        <v>42601.646365740737</v>
      </c>
      <c r="T3971" s="11">
        <f t="shared" ref="T3971:T4034" si="377">(I3971/86400)+25569+(-5/24)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14">
        <v>15000</v>
      </c>
      <c r="E3972" s="14">
        <v>11</v>
      </c>
      <c r="F3972" s="6" t="s">
        <v>8220</v>
      </c>
      <c r="G3972" s="6" t="s">
        <v>8223</v>
      </c>
      <c r="H3972" s="6" t="s">
        <v>8245</v>
      </c>
      <c r="I3972" s="6">
        <v>1460925811</v>
      </c>
      <c r="J3972" s="6">
        <v>1458333811</v>
      </c>
      <c r="K3972" s="6" t="b">
        <v>0</v>
      </c>
      <c r="L3972" s="6">
        <v>2</v>
      </c>
      <c r="M3972" s="6" t="b">
        <v>0</v>
      </c>
      <c r="N3972" s="6" t="s">
        <v>8270</v>
      </c>
      <c r="O3972" s="5">
        <f t="shared" si="372"/>
        <v>7.3333333333333334E-4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42447.655219907407</v>
      </c>
      <c r="T3972" s="11">
        <f t="shared" si="377"/>
        <v>42477.655219907407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14">
        <v>14000</v>
      </c>
      <c r="E3973" s="14">
        <v>136</v>
      </c>
      <c r="F3973" s="6" t="s">
        <v>8220</v>
      </c>
      <c r="G3973" s="6" t="s">
        <v>8223</v>
      </c>
      <c r="H3973" s="6" t="s">
        <v>8245</v>
      </c>
      <c r="I3973" s="6">
        <v>1405947126</v>
      </c>
      <c r="J3973" s="6">
        <v>1403355126</v>
      </c>
      <c r="K3973" s="6" t="b">
        <v>0</v>
      </c>
      <c r="L3973" s="6">
        <v>6</v>
      </c>
      <c r="M3973" s="6" t="b">
        <v>0</v>
      </c>
      <c r="N3973" s="6" t="s">
        <v>8270</v>
      </c>
      <c r="O3973" s="5">
        <f t="shared" si="372"/>
        <v>9.7142857142857135E-3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41811.327847222223</v>
      </c>
      <c r="T3973" s="11">
        <f t="shared" si="377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14">
        <v>1000</v>
      </c>
      <c r="E3974" s="14">
        <v>211</v>
      </c>
      <c r="F3974" s="6" t="s">
        <v>8220</v>
      </c>
      <c r="G3974" s="6" t="s">
        <v>8223</v>
      </c>
      <c r="H3974" s="6" t="s">
        <v>8245</v>
      </c>
      <c r="I3974" s="6">
        <v>1423186634</v>
      </c>
      <c r="J3974" s="6">
        <v>1418002634</v>
      </c>
      <c r="K3974" s="6" t="b">
        <v>0</v>
      </c>
      <c r="L3974" s="6">
        <v>8</v>
      </c>
      <c r="M3974" s="6" t="b">
        <v>0</v>
      </c>
      <c r="N3974" s="6" t="s">
        <v>8270</v>
      </c>
      <c r="O3974" s="5">
        <f t="shared" si="372"/>
        <v>0.21099999999999999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41980.859189814808</v>
      </c>
      <c r="T3974" s="11">
        <f t="shared" si="377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14">
        <v>5000</v>
      </c>
      <c r="E3975" s="14">
        <v>3905</v>
      </c>
      <c r="F3975" s="6" t="s">
        <v>8220</v>
      </c>
      <c r="G3975" s="6" t="s">
        <v>8223</v>
      </c>
      <c r="H3975" s="6" t="s">
        <v>8245</v>
      </c>
      <c r="I3975" s="6">
        <v>1462766400</v>
      </c>
      <c r="J3975" s="6">
        <v>1460219110</v>
      </c>
      <c r="K3975" s="6" t="b">
        <v>0</v>
      </c>
      <c r="L3975" s="6">
        <v>37</v>
      </c>
      <c r="M3975" s="6" t="b">
        <v>0</v>
      </c>
      <c r="N3975" s="6" t="s">
        <v>8270</v>
      </c>
      <c r="O3975" s="5">
        <f t="shared" si="372"/>
        <v>0.78100000000000003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42469.475810185184</v>
      </c>
      <c r="T3975" s="11">
        <f t="shared" si="377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14">
        <v>1000</v>
      </c>
      <c r="E3976" s="14">
        <v>320</v>
      </c>
      <c r="F3976" s="6" t="s">
        <v>8220</v>
      </c>
      <c r="G3976" s="6" t="s">
        <v>8224</v>
      </c>
      <c r="H3976" s="6" t="s">
        <v>8246</v>
      </c>
      <c r="I3976" s="6">
        <v>1464872848</v>
      </c>
      <c r="J3976" s="6">
        <v>1462280848</v>
      </c>
      <c r="K3976" s="6" t="b">
        <v>0</v>
      </c>
      <c r="L3976" s="6">
        <v>11</v>
      </c>
      <c r="M3976" s="6" t="b">
        <v>0</v>
      </c>
      <c r="N3976" s="6" t="s">
        <v>8270</v>
      </c>
      <c r="O3976" s="5">
        <f t="shared" si="372"/>
        <v>0.32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42493.338518518511</v>
      </c>
      <c r="T3976" s="11">
        <f t="shared" si="377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14">
        <v>678</v>
      </c>
      <c r="E3977" s="14">
        <v>0</v>
      </c>
      <c r="F3977" s="6" t="s">
        <v>8220</v>
      </c>
      <c r="G3977" s="6" t="s">
        <v>8223</v>
      </c>
      <c r="H3977" s="6" t="s">
        <v>8245</v>
      </c>
      <c r="I3977" s="6">
        <v>1468442898</v>
      </c>
      <c r="J3977" s="6">
        <v>1465850898</v>
      </c>
      <c r="K3977" s="6" t="b">
        <v>0</v>
      </c>
      <c r="L3977" s="6">
        <v>0</v>
      </c>
      <c r="M3977" s="6" t="b">
        <v>0</v>
      </c>
      <c r="N3977" s="6" t="s">
        <v>8270</v>
      </c>
      <c r="O3977" s="5">
        <f t="shared" si="372"/>
        <v>0</v>
      </c>
      <c r="P3977" s="7">
        <f t="shared" si="373"/>
        <v>0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42534.658541666664</v>
      </c>
      <c r="T3977" s="11">
        <f t="shared" si="377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14">
        <v>1300</v>
      </c>
      <c r="E3978" s="14">
        <v>620</v>
      </c>
      <c r="F3978" s="6" t="s">
        <v>8220</v>
      </c>
      <c r="G3978" s="6" t="s">
        <v>8223</v>
      </c>
      <c r="H3978" s="6" t="s">
        <v>8245</v>
      </c>
      <c r="I3978" s="6">
        <v>1406876400</v>
      </c>
      <c r="J3978" s="6">
        <v>1405024561</v>
      </c>
      <c r="K3978" s="6" t="b">
        <v>0</v>
      </c>
      <c r="L3978" s="6">
        <v>10</v>
      </c>
      <c r="M3978" s="6" t="b">
        <v>0</v>
      </c>
      <c r="N3978" s="6" t="s">
        <v>8270</v>
      </c>
      <c r="O3978" s="5">
        <f t="shared" si="372"/>
        <v>0.47692307692307695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41830.650011574071</v>
      </c>
      <c r="T3978" s="11">
        <f t="shared" si="377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14">
        <v>90000</v>
      </c>
      <c r="E3979" s="14">
        <v>1305</v>
      </c>
      <c r="F3979" s="6" t="s">
        <v>8220</v>
      </c>
      <c r="G3979" s="6" t="s">
        <v>8223</v>
      </c>
      <c r="H3979" s="6" t="s">
        <v>8245</v>
      </c>
      <c r="I3979" s="6">
        <v>1469213732</v>
      </c>
      <c r="J3979" s="6">
        <v>1466621732</v>
      </c>
      <c r="K3979" s="6" t="b">
        <v>0</v>
      </c>
      <c r="L3979" s="6">
        <v>6</v>
      </c>
      <c r="M3979" s="6" t="b">
        <v>0</v>
      </c>
      <c r="N3979" s="6" t="s">
        <v>8270</v>
      </c>
      <c r="O3979" s="5">
        <f t="shared" si="372"/>
        <v>1.4500000000000001E-2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42543.580231481479</v>
      </c>
      <c r="T3979" s="11">
        <f t="shared" si="377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14">
        <v>2000</v>
      </c>
      <c r="E3980" s="14">
        <v>214</v>
      </c>
      <c r="F3980" s="6" t="s">
        <v>8220</v>
      </c>
      <c r="G3980" s="6" t="s">
        <v>8223</v>
      </c>
      <c r="H3980" s="6" t="s">
        <v>8245</v>
      </c>
      <c r="I3980" s="6">
        <v>1422717953</v>
      </c>
      <c r="J3980" s="6">
        <v>1417533953</v>
      </c>
      <c r="K3980" s="6" t="b">
        <v>0</v>
      </c>
      <c r="L3980" s="6">
        <v>8</v>
      </c>
      <c r="M3980" s="6" t="b">
        <v>0</v>
      </c>
      <c r="N3980" s="6" t="s">
        <v>8270</v>
      </c>
      <c r="O3980" s="5">
        <f t="shared" si="372"/>
        <v>0.107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41975.434641203705</v>
      </c>
      <c r="T3980" s="11">
        <f t="shared" si="377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14">
        <v>6000</v>
      </c>
      <c r="E3981" s="14">
        <v>110</v>
      </c>
      <c r="F3981" s="6" t="s">
        <v>8220</v>
      </c>
      <c r="G3981" s="6" t="s">
        <v>8224</v>
      </c>
      <c r="H3981" s="6" t="s">
        <v>8246</v>
      </c>
      <c r="I3981" s="6">
        <v>1427659200</v>
      </c>
      <c r="J3981" s="6">
        <v>1425678057</v>
      </c>
      <c r="K3981" s="6" t="b">
        <v>0</v>
      </c>
      <c r="L3981" s="6">
        <v>6</v>
      </c>
      <c r="M3981" s="6" t="b">
        <v>0</v>
      </c>
      <c r="N3981" s="6" t="s">
        <v>8270</v>
      </c>
      <c r="O3981" s="5">
        <f t="shared" si="372"/>
        <v>1.8333333333333333E-2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42069.695104166669</v>
      </c>
      <c r="T3981" s="11">
        <f t="shared" si="377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14">
        <v>2500</v>
      </c>
      <c r="E3982" s="14">
        <v>450</v>
      </c>
      <c r="F3982" s="6" t="s">
        <v>8220</v>
      </c>
      <c r="G3982" s="6" t="s">
        <v>8223</v>
      </c>
      <c r="H3982" s="6" t="s">
        <v>8245</v>
      </c>
      <c r="I3982" s="6">
        <v>1404570147</v>
      </c>
      <c r="J3982" s="6">
        <v>1401978147</v>
      </c>
      <c r="K3982" s="6" t="b">
        <v>0</v>
      </c>
      <c r="L3982" s="6">
        <v>7</v>
      </c>
      <c r="M3982" s="6" t="b">
        <v>0</v>
      </c>
      <c r="N3982" s="6" t="s">
        <v>8270</v>
      </c>
      <c r="O3982" s="5">
        <f t="shared" si="372"/>
        <v>0.18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41795.390590277777</v>
      </c>
      <c r="T3982" s="11">
        <f t="shared" si="377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14">
        <v>30000</v>
      </c>
      <c r="E3983" s="14">
        <v>1225</v>
      </c>
      <c r="F3983" s="6" t="s">
        <v>8220</v>
      </c>
      <c r="G3983" s="6" t="s">
        <v>8223</v>
      </c>
      <c r="H3983" s="6" t="s">
        <v>8245</v>
      </c>
      <c r="I3983" s="6">
        <v>1468729149</v>
      </c>
      <c r="J3983" s="6">
        <v>1463545149</v>
      </c>
      <c r="K3983" s="6" t="b">
        <v>0</v>
      </c>
      <c r="L3983" s="6">
        <v>7</v>
      </c>
      <c r="M3983" s="6" t="b">
        <v>0</v>
      </c>
      <c r="N3983" s="6" t="s">
        <v>8270</v>
      </c>
      <c r="O3983" s="5">
        <f t="shared" si="372"/>
        <v>4.0833333333333333E-2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42507.971631944441</v>
      </c>
      <c r="T3983" s="11">
        <f t="shared" si="377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14">
        <v>850</v>
      </c>
      <c r="E3984" s="14">
        <v>170</v>
      </c>
      <c r="F3984" s="6" t="s">
        <v>8220</v>
      </c>
      <c r="G3984" s="6" t="s">
        <v>8224</v>
      </c>
      <c r="H3984" s="6" t="s">
        <v>8246</v>
      </c>
      <c r="I3984" s="6">
        <v>1436297180</v>
      </c>
      <c r="J3984" s="6">
        <v>1431113180</v>
      </c>
      <c r="K3984" s="6" t="b">
        <v>0</v>
      </c>
      <c r="L3984" s="6">
        <v>5</v>
      </c>
      <c r="M3984" s="6" t="b">
        <v>0</v>
      </c>
      <c r="N3984" s="6" t="s">
        <v>8270</v>
      </c>
      <c r="O3984" s="5">
        <f t="shared" si="372"/>
        <v>0.2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42132.601620370369</v>
      </c>
      <c r="T3984" s="11">
        <f t="shared" si="377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14">
        <v>11140</v>
      </c>
      <c r="E3985" s="14">
        <v>3877</v>
      </c>
      <c r="F3985" s="6" t="s">
        <v>8220</v>
      </c>
      <c r="G3985" s="6" t="s">
        <v>8223</v>
      </c>
      <c r="H3985" s="6" t="s">
        <v>8245</v>
      </c>
      <c r="I3985" s="6">
        <v>1400569140</v>
      </c>
      <c r="J3985" s="6">
        <v>1397854356</v>
      </c>
      <c r="K3985" s="6" t="b">
        <v>0</v>
      </c>
      <c r="L3985" s="6">
        <v>46</v>
      </c>
      <c r="M3985" s="6" t="b">
        <v>0</v>
      </c>
      <c r="N3985" s="6" t="s">
        <v>8270</v>
      </c>
      <c r="O3985" s="5">
        <f t="shared" si="372"/>
        <v>0.34802513464991025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41747.661527777775</v>
      </c>
      <c r="T3985" s="11">
        <f t="shared" si="377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14">
        <v>1500</v>
      </c>
      <c r="E3986" s="14">
        <v>95</v>
      </c>
      <c r="F3986" s="6" t="s">
        <v>8220</v>
      </c>
      <c r="G3986" s="6" t="s">
        <v>8224</v>
      </c>
      <c r="H3986" s="6" t="s">
        <v>8246</v>
      </c>
      <c r="I3986" s="6">
        <v>1415404800</v>
      </c>
      <c r="J3986" s="6">
        <v>1412809644</v>
      </c>
      <c r="K3986" s="6" t="b">
        <v>0</v>
      </c>
      <c r="L3986" s="6">
        <v>10</v>
      </c>
      <c r="M3986" s="6" t="b">
        <v>0</v>
      </c>
      <c r="N3986" s="6" t="s">
        <v>8270</v>
      </c>
      <c r="O3986" s="5">
        <f t="shared" si="372"/>
        <v>6.3333333333333339E-2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41920.75513888889</v>
      </c>
      <c r="T3986" s="11">
        <f t="shared" si="377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14">
        <v>2000</v>
      </c>
      <c r="E3987" s="14">
        <v>641</v>
      </c>
      <c r="F3987" s="6" t="s">
        <v>8220</v>
      </c>
      <c r="G3987" s="6" t="s">
        <v>8223</v>
      </c>
      <c r="H3987" s="6" t="s">
        <v>8245</v>
      </c>
      <c r="I3987" s="6">
        <v>1456002300</v>
      </c>
      <c r="J3987" s="6">
        <v>1454173120</v>
      </c>
      <c r="K3987" s="6" t="b">
        <v>0</v>
      </c>
      <c r="L3987" s="6">
        <v>19</v>
      </c>
      <c r="M3987" s="6" t="b">
        <v>0</v>
      </c>
      <c r="N3987" s="6" t="s">
        <v>8270</v>
      </c>
      <c r="O3987" s="5">
        <f t="shared" si="372"/>
        <v>0.32050000000000001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42399.499074074069</v>
      </c>
      <c r="T3987" s="11">
        <f t="shared" si="377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14">
        <v>5000</v>
      </c>
      <c r="E3988" s="14">
        <v>488</v>
      </c>
      <c r="F3988" s="6" t="s">
        <v>8220</v>
      </c>
      <c r="G3988" s="6" t="s">
        <v>8224</v>
      </c>
      <c r="H3988" s="6" t="s">
        <v>8246</v>
      </c>
      <c r="I3988" s="6">
        <v>1462539840</v>
      </c>
      <c r="J3988" s="6">
        <v>1460034594</v>
      </c>
      <c r="K3988" s="6" t="b">
        <v>0</v>
      </c>
      <c r="L3988" s="6">
        <v>13</v>
      </c>
      <c r="M3988" s="6" t="b">
        <v>0</v>
      </c>
      <c r="N3988" s="6" t="s">
        <v>8270</v>
      </c>
      <c r="O3988" s="5">
        <f t="shared" si="372"/>
        <v>9.7600000000000006E-2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42467.340208333328</v>
      </c>
      <c r="T3988" s="11">
        <f t="shared" si="377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14">
        <v>400</v>
      </c>
      <c r="E3989" s="14">
        <v>151</v>
      </c>
      <c r="F3989" s="6" t="s">
        <v>8220</v>
      </c>
      <c r="G3989" s="6" t="s">
        <v>8224</v>
      </c>
      <c r="H3989" s="6" t="s">
        <v>8246</v>
      </c>
      <c r="I3989" s="6">
        <v>1400278290</v>
      </c>
      <c r="J3989" s="6">
        <v>1399414290</v>
      </c>
      <c r="K3989" s="6" t="b">
        <v>0</v>
      </c>
      <c r="L3989" s="6">
        <v>13</v>
      </c>
      <c r="M3989" s="6" t="b">
        <v>0</v>
      </c>
      <c r="N3989" s="6" t="s">
        <v>8270</v>
      </c>
      <c r="O3989" s="5">
        <f t="shared" si="372"/>
        <v>0.3775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41765.716319444444</v>
      </c>
      <c r="T3989" s="11">
        <f t="shared" si="377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14">
        <v>1500</v>
      </c>
      <c r="E3990" s="14">
        <v>32</v>
      </c>
      <c r="F3990" s="6" t="s">
        <v>8220</v>
      </c>
      <c r="G3990" s="6" t="s">
        <v>8223</v>
      </c>
      <c r="H3990" s="6" t="s">
        <v>8245</v>
      </c>
      <c r="I3990" s="6">
        <v>1440813413</v>
      </c>
      <c r="J3990" s="6">
        <v>1439517413</v>
      </c>
      <c r="K3990" s="6" t="b">
        <v>0</v>
      </c>
      <c r="L3990" s="6">
        <v>4</v>
      </c>
      <c r="M3990" s="6" t="b">
        <v>0</v>
      </c>
      <c r="N3990" s="6" t="s">
        <v>8270</v>
      </c>
      <c r="O3990" s="5">
        <f t="shared" si="372"/>
        <v>2.1333333333333333E-2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42229.872835648144</v>
      </c>
      <c r="T3990" s="11">
        <f t="shared" si="377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14">
        <v>3000</v>
      </c>
      <c r="E3991" s="14">
        <v>0</v>
      </c>
      <c r="F3991" s="6" t="s">
        <v>8220</v>
      </c>
      <c r="G3991" s="6" t="s">
        <v>8223</v>
      </c>
      <c r="H3991" s="6" t="s">
        <v>8245</v>
      </c>
      <c r="I3991" s="6">
        <v>1447009181</v>
      </c>
      <c r="J3991" s="6">
        <v>1444413581</v>
      </c>
      <c r="K3991" s="6" t="b">
        <v>0</v>
      </c>
      <c r="L3991" s="6">
        <v>0</v>
      </c>
      <c r="M3991" s="6" t="b">
        <v>0</v>
      </c>
      <c r="N3991" s="6" t="s">
        <v>8270</v>
      </c>
      <c r="O3991" s="5">
        <f t="shared" si="372"/>
        <v>0</v>
      </c>
      <c r="P3991" s="7">
        <f t="shared" si="373"/>
        <v>0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42286.541446759256</v>
      </c>
      <c r="T3991" s="11">
        <f t="shared" si="377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14">
        <v>1650</v>
      </c>
      <c r="E3992" s="14">
        <v>69</v>
      </c>
      <c r="F3992" s="6" t="s">
        <v>8220</v>
      </c>
      <c r="G3992" s="6" t="s">
        <v>8224</v>
      </c>
      <c r="H3992" s="6" t="s">
        <v>8246</v>
      </c>
      <c r="I3992" s="6">
        <v>1456934893</v>
      </c>
      <c r="J3992" s="6">
        <v>1454342893</v>
      </c>
      <c r="K3992" s="6" t="b">
        <v>0</v>
      </c>
      <c r="L3992" s="6">
        <v>3</v>
      </c>
      <c r="M3992" s="6" t="b">
        <v>0</v>
      </c>
      <c r="N3992" s="6" t="s">
        <v>8270</v>
      </c>
      <c r="O3992" s="5">
        <f t="shared" si="372"/>
        <v>4.1818181818181817E-2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42401.464039351849</v>
      </c>
      <c r="T3992" s="11">
        <f t="shared" si="377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14">
        <v>500</v>
      </c>
      <c r="E3993" s="14">
        <v>100</v>
      </c>
      <c r="F3993" s="6" t="s">
        <v>8220</v>
      </c>
      <c r="G3993" s="6" t="s">
        <v>8223</v>
      </c>
      <c r="H3993" s="6" t="s">
        <v>8245</v>
      </c>
      <c r="I3993" s="6">
        <v>1433086082</v>
      </c>
      <c r="J3993" s="6">
        <v>1430494082</v>
      </c>
      <c r="K3993" s="6" t="b">
        <v>0</v>
      </c>
      <c r="L3993" s="6">
        <v>1</v>
      </c>
      <c r="M3993" s="6" t="b">
        <v>0</v>
      </c>
      <c r="N3993" s="6" t="s">
        <v>8270</v>
      </c>
      <c r="O3993" s="5">
        <f t="shared" si="372"/>
        <v>0.2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42125.436134259253</v>
      </c>
      <c r="T3993" s="11">
        <f t="shared" si="377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14">
        <v>10000</v>
      </c>
      <c r="E3994" s="14">
        <v>541</v>
      </c>
      <c r="F3994" s="6" t="s">
        <v>8220</v>
      </c>
      <c r="G3994" s="6" t="s">
        <v>8223</v>
      </c>
      <c r="H3994" s="6" t="s">
        <v>8245</v>
      </c>
      <c r="I3994" s="6">
        <v>1449876859</v>
      </c>
      <c r="J3994" s="6">
        <v>1444689259</v>
      </c>
      <c r="K3994" s="6" t="b">
        <v>0</v>
      </c>
      <c r="L3994" s="6">
        <v>9</v>
      </c>
      <c r="M3994" s="6" t="b">
        <v>0</v>
      </c>
      <c r="N3994" s="6" t="s">
        <v>8270</v>
      </c>
      <c r="O3994" s="5">
        <f t="shared" si="372"/>
        <v>5.4100000000000002E-2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42289.732164351844</v>
      </c>
      <c r="T3994" s="11">
        <f t="shared" si="377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14">
        <v>50000</v>
      </c>
      <c r="E3995" s="14">
        <v>3</v>
      </c>
      <c r="F3995" s="6" t="s">
        <v>8220</v>
      </c>
      <c r="G3995" s="6" t="s">
        <v>8223</v>
      </c>
      <c r="H3995" s="6" t="s">
        <v>8245</v>
      </c>
      <c r="I3995" s="6">
        <v>1431549912</v>
      </c>
      <c r="J3995" s="6">
        <v>1428957912</v>
      </c>
      <c r="K3995" s="6" t="b">
        <v>0</v>
      </c>
      <c r="L3995" s="6">
        <v>1</v>
      </c>
      <c r="M3995" s="6" t="b">
        <v>0</v>
      </c>
      <c r="N3995" s="6" t="s">
        <v>8270</v>
      </c>
      <c r="O3995" s="5">
        <f t="shared" si="372"/>
        <v>6.0000000000000002E-5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42107.656388888885</v>
      </c>
      <c r="T3995" s="11">
        <f t="shared" si="377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14">
        <v>2000</v>
      </c>
      <c r="E3996" s="14">
        <v>5</v>
      </c>
      <c r="F3996" s="6" t="s">
        <v>8220</v>
      </c>
      <c r="G3996" s="6" t="s">
        <v>8223</v>
      </c>
      <c r="H3996" s="6" t="s">
        <v>8245</v>
      </c>
      <c r="I3996" s="6">
        <v>1405761690</v>
      </c>
      <c r="J3996" s="6">
        <v>1403169690</v>
      </c>
      <c r="K3996" s="6" t="b">
        <v>0</v>
      </c>
      <c r="L3996" s="6">
        <v>1</v>
      </c>
      <c r="M3996" s="6" t="b">
        <v>0</v>
      </c>
      <c r="N3996" s="6" t="s">
        <v>8270</v>
      </c>
      <c r="O3996" s="5">
        <f t="shared" si="372"/>
        <v>2.5000000000000001E-3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41809.181597222218</v>
      </c>
      <c r="T3996" s="11">
        <f t="shared" si="377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14">
        <v>200</v>
      </c>
      <c r="E3997" s="14">
        <v>70</v>
      </c>
      <c r="F3997" s="6" t="s">
        <v>8220</v>
      </c>
      <c r="G3997" s="6" t="s">
        <v>8224</v>
      </c>
      <c r="H3997" s="6" t="s">
        <v>8246</v>
      </c>
      <c r="I3997" s="6">
        <v>1423913220</v>
      </c>
      <c r="J3997" s="6">
        <v>1421339077</v>
      </c>
      <c r="K3997" s="6" t="b">
        <v>0</v>
      </c>
      <c r="L3997" s="6">
        <v>4</v>
      </c>
      <c r="M3997" s="6" t="b">
        <v>0</v>
      </c>
      <c r="N3997" s="6" t="s">
        <v>8270</v>
      </c>
      <c r="O3997" s="5">
        <f t="shared" si="372"/>
        <v>0.35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42019.475428240738</v>
      </c>
      <c r="T3997" s="11">
        <f t="shared" si="377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14">
        <v>3000</v>
      </c>
      <c r="E3998" s="14">
        <v>497</v>
      </c>
      <c r="F3998" s="6" t="s">
        <v>8220</v>
      </c>
      <c r="G3998" s="6" t="s">
        <v>8223</v>
      </c>
      <c r="H3998" s="6" t="s">
        <v>8245</v>
      </c>
      <c r="I3998" s="6">
        <v>1416499440</v>
      </c>
      <c r="J3998" s="6">
        <v>1415341464</v>
      </c>
      <c r="K3998" s="6" t="b">
        <v>0</v>
      </c>
      <c r="L3998" s="6">
        <v>17</v>
      </c>
      <c r="M3998" s="6" t="b">
        <v>0</v>
      </c>
      <c r="N3998" s="6" t="s">
        <v>8270</v>
      </c>
      <c r="O3998" s="5">
        <f t="shared" si="372"/>
        <v>0.16566666666666666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41950.058611111112</v>
      </c>
      <c r="T3998" s="11">
        <f t="shared" si="377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14">
        <v>3000</v>
      </c>
      <c r="E3999" s="14">
        <v>0</v>
      </c>
      <c r="F3999" s="6" t="s">
        <v>8220</v>
      </c>
      <c r="G3999" s="6" t="s">
        <v>8224</v>
      </c>
      <c r="H3999" s="6" t="s">
        <v>8246</v>
      </c>
      <c r="I3999" s="6">
        <v>1428222221</v>
      </c>
      <c r="J3999" s="6">
        <v>1425633821</v>
      </c>
      <c r="K3999" s="6" t="b">
        <v>0</v>
      </c>
      <c r="L3999" s="6">
        <v>0</v>
      </c>
      <c r="M3999" s="6" t="b">
        <v>0</v>
      </c>
      <c r="N3999" s="6" t="s">
        <v>8270</v>
      </c>
      <c r="O3999" s="5">
        <f t="shared" si="372"/>
        <v>0</v>
      </c>
      <c r="P3999" s="7">
        <f t="shared" si="373"/>
        <v>0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42069.183113425919</v>
      </c>
      <c r="T3999" s="11">
        <f t="shared" si="377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14">
        <v>1250</v>
      </c>
      <c r="E4000" s="14">
        <v>715</v>
      </c>
      <c r="F4000" s="6" t="s">
        <v>8220</v>
      </c>
      <c r="G4000" s="6" t="s">
        <v>8223</v>
      </c>
      <c r="H4000" s="6" t="s">
        <v>8245</v>
      </c>
      <c r="I4000" s="6">
        <v>1427580426</v>
      </c>
      <c r="J4000" s="6">
        <v>1424992026</v>
      </c>
      <c r="K4000" s="6" t="b">
        <v>0</v>
      </c>
      <c r="L4000" s="6">
        <v>12</v>
      </c>
      <c r="M4000" s="6" t="b">
        <v>0</v>
      </c>
      <c r="N4000" s="6" t="s">
        <v>8270</v>
      </c>
      <c r="O4000" s="5">
        <f t="shared" si="372"/>
        <v>0.57199999999999995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42061.754930555551</v>
      </c>
      <c r="T4000" s="11">
        <f t="shared" si="377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14">
        <v>7000</v>
      </c>
      <c r="E4001" s="14">
        <v>1156</v>
      </c>
      <c r="F4001" s="6" t="s">
        <v>8220</v>
      </c>
      <c r="G4001" s="6" t="s">
        <v>8223</v>
      </c>
      <c r="H4001" s="6" t="s">
        <v>8245</v>
      </c>
      <c r="I4001" s="6">
        <v>1409514709</v>
      </c>
      <c r="J4001" s="6">
        <v>1406058798</v>
      </c>
      <c r="K4001" s="6" t="b">
        <v>0</v>
      </c>
      <c r="L4001" s="6">
        <v>14</v>
      </c>
      <c r="M4001" s="6" t="b">
        <v>0</v>
      </c>
      <c r="N4001" s="6" t="s">
        <v>8270</v>
      </c>
      <c r="O4001" s="5">
        <f t="shared" si="372"/>
        <v>0.16514285714285715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41842.620347222219</v>
      </c>
      <c r="T4001" s="11">
        <f t="shared" si="377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14">
        <v>8000</v>
      </c>
      <c r="E4002" s="14">
        <v>10</v>
      </c>
      <c r="F4002" s="6" t="s">
        <v>8220</v>
      </c>
      <c r="G4002" s="6" t="s">
        <v>8223</v>
      </c>
      <c r="H4002" s="6" t="s">
        <v>8245</v>
      </c>
      <c r="I4002" s="6">
        <v>1462631358</v>
      </c>
      <c r="J4002" s="6">
        <v>1457450958</v>
      </c>
      <c r="K4002" s="6" t="b">
        <v>0</v>
      </c>
      <c r="L4002" s="6">
        <v>1</v>
      </c>
      <c r="M4002" s="6" t="b">
        <v>0</v>
      </c>
      <c r="N4002" s="6" t="s">
        <v>8270</v>
      </c>
      <c r="O4002" s="5">
        <f t="shared" si="372"/>
        <v>1.25E-3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42437.437013888884</v>
      </c>
      <c r="T4002" s="11">
        <f t="shared" si="377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14">
        <v>1200</v>
      </c>
      <c r="E4003" s="14">
        <v>453</v>
      </c>
      <c r="F4003" s="6" t="s">
        <v>8220</v>
      </c>
      <c r="G4003" s="6" t="s">
        <v>8224</v>
      </c>
      <c r="H4003" s="6" t="s">
        <v>8246</v>
      </c>
      <c r="I4003" s="6">
        <v>1488394800</v>
      </c>
      <c r="J4003" s="6">
        <v>1486681708</v>
      </c>
      <c r="K4003" s="6" t="b">
        <v>0</v>
      </c>
      <c r="L4003" s="6">
        <v>14</v>
      </c>
      <c r="M4003" s="6" t="b">
        <v>0</v>
      </c>
      <c r="N4003" s="6" t="s">
        <v>8270</v>
      </c>
      <c r="O4003" s="5">
        <f t="shared" si="372"/>
        <v>0.3775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42775.755879629629</v>
      </c>
      <c r="T4003" s="11">
        <f t="shared" si="377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14">
        <v>1250</v>
      </c>
      <c r="E4004" s="14">
        <v>23</v>
      </c>
      <c r="F4004" s="6" t="s">
        <v>8220</v>
      </c>
      <c r="G4004" s="6" t="s">
        <v>8223</v>
      </c>
      <c r="H4004" s="6" t="s">
        <v>8245</v>
      </c>
      <c r="I4004" s="6">
        <v>1411779761</v>
      </c>
      <c r="J4004" s="6">
        <v>1409187761</v>
      </c>
      <c r="K4004" s="6" t="b">
        <v>0</v>
      </c>
      <c r="L4004" s="6">
        <v>4</v>
      </c>
      <c r="M4004" s="6" t="b">
        <v>0</v>
      </c>
      <c r="N4004" s="6" t="s">
        <v>8270</v>
      </c>
      <c r="O4004" s="5">
        <f t="shared" si="372"/>
        <v>1.84E-2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41878.835196759253</v>
      </c>
      <c r="T4004" s="11">
        <f t="shared" si="377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14">
        <v>2000</v>
      </c>
      <c r="E4005" s="14">
        <v>201</v>
      </c>
      <c r="F4005" s="6" t="s">
        <v>8220</v>
      </c>
      <c r="G4005" s="6" t="s">
        <v>8223</v>
      </c>
      <c r="H4005" s="6" t="s">
        <v>8245</v>
      </c>
      <c r="I4005" s="6">
        <v>1424009147</v>
      </c>
      <c r="J4005" s="6">
        <v>1421417147</v>
      </c>
      <c r="K4005" s="6" t="b">
        <v>0</v>
      </c>
      <c r="L4005" s="6">
        <v>2</v>
      </c>
      <c r="M4005" s="6" t="b">
        <v>0</v>
      </c>
      <c r="N4005" s="6" t="s">
        <v>8270</v>
      </c>
      <c r="O4005" s="5">
        <f t="shared" si="372"/>
        <v>0.10050000000000001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42020.379016203697</v>
      </c>
      <c r="T4005" s="11">
        <f t="shared" si="377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14">
        <v>500</v>
      </c>
      <c r="E4006" s="14">
        <v>1</v>
      </c>
      <c r="F4006" s="6" t="s">
        <v>8220</v>
      </c>
      <c r="G4006" s="6" t="s">
        <v>8223</v>
      </c>
      <c r="H4006" s="6" t="s">
        <v>8245</v>
      </c>
      <c r="I4006" s="6">
        <v>1412740457</v>
      </c>
      <c r="J4006" s="6">
        <v>1410148457</v>
      </c>
      <c r="K4006" s="6" t="b">
        <v>0</v>
      </c>
      <c r="L4006" s="6">
        <v>1</v>
      </c>
      <c r="M4006" s="6" t="b">
        <v>0</v>
      </c>
      <c r="N4006" s="6" t="s">
        <v>8270</v>
      </c>
      <c r="O4006" s="5">
        <f t="shared" si="372"/>
        <v>2E-3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41889.954363425924</v>
      </c>
      <c r="T4006" s="11">
        <f t="shared" si="377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14">
        <v>3000</v>
      </c>
      <c r="E4007" s="14">
        <v>40</v>
      </c>
      <c r="F4007" s="6" t="s">
        <v>8220</v>
      </c>
      <c r="G4007" s="6" t="s">
        <v>8223</v>
      </c>
      <c r="H4007" s="6" t="s">
        <v>8245</v>
      </c>
      <c r="I4007" s="6">
        <v>1413832985</v>
      </c>
      <c r="J4007" s="6">
        <v>1408648985</v>
      </c>
      <c r="K4007" s="6" t="b">
        <v>0</v>
      </c>
      <c r="L4007" s="6">
        <v>2</v>
      </c>
      <c r="M4007" s="6" t="b">
        <v>0</v>
      </c>
      <c r="N4007" s="6" t="s">
        <v>8270</v>
      </c>
      <c r="O4007" s="5">
        <f t="shared" si="372"/>
        <v>1.3333333333333334E-2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41872.599363425921</v>
      </c>
      <c r="T4007" s="11">
        <f t="shared" si="377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14">
        <v>30000</v>
      </c>
      <c r="E4008" s="14">
        <v>2</v>
      </c>
      <c r="F4008" s="6" t="s">
        <v>8220</v>
      </c>
      <c r="G4008" s="6" t="s">
        <v>8223</v>
      </c>
      <c r="H4008" s="6" t="s">
        <v>8245</v>
      </c>
      <c r="I4008" s="6">
        <v>1455647587</v>
      </c>
      <c r="J4008" s="6">
        <v>1453487587</v>
      </c>
      <c r="K4008" s="6" t="b">
        <v>0</v>
      </c>
      <c r="L4008" s="6">
        <v>1</v>
      </c>
      <c r="M4008" s="6" t="b">
        <v>0</v>
      </c>
      <c r="N4008" s="6" t="s">
        <v>8270</v>
      </c>
      <c r="O4008" s="5">
        <f t="shared" si="372"/>
        <v>6.666666666666667E-5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42391.564664351848</v>
      </c>
      <c r="T4008" s="11">
        <f t="shared" si="377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14">
        <v>2000</v>
      </c>
      <c r="E4009" s="14">
        <v>5</v>
      </c>
      <c r="F4009" s="6" t="s">
        <v>8220</v>
      </c>
      <c r="G4009" s="6" t="s">
        <v>8223</v>
      </c>
      <c r="H4009" s="6" t="s">
        <v>8245</v>
      </c>
      <c r="I4009" s="6">
        <v>1409070480</v>
      </c>
      <c r="J4009" s="6">
        <v>1406572381</v>
      </c>
      <c r="K4009" s="6" t="b">
        <v>0</v>
      </c>
      <c r="L4009" s="6">
        <v>1</v>
      </c>
      <c r="M4009" s="6" t="b">
        <v>0</v>
      </c>
      <c r="N4009" s="6" t="s">
        <v>8270</v>
      </c>
      <c r="O4009" s="5">
        <f t="shared" si="372"/>
        <v>2.5000000000000001E-3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41848.564594907402</v>
      </c>
      <c r="T4009" s="11">
        <f t="shared" si="377"/>
        <v>41877.477777777771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14">
        <v>1000</v>
      </c>
      <c r="E4010" s="14">
        <v>60</v>
      </c>
      <c r="F4010" s="6" t="s">
        <v>8220</v>
      </c>
      <c r="G4010" s="6" t="s">
        <v>8224</v>
      </c>
      <c r="H4010" s="6" t="s">
        <v>8246</v>
      </c>
      <c r="I4010" s="6">
        <v>1437606507</v>
      </c>
      <c r="J4010" s="6">
        <v>1435014507</v>
      </c>
      <c r="K4010" s="6" t="b">
        <v>0</v>
      </c>
      <c r="L4010" s="6">
        <v>4</v>
      </c>
      <c r="M4010" s="6" t="b">
        <v>0</v>
      </c>
      <c r="N4010" s="6" t="s">
        <v>8270</v>
      </c>
      <c r="O4010" s="5">
        <f t="shared" si="372"/>
        <v>0.06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42177.755868055552</v>
      </c>
      <c r="T4010" s="11">
        <f t="shared" si="377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14">
        <v>1930</v>
      </c>
      <c r="E4011" s="14">
        <v>75</v>
      </c>
      <c r="F4011" s="6" t="s">
        <v>8220</v>
      </c>
      <c r="G4011" s="6" t="s">
        <v>8224</v>
      </c>
      <c r="H4011" s="6" t="s">
        <v>8246</v>
      </c>
      <c r="I4011" s="6">
        <v>1410281360</v>
      </c>
      <c r="J4011" s="6">
        <v>1406825360</v>
      </c>
      <c r="K4011" s="6" t="b">
        <v>0</v>
      </c>
      <c r="L4011" s="6">
        <v>3</v>
      </c>
      <c r="M4011" s="6" t="b">
        <v>0</v>
      </c>
      <c r="N4011" s="6" t="s">
        <v>8270</v>
      </c>
      <c r="O4011" s="5">
        <f t="shared" si="372"/>
        <v>3.8860103626943004E-2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41851.492592592593</v>
      </c>
      <c r="T4011" s="11">
        <f t="shared" si="377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14">
        <v>7200</v>
      </c>
      <c r="E4012" s="14">
        <v>1742</v>
      </c>
      <c r="F4012" s="6" t="s">
        <v>8220</v>
      </c>
      <c r="G4012" s="6" t="s">
        <v>8223</v>
      </c>
      <c r="H4012" s="6" t="s">
        <v>8245</v>
      </c>
      <c r="I4012" s="6">
        <v>1414348166</v>
      </c>
      <c r="J4012" s="6">
        <v>1412879366</v>
      </c>
      <c r="K4012" s="6" t="b">
        <v>0</v>
      </c>
      <c r="L4012" s="6">
        <v>38</v>
      </c>
      <c r="M4012" s="6" t="b">
        <v>0</v>
      </c>
      <c r="N4012" s="6" t="s">
        <v>8270</v>
      </c>
      <c r="O4012" s="5">
        <f t="shared" si="372"/>
        <v>0.24194444444444443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41921.562106481477</v>
      </c>
      <c r="T4012" s="11">
        <f t="shared" si="377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14">
        <v>250</v>
      </c>
      <c r="E4013" s="14">
        <v>19</v>
      </c>
      <c r="F4013" s="6" t="s">
        <v>8220</v>
      </c>
      <c r="G4013" s="6" t="s">
        <v>8224</v>
      </c>
      <c r="H4013" s="6" t="s">
        <v>8246</v>
      </c>
      <c r="I4013" s="6">
        <v>1422450278</v>
      </c>
      <c r="J4013" s="6">
        <v>1419858278</v>
      </c>
      <c r="K4013" s="6" t="b">
        <v>0</v>
      </c>
      <c r="L4013" s="6">
        <v>4</v>
      </c>
      <c r="M4013" s="6" t="b">
        <v>0</v>
      </c>
      <c r="N4013" s="6" t="s">
        <v>8270</v>
      </c>
      <c r="O4013" s="5">
        <f t="shared" si="372"/>
        <v>7.5999999999999998E-2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42002.336550925924</v>
      </c>
      <c r="T4013" s="11">
        <f t="shared" si="377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14">
        <v>575</v>
      </c>
      <c r="E4014" s="14">
        <v>0</v>
      </c>
      <c r="F4014" s="6" t="s">
        <v>8220</v>
      </c>
      <c r="G4014" s="6" t="s">
        <v>8224</v>
      </c>
      <c r="H4014" s="6" t="s">
        <v>8246</v>
      </c>
      <c r="I4014" s="6">
        <v>1430571849</v>
      </c>
      <c r="J4014" s="6">
        <v>1427979849</v>
      </c>
      <c r="K4014" s="6" t="b">
        <v>0</v>
      </c>
      <c r="L4014" s="6">
        <v>0</v>
      </c>
      <c r="M4014" s="6" t="b">
        <v>0</v>
      </c>
      <c r="N4014" s="6" t="s">
        <v>8270</v>
      </c>
      <c r="O4014" s="5">
        <f t="shared" si="372"/>
        <v>0</v>
      </c>
      <c r="P4014" s="7">
        <f t="shared" si="373"/>
        <v>0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42096.336215277777</v>
      </c>
      <c r="T4014" s="11">
        <f t="shared" si="377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14">
        <v>2000</v>
      </c>
      <c r="E4015" s="14">
        <v>26</v>
      </c>
      <c r="F4015" s="6" t="s">
        <v>8220</v>
      </c>
      <c r="G4015" s="6" t="s">
        <v>8223</v>
      </c>
      <c r="H4015" s="6" t="s">
        <v>8245</v>
      </c>
      <c r="I4015" s="6">
        <v>1424070823</v>
      </c>
      <c r="J4015" s="6">
        <v>1421478823</v>
      </c>
      <c r="K4015" s="6" t="b">
        <v>0</v>
      </c>
      <c r="L4015" s="6">
        <v>2</v>
      </c>
      <c r="M4015" s="6" t="b">
        <v>0</v>
      </c>
      <c r="N4015" s="6" t="s">
        <v>8270</v>
      </c>
      <c r="O4015" s="5">
        <f t="shared" si="372"/>
        <v>1.2999999999999999E-2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42021.092858796292</v>
      </c>
      <c r="T4015" s="11">
        <f t="shared" si="377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14">
        <v>9000</v>
      </c>
      <c r="E4016" s="14">
        <v>0</v>
      </c>
      <c r="F4016" s="6" t="s">
        <v>8220</v>
      </c>
      <c r="G4016" s="6" t="s">
        <v>8223</v>
      </c>
      <c r="H4016" s="6" t="s">
        <v>8245</v>
      </c>
      <c r="I4016" s="6">
        <v>1457157269</v>
      </c>
      <c r="J4016" s="6">
        <v>1455861269</v>
      </c>
      <c r="K4016" s="6" t="b">
        <v>0</v>
      </c>
      <c r="L4016" s="6">
        <v>0</v>
      </c>
      <c r="M4016" s="6" t="b">
        <v>0</v>
      </c>
      <c r="N4016" s="6" t="s">
        <v>8270</v>
      </c>
      <c r="O4016" s="5">
        <f t="shared" si="372"/>
        <v>0</v>
      </c>
      <c r="P4016" s="7">
        <f t="shared" si="373"/>
        <v>0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42419.037835648145</v>
      </c>
      <c r="T4016" s="11">
        <f t="shared" si="377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14">
        <v>7000</v>
      </c>
      <c r="E4017" s="14">
        <v>1</v>
      </c>
      <c r="F4017" s="6" t="s">
        <v>8220</v>
      </c>
      <c r="G4017" s="6" t="s">
        <v>8223</v>
      </c>
      <c r="H4017" s="6" t="s">
        <v>8245</v>
      </c>
      <c r="I4017" s="6">
        <v>1437331463</v>
      </c>
      <c r="J4017" s="6">
        <v>1434739463</v>
      </c>
      <c r="K4017" s="6" t="b">
        <v>0</v>
      </c>
      <c r="L4017" s="6">
        <v>1</v>
      </c>
      <c r="M4017" s="6" t="b">
        <v>0</v>
      </c>
      <c r="N4017" s="6" t="s">
        <v>8270</v>
      </c>
      <c r="O4017" s="5">
        <f t="shared" si="372"/>
        <v>1.4285714285714287E-4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42174.572488425925</v>
      </c>
      <c r="T4017" s="11">
        <f t="shared" si="377"/>
        <v>42204.572488425925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14">
        <v>500</v>
      </c>
      <c r="E4018" s="14">
        <v>70</v>
      </c>
      <c r="F4018" s="6" t="s">
        <v>8220</v>
      </c>
      <c r="G4018" s="6" t="s">
        <v>8224</v>
      </c>
      <c r="H4018" s="6" t="s">
        <v>8246</v>
      </c>
      <c r="I4018" s="6">
        <v>1410987400</v>
      </c>
      <c r="J4018" s="6">
        <v>1408395400</v>
      </c>
      <c r="K4018" s="6" t="b">
        <v>0</v>
      </c>
      <c r="L4018" s="6">
        <v>7</v>
      </c>
      <c r="M4018" s="6" t="b">
        <v>0</v>
      </c>
      <c r="N4018" s="6" t="s">
        <v>8270</v>
      </c>
      <c r="O4018" s="5">
        <f t="shared" si="372"/>
        <v>0.14000000000000001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41869.664351851847</v>
      </c>
      <c r="T4018" s="11">
        <f t="shared" si="377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14">
        <v>10000</v>
      </c>
      <c r="E4019" s="14">
        <v>105</v>
      </c>
      <c r="F4019" s="6" t="s">
        <v>8220</v>
      </c>
      <c r="G4019" s="6" t="s">
        <v>8223</v>
      </c>
      <c r="H4019" s="6" t="s">
        <v>8245</v>
      </c>
      <c r="I4019" s="6">
        <v>1409846874</v>
      </c>
      <c r="J4019" s="6">
        <v>1407254874</v>
      </c>
      <c r="K4019" s="6" t="b">
        <v>0</v>
      </c>
      <c r="L4019" s="6">
        <v>2</v>
      </c>
      <c r="M4019" s="6" t="b">
        <v>0</v>
      </c>
      <c r="N4019" s="6" t="s">
        <v>8270</v>
      </c>
      <c r="O4019" s="5">
        <f t="shared" si="372"/>
        <v>1.0500000000000001E-2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41856.463819444441</v>
      </c>
      <c r="T4019" s="11">
        <f t="shared" si="377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14">
        <v>1500</v>
      </c>
      <c r="E4020" s="14">
        <v>130</v>
      </c>
      <c r="F4020" s="6" t="s">
        <v>8220</v>
      </c>
      <c r="G4020" s="6" t="s">
        <v>8224</v>
      </c>
      <c r="H4020" s="6" t="s">
        <v>8246</v>
      </c>
      <c r="I4020" s="6">
        <v>1475877108</v>
      </c>
      <c r="J4020" s="6">
        <v>1473285108</v>
      </c>
      <c r="K4020" s="6" t="b">
        <v>0</v>
      </c>
      <c r="L4020" s="6">
        <v>4</v>
      </c>
      <c r="M4020" s="6" t="b">
        <v>0</v>
      </c>
      <c r="N4020" s="6" t="s">
        <v>8270</v>
      </c>
      <c r="O4020" s="5">
        <f t="shared" si="372"/>
        <v>8.666666666666667E-2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42620.702638888884</v>
      </c>
      <c r="T4020" s="11">
        <f t="shared" si="377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14">
        <v>3500</v>
      </c>
      <c r="E4021" s="14">
        <v>29</v>
      </c>
      <c r="F4021" s="6" t="s">
        <v>8220</v>
      </c>
      <c r="G4021" s="6" t="s">
        <v>8223</v>
      </c>
      <c r="H4021" s="6" t="s">
        <v>8245</v>
      </c>
      <c r="I4021" s="6">
        <v>1460737680</v>
      </c>
      <c r="J4021" s="6">
        <v>1455725596</v>
      </c>
      <c r="K4021" s="6" t="b">
        <v>0</v>
      </c>
      <c r="L4021" s="6">
        <v>4</v>
      </c>
      <c r="M4021" s="6" t="b">
        <v>0</v>
      </c>
      <c r="N4021" s="6" t="s">
        <v>8270</v>
      </c>
      <c r="O4021" s="5">
        <f t="shared" si="372"/>
        <v>8.2857142857142851E-3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42417.467546296299</v>
      </c>
      <c r="T4021" s="11">
        <f t="shared" si="377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14">
        <v>600</v>
      </c>
      <c r="E4022" s="14">
        <v>100</v>
      </c>
      <c r="F4022" s="6" t="s">
        <v>8220</v>
      </c>
      <c r="G4022" s="6" t="s">
        <v>8223</v>
      </c>
      <c r="H4022" s="6" t="s">
        <v>8245</v>
      </c>
      <c r="I4022" s="6">
        <v>1427168099</v>
      </c>
      <c r="J4022" s="6">
        <v>1424579699</v>
      </c>
      <c r="K4022" s="6" t="b">
        <v>0</v>
      </c>
      <c r="L4022" s="6">
        <v>3</v>
      </c>
      <c r="M4022" s="6" t="b">
        <v>0</v>
      </c>
      <c r="N4022" s="6" t="s">
        <v>8270</v>
      </c>
      <c r="O4022" s="5">
        <f t="shared" si="372"/>
        <v>0.16666666666666666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42056.982627314814</v>
      </c>
      <c r="T4022" s="11">
        <f t="shared" si="377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14">
        <v>15000</v>
      </c>
      <c r="E4023" s="14">
        <v>125</v>
      </c>
      <c r="F4023" s="6" t="s">
        <v>8220</v>
      </c>
      <c r="G4023" s="6" t="s">
        <v>8223</v>
      </c>
      <c r="H4023" s="6" t="s">
        <v>8245</v>
      </c>
      <c r="I4023" s="6">
        <v>1414360358</v>
      </c>
      <c r="J4023" s="6">
        <v>1409176358</v>
      </c>
      <c r="K4023" s="6" t="b">
        <v>0</v>
      </c>
      <c r="L4023" s="6">
        <v>2</v>
      </c>
      <c r="M4023" s="6" t="b">
        <v>0</v>
      </c>
      <c r="N4023" s="6" t="s">
        <v>8270</v>
      </c>
      <c r="O4023" s="5">
        <f t="shared" si="372"/>
        <v>8.3333333333333332E-3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41878.703217592592</v>
      </c>
      <c r="T4023" s="11">
        <f t="shared" si="377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14">
        <v>18000</v>
      </c>
      <c r="E4024" s="14">
        <v>12521</v>
      </c>
      <c r="F4024" s="6" t="s">
        <v>8220</v>
      </c>
      <c r="G4024" s="6" t="s">
        <v>8223</v>
      </c>
      <c r="H4024" s="6" t="s">
        <v>8245</v>
      </c>
      <c r="I4024" s="6">
        <v>1422759240</v>
      </c>
      <c r="J4024" s="6">
        <v>1418824867</v>
      </c>
      <c r="K4024" s="6" t="b">
        <v>0</v>
      </c>
      <c r="L4024" s="6">
        <v>197</v>
      </c>
      <c r="M4024" s="6" t="b">
        <v>0</v>
      </c>
      <c r="N4024" s="6" t="s">
        <v>8270</v>
      </c>
      <c r="O4024" s="5">
        <f t="shared" si="372"/>
        <v>0.69561111111111107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41990.375775462962</v>
      </c>
      <c r="T4024" s="11">
        <f t="shared" si="377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14">
        <v>7000</v>
      </c>
      <c r="E4025" s="14">
        <v>0</v>
      </c>
      <c r="F4025" s="6" t="s">
        <v>8220</v>
      </c>
      <c r="G4025" s="6" t="s">
        <v>8223</v>
      </c>
      <c r="H4025" s="6" t="s">
        <v>8245</v>
      </c>
      <c r="I4025" s="6">
        <v>1458860363</v>
      </c>
      <c r="J4025" s="6">
        <v>1454975963</v>
      </c>
      <c r="K4025" s="6" t="b">
        <v>0</v>
      </c>
      <c r="L4025" s="6">
        <v>0</v>
      </c>
      <c r="M4025" s="6" t="b">
        <v>0</v>
      </c>
      <c r="N4025" s="6" t="s">
        <v>8270</v>
      </c>
      <c r="O4025" s="5">
        <f t="shared" si="372"/>
        <v>0</v>
      </c>
      <c r="P4025" s="7">
        <f t="shared" si="373"/>
        <v>0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42408.791238425925</v>
      </c>
      <c r="T4025" s="11">
        <f t="shared" si="377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14">
        <v>800</v>
      </c>
      <c r="E4026" s="14">
        <v>10</v>
      </c>
      <c r="F4026" s="6" t="s">
        <v>8220</v>
      </c>
      <c r="G4026" s="6" t="s">
        <v>8223</v>
      </c>
      <c r="H4026" s="6" t="s">
        <v>8245</v>
      </c>
      <c r="I4026" s="6">
        <v>1441037097</v>
      </c>
      <c r="J4026" s="6">
        <v>1438445097</v>
      </c>
      <c r="K4026" s="6" t="b">
        <v>0</v>
      </c>
      <c r="L4026" s="6">
        <v>1</v>
      </c>
      <c r="M4026" s="6" t="b">
        <v>0</v>
      </c>
      <c r="N4026" s="6" t="s">
        <v>8270</v>
      </c>
      <c r="O4026" s="5">
        <f t="shared" si="372"/>
        <v>1.2500000000000001E-2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42217.461770833332</v>
      </c>
      <c r="T4026" s="11">
        <f t="shared" si="377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14">
        <v>5000</v>
      </c>
      <c r="E4027" s="14">
        <v>250</v>
      </c>
      <c r="F4027" s="6" t="s">
        <v>8220</v>
      </c>
      <c r="G4027" s="6" t="s">
        <v>8229</v>
      </c>
      <c r="H4027" s="6" t="s">
        <v>8248</v>
      </c>
      <c r="I4027" s="6">
        <v>1437889336</v>
      </c>
      <c r="J4027" s="6">
        <v>1432705336</v>
      </c>
      <c r="K4027" s="6" t="b">
        <v>0</v>
      </c>
      <c r="L4027" s="6">
        <v>4</v>
      </c>
      <c r="M4027" s="6" t="b">
        <v>0</v>
      </c>
      <c r="N4027" s="6" t="s">
        <v>8270</v>
      </c>
      <c r="O4027" s="5">
        <f t="shared" si="372"/>
        <v>0.05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42151.029351851852</v>
      </c>
      <c r="T4027" s="11">
        <f t="shared" si="377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14">
        <v>4000</v>
      </c>
      <c r="E4028" s="14">
        <v>0</v>
      </c>
      <c r="F4028" s="6" t="s">
        <v>8220</v>
      </c>
      <c r="G4028" s="6" t="s">
        <v>8223</v>
      </c>
      <c r="H4028" s="6" t="s">
        <v>8245</v>
      </c>
      <c r="I4028" s="6">
        <v>1449247439</v>
      </c>
      <c r="J4028" s="6">
        <v>1444059839</v>
      </c>
      <c r="K4028" s="6" t="b">
        <v>0</v>
      </c>
      <c r="L4028" s="6">
        <v>0</v>
      </c>
      <c r="M4028" s="6" t="b">
        <v>0</v>
      </c>
      <c r="N4028" s="6" t="s">
        <v>8270</v>
      </c>
      <c r="O4028" s="5">
        <f t="shared" si="372"/>
        <v>0</v>
      </c>
      <c r="P4028" s="7">
        <f t="shared" si="373"/>
        <v>0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42282.447210648148</v>
      </c>
      <c r="T4028" s="11">
        <f t="shared" si="377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14">
        <v>3000</v>
      </c>
      <c r="E4029" s="14">
        <v>215</v>
      </c>
      <c r="F4029" s="6" t="s">
        <v>8220</v>
      </c>
      <c r="G4029" s="6" t="s">
        <v>8223</v>
      </c>
      <c r="H4029" s="6" t="s">
        <v>8245</v>
      </c>
      <c r="I4029" s="6">
        <v>1487811600</v>
      </c>
      <c r="J4029" s="6">
        <v>1486077481</v>
      </c>
      <c r="K4029" s="6" t="b">
        <v>0</v>
      </c>
      <c r="L4029" s="6">
        <v>7</v>
      </c>
      <c r="M4029" s="6" t="b">
        <v>0</v>
      </c>
      <c r="N4029" s="6" t="s">
        <v>8270</v>
      </c>
      <c r="O4029" s="5">
        <f t="shared" si="372"/>
        <v>7.166666666666667E-2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42768.762511574074</v>
      </c>
      <c r="T4029" s="11">
        <f t="shared" si="377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14">
        <v>2000</v>
      </c>
      <c r="E4030" s="14">
        <v>561</v>
      </c>
      <c r="F4030" s="6" t="s">
        <v>8220</v>
      </c>
      <c r="G4030" s="6" t="s">
        <v>8223</v>
      </c>
      <c r="H4030" s="6" t="s">
        <v>8245</v>
      </c>
      <c r="I4030" s="6">
        <v>1402007500</v>
      </c>
      <c r="J4030" s="6">
        <v>1399415500</v>
      </c>
      <c r="K4030" s="6" t="b">
        <v>0</v>
      </c>
      <c r="L4030" s="6">
        <v>11</v>
      </c>
      <c r="M4030" s="6" t="b">
        <v>0</v>
      </c>
      <c r="N4030" s="6" t="s">
        <v>8270</v>
      </c>
      <c r="O4030" s="5">
        <f t="shared" si="372"/>
        <v>0.28050000000000003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41765.730324074073</v>
      </c>
      <c r="T4030" s="11">
        <f t="shared" si="377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14">
        <v>20000</v>
      </c>
      <c r="E4031" s="14">
        <v>0</v>
      </c>
      <c r="F4031" s="6" t="s">
        <v>8220</v>
      </c>
      <c r="G4031" s="6" t="s">
        <v>8223</v>
      </c>
      <c r="H4031" s="6" t="s">
        <v>8245</v>
      </c>
      <c r="I4031" s="6">
        <v>1450053370</v>
      </c>
      <c r="J4031" s="6">
        <v>1447461370</v>
      </c>
      <c r="K4031" s="6" t="b">
        <v>0</v>
      </c>
      <c r="L4031" s="6">
        <v>0</v>
      </c>
      <c r="M4031" s="6" t="b">
        <v>0</v>
      </c>
      <c r="N4031" s="6" t="s">
        <v>8270</v>
      </c>
      <c r="O4031" s="5">
        <f t="shared" si="372"/>
        <v>0</v>
      </c>
      <c r="P4031" s="7">
        <f t="shared" si="373"/>
        <v>0</v>
      </c>
      <c r="Q4031" t="str">
        <f t="shared" si="374"/>
        <v>theater</v>
      </c>
      <c r="R4031" t="str">
        <f t="shared" si="375"/>
        <v>plays</v>
      </c>
      <c r="S4031" s="11">
        <f t="shared" si="376"/>
        <v>42321.816782407404</v>
      </c>
      <c r="T4031" s="11">
        <f t="shared" si="377"/>
        <v>42351.816782407404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14">
        <v>2500</v>
      </c>
      <c r="E4032" s="14">
        <v>400</v>
      </c>
      <c r="F4032" s="6" t="s">
        <v>8220</v>
      </c>
      <c r="G4032" s="6" t="s">
        <v>8223</v>
      </c>
      <c r="H4032" s="6" t="s">
        <v>8245</v>
      </c>
      <c r="I4032" s="6">
        <v>1454525340</v>
      </c>
      <c r="J4032" s="6">
        <v>1452008599</v>
      </c>
      <c r="K4032" s="6" t="b">
        <v>0</v>
      </c>
      <c r="L4032" s="6">
        <v>6</v>
      </c>
      <c r="M4032" s="6" t="b">
        <v>0</v>
      </c>
      <c r="N4032" s="6" t="s">
        <v>8270</v>
      </c>
      <c r="O4032" s="5">
        <f t="shared" si="372"/>
        <v>0.16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42374.446747685179</v>
      </c>
      <c r="T4032" s="11">
        <f t="shared" si="377"/>
        <v>42403.575694444444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14">
        <v>5000</v>
      </c>
      <c r="E4033" s="14">
        <v>0</v>
      </c>
      <c r="F4033" s="6" t="s">
        <v>8220</v>
      </c>
      <c r="G4033" s="6" t="s">
        <v>8223</v>
      </c>
      <c r="H4033" s="6" t="s">
        <v>8245</v>
      </c>
      <c r="I4033" s="6">
        <v>1418914964</v>
      </c>
      <c r="J4033" s="6">
        <v>1414591364</v>
      </c>
      <c r="K4033" s="6" t="b">
        <v>0</v>
      </c>
      <c r="L4033" s="6">
        <v>0</v>
      </c>
      <c r="M4033" s="6" t="b">
        <v>0</v>
      </c>
      <c r="N4033" s="6" t="s">
        <v>8270</v>
      </c>
      <c r="O4033" s="5">
        <f t="shared" si="372"/>
        <v>0</v>
      </c>
      <c r="P4033" s="7">
        <f t="shared" si="373"/>
        <v>0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41941.376898148148</v>
      </c>
      <c r="T4033" s="11">
        <f t="shared" si="377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14">
        <v>6048</v>
      </c>
      <c r="E4034" s="14">
        <v>413</v>
      </c>
      <c r="F4034" s="6" t="s">
        <v>8220</v>
      </c>
      <c r="G4034" s="6" t="s">
        <v>8223</v>
      </c>
      <c r="H4034" s="6" t="s">
        <v>8245</v>
      </c>
      <c r="I4034" s="6">
        <v>1450211116</v>
      </c>
      <c r="J4034" s="6">
        <v>1445023516</v>
      </c>
      <c r="K4034" s="6" t="b">
        <v>0</v>
      </c>
      <c r="L4034" s="6">
        <v>7</v>
      </c>
      <c r="M4034" s="6" t="b">
        <v>0</v>
      </c>
      <c r="N4034" s="6" t="s">
        <v>8270</v>
      </c>
      <c r="O4034" s="5">
        <f t="shared" si="372"/>
        <v>6.8287037037037035E-2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42293.60087962963</v>
      </c>
      <c r="T4034" s="11">
        <f t="shared" si="377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14">
        <v>23900</v>
      </c>
      <c r="E4035" s="14">
        <v>6141.99</v>
      </c>
      <c r="F4035" s="6" t="s">
        <v>8220</v>
      </c>
      <c r="G4035" s="6" t="s">
        <v>8224</v>
      </c>
      <c r="H4035" s="6" t="s">
        <v>8246</v>
      </c>
      <c r="I4035" s="6">
        <v>1475398800</v>
      </c>
      <c r="J4035" s="6">
        <v>1472711224</v>
      </c>
      <c r="K4035" s="6" t="b">
        <v>0</v>
      </c>
      <c r="L4035" s="6">
        <v>94</v>
      </c>
      <c r="M4035" s="6" t="b">
        <v>0</v>
      </c>
      <c r="N4035" s="6" t="s">
        <v>8270</v>
      </c>
      <c r="O4035" s="5">
        <f t="shared" ref="O4035:O4098" si="378">E4035/D4035</f>
        <v>0.25698702928870293</v>
      </c>
      <c r="P4035" s="7">
        <f t="shared" ref="P4035:P4098" si="379">IFERROR(E4035/L4035,0)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1">
        <f t="shared" ref="S4035:S4098" si="382">(J4035/86400)+25569+(-5/24)</f>
        <v>42614.06046296296</v>
      </c>
      <c r="T4035" s="11">
        <f t="shared" ref="T4035:T4098" si="383">(I4035/86400)+25569+(-5/24)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14">
        <v>13500</v>
      </c>
      <c r="E4036" s="14">
        <v>200</v>
      </c>
      <c r="F4036" s="6" t="s">
        <v>8220</v>
      </c>
      <c r="G4036" s="6" t="s">
        <v>8223</v>
      </c>
      <c r="H4036" s="6" t="s">
        <v>8245</v>
      </c>
      <c r="I4036" s="6">
        <v>1428097450</v>
      </c>
      <c r="J4036" s="6">
        <v>1425509050</v>
      </c>
      <c r="K4036" s="6" t="b">
        <v>0</v>
      </c>
      <c r="L4036" s="6">
        <v>2</v>
      </c>
      <c r="M4036" s="6" t="b">
        <v>0</v>
      </c>
      <c r="N4036" s="6" t="s">
        <v>8270</v>
      </c>
      <c r="O4036" s="5">
        <f t="shared" si="378"/>
        <v>1.4814814814814815E-2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42067.739004629628</v>
      </c>
      <c r="T4036" s="11">
        <f t="shared" si="383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14">
        <v>10000</v>
      </c>
      <c r="E4037" s="14">
        <v>3685</v>
      </c>
      <c r="F4037" s="6" t="s">
        <v>8220</v>
      </c>
      <c r="G4037" s="6" t="s">
        <v>8223</v>
      </c>
      <c r="H4037" s="6" t="s">
        <v>8245</v>
      </c>
      <c r="I4037" s="6">
        <v>1413925887</v>
      </c>
      <c r="J4037" s="6">
        <v>1411333887</v>
      </c>
      <c r="K4037" s="6" t="b">
        <v>0</v>
      </c>
      <c r="L4037" s="6">
        <v>25</v>
      </c>
      <c r="M4037" s="6" t="b">
        <v>0</v>
      </c>
      <c r="N4037" s="6" t="s">
        <v>8270</v>
      </c>
      <c r="O4037" s="5">
        <f t="shared" si="378"/>
        <v>0.36849999999999999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41903.674618055556</v>
      </c>
      <c r="T4037" s="11">
        <f t="shared" si="383"/>
        <v>41933.674618055556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14">
        <v>6000</v>
      </c>
      <c r="E4038" s="14">
        <v>2823</v>
      </c>
      <c r="F4038" s="6" t="s">
        <v>8220</v>
      </c>
      <c r="G4038" s="6" t="s">
        <v>8223</v>
      </c>
      <c r="H4038" s="6" t="s">
        <v>8245</v>
      </c>
      <c r="I4038" s="6">
        <v>1404253800</v>
      </c>
      <c r="J4038" s="6">
        <v>1402784964</v>
      </c>
      <c r="K4038" s="6" t="b">
        <v>0</v>
      </c>
      <c r="L4038" s="6">
        <v>17</v>
      </c>
      <c r="M4038" s="6" t="b">
        <v>0</v>
      </c>
      <c r="N4038" s="6" t="s">
        <v>8270</v>
      </c>
      <c r="O4038" s="5">
        <f t="shared" si="378"/>
        <v>0.47049999999999997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41804.728750000002</v>
      </c>
      <c r="T4038" s="11">
        <f t="shared" si="383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14">
        <v>700</v>
      </c>
      <c r="E4039" s="14">
        <v>80</v>
      </c>
      <c r="F4039" s="6" t="s">
        <v>8220</v>
      </c>
      <c r="G4039" s="6" t="s">
        <v>8223</v>
      </c>
      <c r="H4039" s="6" t="s">
        <v>8245</v>
      </c>
      <c r="I4039" s="6">
        <v>1464099900</v>
      </c>
      <c r="J4039" s="6">
        <v>1462585315</v>
      </c>
      <c r="K4039" s="6" t="b">
        <v>0</v>
      </c>
      <c r="L4039" s="6">
        <v>2</v>
      </c>
      <c r="M4039" s="6" t="b">
        <v>0</v>
      </c>
      <c r="N4039" s="6" t="s">
        <v>8270</v>
      </c>
      <c r="O4039" s="5">
        <f t="shared" si="378"/>
        <v>0.11428571428571428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42496.862442129626</v>
      </c>
      <c r="T4039" s="11">
        <f t="shared" si="383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14">
        <v>2500</v>
      </c>
      <c r="E4040" s="14">
        <v>301</v>
      </c>
      <c r="F4040" s="6" t="s">
        <v>8220</v>
      </c>
      <c r="G4040" s="6" t="s">
        <v>8223</v>
      </c>
      <c r="H4040" s="6" t="s">
        <v>8245</v>
      </c>
      <c r="I4040" s="6">
        <v>1413573010</v>
      </c>
      <c r="J4040" s="6">
        <v>1408389010</v>
      </c>
      <c r="K4040" s="6" t="b">
        <v>0</v>
      </c>
      <c r="L4040" s="6">
        <v>4</v>
      </c>
      <c r="M4040" s="6" t="b">
        <v>0</v>
      </c>
      <c r="N4040" s="6" t="s">
        <v>8270</v>
      </c>
      <c r="O4040" s="5">
        <f t="shared" si="378"/>
        <v>0.12039999999999999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41869.590393518512</v>
      </c>
      <c r="T4040" s="11">
        <f t="shared" si="383"/>
        <v>41929.590393518512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14">
        <v>500</v>
      </c>
      <c r="E4041" s="14">
        <v>300</v>
      </c>
      <c r="F4041" s="6" t="s">
        <v>8220</v>
      </c>
      <c r="G4041" s="6" t="s">
        <v>8223</v>
      </c>
      <c r="H4041" s="6" t="s">
        <v>8245</v>
      </c>
      <c r="I4041" s="6">
        <v>1448949540</v>
      </c>
      <c r="J4041" s="6">
        <v>1446048367</v>
      </c>
      <c r="K4041" s="6" t="b">
        <v>0</v>
      </c>
      <c r="L4041" s="6">
        <v>5</v>
      </c>
      <c r="M4041" s="6" t="b">
        <v>0</v>
      </c>
      <c r="N4041" s="6" t="s">
        <v>8270</v>
      </c>
      <c r="O4041" s="5">
        <f t="shared" si="378"/>
        <v>0.6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42305.462581018517</v>
      </c>
      <c r="T4041" s="11">
        <f t="shared" si="383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14">
        <v>8000</v>
      </c>
      <c r="E4042" s="14">
        <v>2500</v>
      </c>
      <c r="F4042" s="6" t="s">
        <v>8220</v>
      </c>
      <c r="G4042" s="6" t="s">
        <v>8223</v>
      </c>
      <c r="H4042" s="6" t="s">
        <v>8245</v>
      </c>
      <c r="I4042" s="6">
        <v>1437188400</v>
      </c>
      <c r="J4042" s="6">
        <v>1432100004</v>
      </c>
      <c r="K4042" s="6" t="b">
        <v>0</v>
      </c>
      <c r="L4042" s="6">
        <v>2</v>
      </c>
      <c r="M4042" s="6" t="b">
        <v>0</v>
      </c>
      <c r="N4042" s="6" t="s">
        <v>8270</v>
      </c>
      <c r="O4042" s="5">
        <f t="shared" si="378"/>
        <v>0.3125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42144.023194444446</v>
      </c>
      <c r="T4042" s="11">
        <f t="shared" si="383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14">
        <v>5000</v>
      </c>
      <c r="E4043" s="14">
        <v>21</v>
      </c>
      <c r="F4043" s="6" t="s">
        <v>8220</v>
      </c>
      <c r="G4043" s="6" t="s">
        <v>8224</v>
      </c>
      <c r="H4043" s="6" t="s">
        <v>8246</v>
      </c>
      <c r="I4043" s="6">
        <v>1473160954</v>
      </c>
      <c r="J4043" s="6">
        <v>1467976954</v>
      </c>
      <c r="K4043" s="6" t="b">
        <v>0</v>
      </c>
      <c r="L4043" s="6">
        <v>2</v>
      </c>
      <c r="M4043" s="6" t="b">
        <v>0</v>
      </c>
      <c r="N4043" s="6" t="s">
        <v>8270</v>
      </c>
      <c r="O4043" s="5">
        <f t="shared" si="378"/>
        <v>4.1999999999999997E-3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42559.265671296293</v>
      </c>
      <c r="T4043" s="11">
        <f t="shared" si="383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14">
        <v>10000</v>
      </c>
      <c r="E4044" s="14">
        <v>21</v>
      </c>
      <c r="F4044" s="6" t="s">
        <v>8220</v>
      </c>
      <c r="G4044" s="6" t="s">
        <v>8223</v>
      </c>
      <c r="H4044" s="6" t="s">
        <v>8245</v>
      </c>
      <c r="I4044" s="6">
        <v>1421781360</v>
      </c>
      <c r="J4044" s="6">
        <v>1419213664</v>
      </c>
      <c r="K4044" s="6" t="b">
        <v>0</v>
      </c>
      <c r="L4044" s="6">
        <v>3</v>
      </c>
      <c r="M4044" s="6" t="b">
        <v>0</v>
      </c>
      <c r="N4044" s="6" t="s">
        <v>8270</v>
      </c>
      <c r="O4044" s="5">
        <f t="shared" si="378"/>
        <v>2.0999999999999999E-3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41994.875740740739</v>
      </c>
      <c r="T4044" s="11">
        <f t="shared" si="383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14">
        <v>300</v>
      </c>
      <c r="E4045" s="14">
        <v>0</v>
      </c>
      <c r="F4045" s="6" t="s">
        <v>8220</v>
      </c>
      <c r="G4045" s="6" t="s">
        <v>8228</v>
      </c>
      <c r="H4045" s="6" t="s">
        <v>8250</v>
      </c>
      <c r="I4045" s="6">
        <v>1416524325</v>
      </c>
      <c r="J4045" s="6">
        <v>1415228325</v>
      </c>
      <c r="K4045" s="6" t="b">
        <v>0</v>
      </c>
      <c r="L4045" s="6">
        <v>0</v>
      </c>
      <c r="M4045" s="6" t="b">
        <v>0</v>
      </c>
      <c r="N4045" s="6" t="s">
        <v>8270</v>
      </c>
      <c r="O4045" s="5">
        <f t="shared" si="378"/>
        <v>0</v>
      </c>
      <c r="P4045" s="7">
        <f t="shared" si="379"/>
        <v>0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41948.749131944445</v>
      </c>
      <c r="T4045" s="11">
        <f t="shared" si="383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14">
        <v>600</v>
      </c>
      <c r="E4046" s="14">
        <v>225</v>
      </c>
      <c r="F4046" s="6" t="s">
        <v>8220</v>
      </c>
      <c r="G4046" s="6" t="s">
        <v>8223</v>
      </c>
      <c r="H4046" s="6" t="s">
        <v>8245</v>
      </c>
      <c r="I4046" s="6">
        <v>1428642000</v>
      </c>
      <c r="J4046" s="6">
        <v>1426050982</v>
      </c>
      <c r="K4046" s="6" t="b">
        <v>0</v>
      </c>
      <c r="L4046" s="6">
        <v>4</v>
      </c>
      <c r="M4046" s="6" t="b">
        <v>0</v>
      </c>
      <c r="N4046" s="6" t="s">
        <v>8270</v>
      </c>
      <c r="O4046" s="5">
        <f t="shared" si="378"/>
        <v>0.375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42074.011365740742</v>
      </c>
      <c r="T4046" s="11">
        <f t="shared" si="383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14">
        <v>5000</v>
      </c>
      <c r="E4047" s="14">
        <v>1</v>
      </c>
      <c r="F4047" s="6" t="s">
        <v>8220</v>
      </c>
      <c r="G4047" s="6" t="s">
        <v>8225</v>
      </c>
      <c r="H4047" s="6" t="s">
        <v>8247</v>
      </c>
      <c r="I4047" s="6">
        <v>1408596589</v>
      </c>
      <c r="J4047" s="6">
        <v>1406004589</v>
      </c>
      <c r="K4047" s="6" t="b">
        <v>0</v>
      </c>
      <c r="L4047" s="6">
        <v>1</v>
      </c>
      <c r="M4047" s="6" t="b">
        <v>0</v>
      </c>
      <c r="N4047" s="6" t="s">
        <v>8270</v>
      </c>
      <c r="O4047" s="5">
        <f t="shared" si="378"/>
        <v>2.0000000000000001E-4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41841.992928240739</v>
      </c>
      <c r="T4047" s="11">
        <f t="shared" si="383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14">
        <v>5600</v>
      </c>
      <c r="E4048" s="14">
        <v>460</v>
      </c>
      <c r="F4048" s="6" t="s">
        <v>8220</v>
      </c>
      <c r="G4048" s="6" t="s">
        <v>8223</v>
      </c>
      <c r="H4048" s="6" t="s">
        <v>8245</v>
      </c>
      <c r="I4048" s="6">
        <v>1413992210</v>
      </c>
      <c r="J4048" s="6">
        <v>1411400210</v>
      </c>
      <c r="K4048" s="6" t="b">
        <v>0</v>
      </c>
      <c r="L4048" s="6">
        <v>12</v>
      </c>
      <c r="M4048" s="6" t="b">
        <v>0</v>
      </c>
      <c r="N4048" s="6" t="s">
        <v>8270</v>
      </c>
      <c r="O4048" s="5">
        <f t="shared" si="378"/>
        <v>8.2142857142857142E-2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41904.442245370366</v>
      </c>
      <c r="T4048" s="11">
        <f t="shared" si="383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14">
        <v>5000</v>
      </c>
      <c r="E4049" s="14">
        <v>110</v>
      </c>
      <c r="F4049" s="6" t="s">
        <v>8220</v>
      </c>
      <c r="G4049" s="6" t="s">
        <v>8223</v>
      </c>
      <c r="H4049" s="6" t="s">
        <v>8245</v>
      </c>
      <c r="I4049" s="6">
        <v>1420938000</v>
      </c>
      <c r="J4049" s="6">
        <v>1418862743</v>
      </c>
      <c r="K4049" s="6" t="b">
        <v>0</v>
      </c>
      <c r="L4049" s="6">
        <v>4</v>
      </c>
      <c r="M4049" s="6" t="b">
        <v>0</v>
      </c>
      <c r="N4049" s="6" t="s">
        <v>8270</v>
      </c>
      <c r="O4049" s="5">
        <f t="shared" si="378"/>
        <v>2.1999999999999999E-2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41990.814155092587</v>
      </c>
      <c r="T4049" s="11">
        <f t="shared" si="383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14">
        <v>17000</v>
      </c>
      <c r="E4050" s="14">
        <v>3001</v>
      </c>
      <c r="F4050" s="6" t="s">
        <v>8220</v>
      </c>
      <c r="G4050" s="6" t="s">
        <v>8224</v>
      </c>
      <c r="H4050" s="6" t="s">
        <v>8246</v>
      </c>
      <c r="I4050" s="6">
        <v>1460373187</v>
      </c>
      <c r="J4050" s="6">
        <v>1457352787</v>
      </c>
      <c r="K4050" s="6" t="b">
        <v>0</v>
      </c>
      <c r="L4050" s="6">
        <v>91</v>
      </c>
      <c r="M4050" s="6" t="b">
        <v>0</v>
      </c>
      <c r="N4050" s="6" t="s">
        <v>8270</v>
      </c>
      <c r="O4050" s="5">
        <f t="shared" si="378"/>
        <v>0.17652941176470588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42436.300775462958</v>
      </c>
      <c r="T4050" s="11">
        <f t="shared" si="383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14">
        <v>20000</v>
      </c>
      <c r="E4051" s="14">
        <v>16</v>
      </c>
      <c r="F4051" s="6" t="s">
        <v>8220</v>
      </c>
      <c r="G4051" s="6" t="s">
        <v>8223</v>
      </c>
      <c r="H4051" s="6" t="s">
        <v>8245</v>
      </c>
      <c r="I4051" s="6">
        <v>1436914815</v>
      </c>
      <c r="J4051" s="6">
        <v>1434322815</v>
      </c>
      <c r="K4051" s="6" t="b">
        <v>0</v>
      </c>
      <c r="L4051" s="6">
        <v>1</v>
      </c>
      <c r="M4051" s="6" t="b">
        <v>0</v>
      </c>
      <c r="N4051" s="6" t="s">
        <v>8270</v>
      </c>
      <c r="O4051" s="5">
        <f t="shared" si="378"/>
        <v>8.0000000000000004E-4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42169.750173611108</v>
      </c>
      <c r="T4051" s="11">
        <f t="shared" si="383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14">
        <v>1500</v>
      </c>
      <c r="E4052" s="14">
        <v>1</v>
      </c>
      <c r="F4052" s="6" t="s">
        <v>8220</v>
      </c>
      <c r="G4052" s="6" t="s">
        <v>8223</v>
      </c>
      <c r="H4052" s="6" t="s">
        <v>8245</v>
      </c>
      <c r="I4052" s="6">
        <v>1414077391</v>
      </c>
      <c r="J4052" s="6">
        <v>1411485391</v>
      </c>
      <c r="K4052" s="6" t="b">
        <v>0</v>
      </c>
      <c r="L4052" s="6">
        <v>1</v>
      </c>
      <c r="M4052" s="6" t="b">
        <v>0</v>
      </c>
      <c r="N4052" s="6" t="s">
        <v>8270</v>
      </c>
      <c r="O4052" s="5">
        <f t="shared" si="378"/>
        <v>6.6666666666666664E-4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41905.428136574068</v>
      </c>
      <c r="T4052" s="11">
        <f t="shared" si="383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14">
        <v>500</v>
      </c>
      <c r="E4053" s="14">
        <v>0</v>
      </c>
      <c r="F4053" s="6" t="s">
        <v>8220</v>
      </c>
      <c r="G4053" s="6" t="s">
        <v>8223</v>
      </c>
      <c r="H4053" s="6" t="s">
        <v>8245</v>
      </c>
      <c r="I4053" s="6">
        <v>1399618380</v>
      </c>
      <c r="J4053" s="6">
        <v>1399058797</v>
      </c>
      <c r="K4053" s="6" t="b">
        <v>0</v>
      </c>
      <c r="L4053" s="6">
        <v>0</v>
      </c>
      <c r="M4053" s="6" t="b">
        <v>0</v>
      </c>
      <c r="N4053" s="6" t="s">
        <v>8270</v>
      </c>
      <c r="O4053" s="5">
        <f t="shared" si="378"/>
        <v>0</v>
      </c>
      <c r="P4053" s="7">
        <f t="shared" si="379"/>
        <v>0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41761.601817129624</v>
      </c>
      <c r="T4053" s="11">
        <f t="shared" si="383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14">
        <v>3000</v>
      </c>
      <c r="E4054" s="14">
        <v>1126</v>
      </c>
      <c r="F4054" s="6" t="s">
        <v>8220</v>
      </c>
      <c r="G4054" s="6" t="s">
        <v>8223</v>
      </c>
      <c r="H4054" s="6" t="s">
        <v>8245</v>
      </c>
      <c r="I4054" s="6">
        <v>1413234316</v>
      </c>
      <c r="J4054" s="6">
        <v>1408050316</v>
      </c>
      <c r="K4054" s="6" t="b">
        <v>0</v>
      </c>
      <c r="L4054" s="6">
        <v>13</v>
      </c>
      <c r="M4054" s="6" t="b">
        <v>0</v>
      </c>
      <c r="N4054" s="6" t="s">
        <v>8270</v>
      </c>
      <c r="O4054" s="5">
        <f t="shared" si="378"/>
        <v>0.37533333333333335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41865.670324074068</v>
      </c>
      <c r="T4054" s="11">
        <f t="shared" si="383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14">
        <v>500</v>
      </c>
      <c r="E4055" s="14">
        <v>110</v>
      </c>
      <c r="F4055" s="6" t="s">
        <v>8220</v>
      </c>
      <c r="G4055" s="6" t="s">
        <v>8224</v>
      </c>
      <c r="H4055" s="6" t="s">
        <v>8246</v>
      </c>
      <c r="I4055" s="6">
        <v>1416081600</v>
      </c>
      <c r="J4055" s="6">
        <v>1413477228</v>
      </c>
      <c r="K4055" s="6" t="b">
        <v>0</v>
      </c>
      <c r="L4055" s="6">
        <v>2</v>
      </c>
      <c r="M4055" s="6" t="b">
        <v>0</v>
      </c>
      <c r="N4055" s="6" t="s">
        <v>8270</v>
      </c>
      <c r="O4055" s="5">
        <f t="shared" si="378"/>
        <v>0.22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41928.481805555552</v>
      </c>
      <c r="T4055" s="11">
        <f t="shared" si="383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14">
        <v>8880</v>
      </c>
      <c r="E4056" s="14">
        <v>0</v>
      </c>
      <c r="F4056" s="6" t="s">
        <v>8220</v>
      </c>
      <c r="G4056" s="6" t="s">
        <v>8223</v>
      </c>
      <c r="H4056" s="6" t="s">
        <v>8245</v>
      </c>
      <c r="I4056" s="6">
        <v>1475294400</v>
      </c>
      <c r="J4056" s="6">
        <v>1472674285</v>
      </c>
      <c r="K4056" s="6" t="b">
        <v>0</v>
      </c>
      <c r="L4056" s="6">
        <v>0</v>
      </c>
      <c r="M4056" s="6" t="b">
        <v>0</v>
      </c>
      <c r="N4056" s="6" t="s">
        <v>8270</v>
      </c>
      <c r="O4056" s="5">
        <f t="shared" si="378"/>
        <v>0</v>
      </c>
      <c r="P4056" s="7">
        <f t="shared" si="379"/>
        <v>0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42613.632928240739</v>
      </c>
      <c r="T4056" s="11">
        <f t="shared" si="383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14">
        <v>5000</v>
      </c>
      <c r="E4057" s="14">
        <v>881</v>
      </c>
      <c r="F4057" s="6" t="s">
        <v>8220</v>
      </c>
      <c r="G4057" s="6" t="s">
        <v>8224</v>
      </c>
      <c r="H4057" s="6" t="s">
        <v>8246</v>
      </c>
      <c r="I4057" s="6">
        <v>1403192031</v>
      </c>
      <c r="J4057" s="6">
        <v>1400600031</v>
      </c>
      <c r="K4057" s="6" t="b">
        <v>0</v>
      </c>
      <c r="L4057" s="6">
        <v>21</v>
      </c>
      <c r="M4057" s="6" t="b">
        <v>0</v>
      </c>
      <c r="N4057" s="6" t="s">
        <v>8270</v>
      </c>
      <c r="O4057" s="5">
        <f t="shared" si="378"/>
        <v>0.1762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41779.44017361111</v>
      </c>
      <c r="T4057" s="11">
        <f t="shared" si="383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14">
        <v>1500</v>
      </c>
      <c r="E4058" s="14">
        <v>795</v>
      </c>
      <c r="F4058" s="6" t="s">
        <v>8220</v>
      </c>
      <c r="G4058" s="6" t="s">
        <v>8223</v>
      </c>
      <c r="H4058" s="6" t="s">
        <v>8245</v>
      </c>
      <c r="I4058" s="6">
        <v>1467575940</v>
      </c>
      <c r="J4058" s="6">
        <v>1465856639</v>
      </c>
      <c r="K4058" s="6" t="b">
        <v>0</v>
      </c>
      <c r="L4058" s="6">
        <v>9</v>
      </c>
      <c r="M4058" s="6" t="b">
        <v>0</v>
      </c>
      <c r="N4058" s="6" t="s">
        <v>8270</v>
      </c>
      <c r="O4058" s="5">
        <f t="shared" si="378"/>
        <v>0.53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42534.724988425922</v>
      </c>
      <c r="T4058" s="11">
        <f t="shared" si="383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14">
        <v>3500</v>
      </c>
      <c r="E4059" s="14">
        <v>775</v>
      </c>
      <c r="F4059" s="6" t="s">
        <v>8220</v>
      </c>
      <c r="G4059" s="6" t="s">
        <v>8224</v>
      </c>
      <c r="H4059" s="6" t="s">
        <v>8246</v>
      </c>
      <c r="I4059" s="6">
        <v>1448492400</v>
      </c>
      <c r="J4059" s="6">
        <v>1446506080</v>
      </c>
      <c r="K4059" s="6" t="b">
        <v>0</v>
      </c>
      <c r="L4059" s="6">
        <v>6</v>
      </c>
      <c r="M4059" s="6" t="b">
        <v>0</v>
      </c>
      <c r="N4059" s="6" t="s">
        <v>8270</v>
      </c>
      <c r="O4059" s="5">
        <f t="shared" si="378"/>
        <v>0.22142857142857142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42310.760185185187</v>
      </c>
      <c r="T4059" s="11">
        <f t="shared" si="383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14">
        <v>3750</v>
      </c>
      <c r="E4060" s="14">
        <v>95</v>
      </c>
      <c r="F4060" s="6" t="s">
        <v>8220</v>
      </c>
      <c r="G4060" s="6" t="s">
        <v>8223</v>
      </c>
      <c r="H4060" s="6" t="s">
        <v>8245</v>
      </c>
      <c r="I4060" s="6">
        <v>1459483140</v>
      </c>
      <c r="J4060" s="6">
        <v>1458178044</v>
      </c>
      <c r="K4060" s="6" t="b">
        <v>0</v>
      </c>
      <c r="L4060" s="6">
        <v>4</v>
      </c>
      <c r="M4060" s="6" t="b">
        <v>0</v>
      </c>
      <c r="N4060" s="6" t="s">
        <v>8270</v>
      </c>
      <c r="O4060" s="5">
        <f t="shared" si="378"/>
        <v>2.5333333333333333E-2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42445.852361111109</v>
      </c>
      <c r="T4060" s="11">
        <f t="shared" si="383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14">
        <v>10000</v>
      </c>
      <c r="E4061" s="14">
        <v>250</v>
      </c>
      <c r="F4061" s="6" t="s">
        <v>8220</v>
      </c>
      <c r="G4061" s="6" t="s">
        <v>8228</v>
      </c>
      <c r="H4061" s="6" t="s">
        <v>8250</v>
      </c>
      <c r="I4061" s="6">
        <v>1410836400</v>
      </c>
      <c r="J4061" s="6">
        <v>1408116152</v>
      </c>
      <c r="K4061" s="6" t="b">
        <v>0</v>
      </c>
      <c r="L4061" s="6">
        <v>7</v>
      </c>
      <c r="M4061" s="6" t="b">
        <v>0</v>
      </c>
      <c r="N4061" s="6" t="s">
        <v>8270</v>
      </c>
      <c r="O4061" s="5">
        <f t="shared" si="378"/>
        <v>2.5000000000000001E-2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41866.432314814811</v>
      </c>
      <c r="T4061" s="11">
        <f t="shared" si="383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14">
        <v>10000</v>
      </c>
      <c r="E4062" s="14">
        <v>285</v>
      </c>
      <c r="F4062" s="6" t="s">
        <v>8220</v>
      </c>
      <c r="G4062" s="6" t="s">
        <v>8228</v>
      </c>
      <c r="H4062" s="6" t="s">
        <v>8250</v>
      </c>
      <c r="I4062" s="6">
        <v>1403539200</v>
      </c>
      <c r="J4062" s="6">
        <v>1400604056</v>
      </c>
      <c r="K4062" s="6" t="b">
        <v>0</v>
      </c>
      <c r="L4062" s="6">
        <v>5</v>
      </c>
      <c r="M4062" s="6" t="b">
        <v>0</v>
      </c>
      <c r="N4062" s="6" t="s">
        <v>8270</v>
      </c>
      <c r="O4062" s="5">
        <f t="shared" si="378"/>
        <v>2.8500000000000001E-2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41779.486759259256</v>
      </c>
      <c r="T4062" s="11">
        <f t="shared" si="383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14">
        <v>525</v>
      </c>
      <c r="E4063" s="14">
        <v>0</v>
      </c>
      <c r="F4063" s="6" t="s">
        <v>8220</v>
      </c>
      <c r="G4063" s="6" t="s">
        <v>8223</v>
      </c>
      <c r="H4063" s="6" t="s">
        <v>8245</v>
      </c>
      <c r="I4063" s="6">
        <v>1461205423</v>
      </c>
      <c r="J4063" s="6">
        <v>1456025023</v>
      </c>
      <c r="K4063" s="6" t="b">
        <v>0</v>
      </c>
      <c r="L4063" s="6">
        <v>0</v>
      </c>
      <c r="M4063" s="6" t="b">
        <v>0</v>
      </c>
      <c r="N4063" s="6" t="s">
        <v>8270</v>
      </c>
      <c r="O4063" s="5">
        <f t="shared" si="378"/>
        <v>0</v>
      </c>
      <c r="P4063" s="7">
        <f t="shared" si="379"/>
        <v>0</v>
      </c>
      <c r="Q4063" t="str">
        <f t="shared" si="380"/>
        <v>theater</v>
      </c>
      <c r="R4063" t="str">
        <f t="shared" si="381"/>
        <v>plays</v>
      </c>
      <c r="S4063" s="11">
        <f t="shared" si="382"/>
        <v>42420.933136574073</v>
      </c>
      <c r="T4063" s="11">
        <f t="shared" si="383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14">
        <v>20000</v>
      </c>
      <c r="E4064" s="14">
        <v>490</v>
      </c>
      <c r="F4064" s="6" t="s">
        <v>8220</v>
      </c>
      <c r="G4064" s="6" t="s">
        <v>8223</v>
      </c>
      <c r="H4064" s="6" t="s">
        <v>8245</v>
      </c>
      <c r="I4064" s="6">
        <v>1467481468</v>
      </c>
      <c r="J4064" s="6">
        <v>1464889468</v>
      </c>
      <c r="K4064" s="6" t="b">
        <v>0</v>
      </c>
      <c r="L4064" s="6">
        <v>3</v>
      </c>
      <c r="M4064" s="6" t="b">
        <v>0</v>
      </c>
      <c r="N4064" s="6" t="s">
        <v>8270</v>
      </c>
      <c r="O4064" s="5">
        <f t="shared" si="378"/>
        <v>2.4500000000000001E-2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42523.530879629623</v>
      </c>
      <c r="T4064" s="11">
        <f t="shared" si="383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14">
        <v>9500</v>
      </c>
      <c r="E4065" s="14">
        <v>135</v>
      </c>
      <c r="F4065" s="6" t="s">
        <v>8220</v>
      </c>
      <c r="G4065" s="6" t="s">
        <v>8224</v>
      </c>
      <c r="H4065" s="6" t="s">
        <v>8246</v>
      </c>
      <c r="I4065" s="6">
        <v>1403886084</v>
      </c>
      <c r="J4065" s="6">
        <v>1401294084</v>
      </c>
      <c r="K4065" s="6" t="b">
        <v>0</v>
      </c>
      <c r="L4065" s="6">
        <v>9</v>
      </c>
      <c r="M4065" s="6" t="b">
        <v>0</v>
      </c>
      <c r="N4065" s="6" t="s">
        <v>8270</v>
      </c>
      <c r="O4065" s="5">
        <f t="shared" si="378"/>
        <v>1.4210526315789474E-2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41787.473194444443</v>
      </c>
      <c r="T4065" s="11">
        <f t="shared" si="383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14">
        <v>2000</v>
      </c>
      <c r="E4066" s="14">
        <v>385</v>
      </c>
      <c r="F4066" s="6" t="s">
        <v>8220</v>
      </c>
      <c r="G4066" s="6" t="s">
        <v>8225</v>
      </c>
      <c r="H4066" s="6" t="s">
        <v>8247</v>
      </c>
      <c r="I4066" s="6">
        <v>1430316426</v>
      </c>
      <c r="J4066" s="6">
        <v>1427724426</v>
      </c>
      <c r="K4066" s="6" t="b">
        <v>0</v>
      </c>
      <c r="L4066" s="6">
        <v>6</v>
      </c>
      <c r="M4066" s="6" t="b">
        <v>0</v>
      </c>
      <c r="N4066" s="6" t="s">
        <v>8270</v>
      </c>
      <c r="O4066" s="5">
        <f t="shared" si="378"/>
        <v>0.1925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42093.379930555551</v>
      </c>
      <c r="T4066" s="11">
        <f t="shared" si="383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14">
        <v>4000</v>
      </c>
      <c r="E4067" s="14">
        <v>27</v>
      </c>
      <c r="F4067" s="6" t="s">
        <v>8220</v>
      </c>
      <c r="G4067" s="6" t="s">
        <v>8223</v>
      </c>
      <c r="H4067" s="6" t="s">
        <v>8245</v>
      </c>
      <c r="I4067" s="6">
        <v>1407883811</v>
      </c>
      <c r="J4067" s="6">
        <v>1405291811</v>
      </c>
      <c r="K4067" s="6" t="b">
        <v>0</v>
      </c>
      <c r="L4067" s="6">
        <v>4</v>
      </c>
      <c r="M4067" s="6" t="b">
        <v>0</v>
      </c>
      <c r="N4067" s="6" t="s">
        <v>8270</v>
      </c>
      <c r="O4067" s="5">
        <f t="shared" si="378"/>
        <v>6.7499999999999999E-3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41833.74318287037</v>
      </c>
      <c r="T4067" s="11">
        <f t="shared" si="383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14">
        <v>15000</v>
      </c>
      <c r="E4068" s="14">
        <v>25</v>
      </c>
      <c r="F4068" s="6" t="s">
        <v>8220</v>
      </c>
      <c r="G4068" s="6" t="s">
        <v>8223</v>
      </c>
      <c r="H4068" s="6" t="s">
        <v>8245</v>
      </c>
      <c r="I4068" s="6">
        <v>1463619388</v>
      </c>
      <c r="J4068" s="6">
        <v>1461027388</v>
      </c>
      <c r="K4068" s="6" t="b">
        <v>0</v>
      </c>
      <c r="L4068" s="6">
        <v>1</v>
      </c>
      <c r="M4068" s="6" t="b">
        <v>0</v>
      </c>
      <c r="N4068" s="6" t="s">
        <v>8270</v>
      </c>
      <c r="O4068" s="5">
        <f t="shared" si="378"/>
        <v>1.6666666666666668E-3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42478.830879629626</v>
      </c>
      <c r="T4068" s="11">
        <f t="shared" si="383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14">
        <v>5000</v>
      </c>
      <c r="E4069" s="14">
        <v>3045</v>
      </c>
      <c r="F4069" s="6" t="s">
        <v>8220</v>
      </c>
      <c r="G4069" s="6" t="s">
        <v>8223</v>
      </c>
      <c r="H4069" s="6" t="s">
        <v>8245</v>
      </c>
      <c r="I4069" s="6">
        <v>1443408550</v>
      </c>
      <c r="J4069" s="6">
        <v>1439952550</v>
      </c>
      <c r="K4069" s="6" t="b">
        <v>0</v>
      </c>
      <c r="L4069" s="6">
        <v>17</v>
      </c>
      <c r="M4069" s="6" t="b">
        <v>0</v>
      </c>
      <c r="N4069" s="6" t="s">
        <v>8270</v>
      </c>
      <c r="O4069" s="5">
        <f t="shared" si="378"/>
        <v>0.60899999999999999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42234.909143518518</v>
      </c>
      <c r="T4069" s="11">
        <f t="shared" si="383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14">
        <v>3495</v>
      </c>
      <c r="E4070" s="14">
        <v>34.950000000000003</v>
      </c>
      <c r="F4070" s="6" t="s">
        <v>8220</v>
      </c>
      <c r="G4070" s="6" t="s">
        <v>8223</v>
      </c>
      <c r="H4070" s="6" t="s">
        <v>8245</v>
      </c>
      <c r="I4070" s="6">
        <v>1484348700</v>
      </c>
      <c r="J4070" s="6">
        <v>1481756855</v>
      </c>
      <c r="K4070" s="6" t="b">
        <v>0</v>
      </c>
      <c r="L4070" s="6">
        <v>1</v>
      </c>
      <c r="M4070" s="6" t="b">
        <v>0</v>
      </c>
      <c r="N4070" s="6" t="s">
        <v>8270</v>
      </c>
      <c r="O4070" s="5">
        <f t="shared" si="378"/>
        <v>0.01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42718.755266203698</v>
      </c>
      <c r="T4070" s="11">
        <f t="shared" si="383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14">
        <v>1250</v>
      </c>
      <c r="E4071" s="14">
        <v>430</v>
      </c>
      <c r="F4071" s="6" t="s">
        <v>8220</v>
      </c>
      <c r="G4071" s="6" t="s">
        <v>8224</v>
      </c>
      <c r="H4071" s="6" t="s">
        <v>8246</v>
      </c>
      <c r="I4071" s="6">
        <v>1425124800</v>
      </c>
      <c r="J4071" s="6">
        <v>1421596356</v>
      </c>
      <c r="K4071" s="6" t="b">
        <v>0</v>
      </c>
      <c r="L4071" s="6">
        <v>13</v>
      </c>
      <c r="M4071" s="6" t="b">
        <v>0</v>
      </c>
      <c r="N4071" s="6" t="s">
        <v>8270</v>
      </c>
      <c r="O4071" s="5">
        <f t="shared" si="378"/>
        <v>0.34399999999999997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42022.453194444439</v>
      </c>
      <c r="T4071" s="11">
        <f t="shared" si="383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14">
        <v>1000</v>
      </c>
      <c r="E4072" s="14">
        <v>165</v>
      </c>
      <c r="F4072" s="6" t="s">
        <v>8220</v>
      </c>
      <c r="G4072" s="6" t="s">
        <v>8223</v>
      </c>
      <c r="H4072" s="6" t="s">
        <v>8245</v>
      </c>
      <c r="I4072" s="6">
        <v>1425178800</v>
      </c>
      <c r="J4072" s="6">
        <v>1422374420</v>
      </c>
      <c r="K4072" s="6" t="b">
        <v>0</v>
      </c>
      <c r="L4072" s="6">
        <v>6</v>
      </c>
      <c r="M4072" s="6" t="b">
        <v>0</v>
      </c>
      <c r="N4072" s="6" t="s">
        <v>8270</v>
      </c>
      <c r="O4072" s="5">
        <f t="shared" si="378"/>
        <v>0.16500000000000001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42031.458564814813</v>
      </c>
      <c r="T4072" s="11">
        <f t="shared" si="383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14">
        <v>20000</v>
      </c>
      <c r="E4073" s="14">
        <v>0</v>
      </c>
      <c r="F4073" s="6" t="s">
        <v>8220</v>
      </c>
      <c r="G4073" s="6" t="s">
        <v>8237</v>
      </c>
      <c r="H4073" s="6" t="s">
        <v>8255</v>
      </c>
      <c r="I4073" s="6">
        <v>1482779931</v>
      </c>
      <c r="J4073" s="6">
        <v>1480187931</v>
      </c>
      <c r="K4073" s="6" t="b">
        <v>0</v>
      </c>
      <c r="L4073" s="6">
        <v>0</v>
      </c>
      <c r="M4073" s="6" t="b">
        <v>0</v>
      </c>
      <c r="N4073" s="6" t="s">
        <v>8270</v>
      </c>
      <c r="O4073" s="5">
        <f t="shared" si="378"/>
        <v>0</v>
      </c>
      <c r="P4073" s="7">
        <f t="shared" si="379"/>
        <v>0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42700.59642361111</v>
      </c>
      <c r="T4073" s="11">
        <f t="shared" si="383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14">
        <v>1000</v>
      </c>
      <c r="E4074" s="14">
        <v>4</v>
      </c>
      <c r="F4074" s="6" t="s">
        <v>8220</v>
      </c>
      <c r="G4074" s="6" t="s">
        <v>8224</v>
      </c>
      <c r="H4074" s="6" t="s">
        <v>8246</v>
      </c>
      <c r="I4074" s="6">
        <v>1408646111</v>
      </c>
      <c r="J4074" s="6">
        <v>1403462111</v>
      </c>
      <c r="K4074" s="6" t="b">
        <v>0</v>
      </c>
      <c r="L4074" s="6">
        <v>2</v>
      </c>
      <c r="M4074" s="6" t="b">
        <v>0</v>
      </c>
      <c r="N4074" s="6" t="s">
        <v>8270</v>
      </c>
      <c r="O4074" s="5">
        <f t="shared" si="378"/>
        <v>4.0000000000000001E-3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41812.566099537034</v>
      </c>
      <c r="T4074" s="11">
        <f t="shared" si="383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14">
        <v>3500</v>
      </c>
      <c r="E4075" s="14">
        <v>37</v>
      </c>
      <c r="F4075" s="6" t="s">
        <v>8220</v>
      </c>
      <c r="G4075" s="6" t="s">
        <v>8223</v>
      </c>
      <c r="H4075" s="6" t="s">
        <v>8245</v>
      </c>
      <c r="I4075" s="6">
        <v>1431144000</v>
      </c>
      <c r="J4075" s="6">
        <v>1426407426</v>
      </c>
      <c r="K4075" s="6" t="b">
        <v>0</v>
      </c>
      <c r="L4075" s="6">
        <v>2</v>
      </c>
      <c r="M4075" s="6" t="b">
        <v>0</v>
      </c>
      <c r="N4075" s="6" t="s">
        <v>8270</v>
      </c>
      <c r="O4075" s="5">
        <f t="shared" si="378"/>
        <v>1.0571428571428572E-2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42078.136874999997</v>
      </c>
      <c r="T4075" s="11">
        <f t="shared" si="383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14">
        <v>2750</v>
      </c>
      <c r="E4076" s="14">
        <v>735</v>
      </c>
      <c r="F4076" s="6" t="s">
        <v>8220</v>
      </c>
      <c r="G4076" s="6" t="s">
        <v>8224</v>
      </c>
      <c r="H4076" s="6" t="s">
        <v>8246</v>
      </c>
      <c r="I4076" s="6">
        <v>1446732975</v>
      </c>
      <c r="J4076" s="6">
        <v>1444137375</v>
      </c>
      <c r="K4076" s="6" t="b">
        <v>0</v>
      </c>
      <c r="L4076" s="6">
        <v>21</v>
      </c>
      <c r="M4076" s="6" t="b">
        <v>0</v>
      </c>
      <c r="N4076" s="6" t="s">
        <v>8270</v>
      </c>
      <c r="O4076" s="5">
        <f t="shared" si="378"/>
        <v>0.26727272727272727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42283.344618055555</v>
      </c>
      <c r="T4076" s="11">
        <f t="shared" si="383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14">
        <v>2000</v>
      </c>
      <c r="E4077" s="14">
        <v>576</v>
      </c>
      <c r="F4077" s="6" t="s">
        <v>8220</v>
      </c>
      <c r="G4077" s="6" t="s">
        <v>8224</v>
      </c>
      <c r="H4077" s="6" t="s">
        <v>8246</v>
      </c>
      <c r="I4077" s="6">
        <v>1404149280</v>
      </c>
      <c r="J4077" s="6">
        <v>1400547969</v>
      </c>
      <c r="K4077" s="6" t="b">
        <v>0</v>
      </c>
      <c r="L4077" s="6">
        <v>13</v>
      </c>
      <c r="M4077" s="6" t="b">
        <v>0</v>
      </c>
      <c r="N4077" s="6" t="s">
        <v>8270</v>
      </c>
      <c r="O4077" s="5">
        <f t="shared" si="378"/>
        <v>0.28799999999999998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41778.837604166663</v>
      </c>
      <c r="T4077" s="11">
        <f t="shared" si="383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14">
        <v>700</v>
      </c>
      <c r="E4078" s="14">
        <v>0</v>
      </c>
      <c r="F4078" s="6" t="s">
        <v>8220</v>
      </c>
      <c r="G4078" s="6" t="s">
        <v>8223</v>
      </c>
      <c r="H4078" s="6" t="s">
        <v>8245</v>
      </c>
      <c r="I4078" s="6">
        <v>1413921060</v>
      </c>
      <c r="J4078" s="6">
        <v>1411499149</v>
      </c>
      <c r="K4078" s="6" t="b">
        <v>0</v>
      </c>
      <c r="L4078" s="6">
        <v>0</v>
      </c>
      <c r="M4078" s="6" t="b">
        <v>0</v>
      </c>
      <c r="N4078" s="6" t="s">
        <v>8270</v>
      </c>
      <c r="O4078" s="5">
        <f t="shared" si="378"/>
        <v>0</v>
      </c>
      <c r="P4078" s="7">
        <f t="shared" si="379"/>
        <v>0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41905.587372685179</v>
      </c>
      <c r="T4078" s="11">
        <f t="shared" si="383"/>
        <v>41933.618750000001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14">
        <v>15000</v>
      </c>
      <c r="E4079" s="14">
        <v>1335</v>
      </c>
      <c r="F4079" s="6" t="s">
        <v>8220</v>
      </c>
      <c r="G4079" s="6" t="s">
        <v>8223</v>
      </c>
      <c r="H4079" s="6" t="s">
        <v>8245</v>
      </c>
      <c r="I4079" s="6">
        <v>1482339794</v>
      </c>
      <c r="J4079" s="6">
        <v>1479747794</v>
      </c>
      <c r="K4079" s="6" t="b">
        <v>0</v>
      </c>
      <c r="L4079" s="6">
        <v>6</v>
      </c>
      <c r="M4079" s="6" t="b">
        <v>0</v>
      </c>
      <c r="N4079" s="6" t="s">
        <v>8270</v>
      </c>
      <c r="O4079" s="5">
        <f t="shared" si="378"/>
        <v>8.8999999999999996E-2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42695.502245370364</v>
      </c>
      <c r="T4079" s="11">
        <f t="shared" si="383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14">
        <v>250</v>
      </c>
      <c r="E4080" s="14">
        <v>0</v>
      </c>
      <c r="F4080" s="6" t="s">
        <v>8220</v>
      </c>
      <c r="G4080" s="6" t="s">
        <v>8224</v>
      </c>
      <c r="H4080" s="6" t="s">
        <v>8246</v>
      </c>
      <c r="I4080" s="6">
        <v>1485543242</v>
      </c>
      <c r="J4080" s="6">
        <v>1482951242</v>
      </c>
      <c r="K4080" s="6" t="b">
        <v>0</v>
      </c>
      <c r="L4080" s="6">
        <v>0</v>
      </c>
      <c r="M4080" s="6" t="b">
        <v>0</v>
      </c>
      <c r="N4080" s="6" t="s">
        <v>8270</v>
      </c>
      <c r="O4080" s="5">
        <f t="shared" si="378"/>
        <v>0</v>
      </c>
      <c r="P4080" s="7">
        <f t="shared" si="379"/>
        <v>0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42732.579189814809</v>
      </c>
      <c r="T4080" s="11">
        <f t="shared" si="383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14">
        <v>3000</v>
      </c>
      <c r="E4081" s="14">
        <v>5</v>
      </c>
      <c r="F4081" s="6" t="s">
        <v>8220</v>
      </c>
      <c r="G4081" s="6" t="s">
        <v>8223</v>
      </c>
      <c r="H4081" s="6" t="s">
        <v>8245</v>
      </c>
      <c r="I4081" s="6">
        <v>1466375521</v>
      </c>
      <c r="J4081" s="6">
        <v>1463783521</v>
      </c>
      <c r="K4081" s="6" t="b">
        <v>0</v>
      </c>
      <c r="L4081" s="6">
        <v>1</v>
      </c>
      <c r="M4081" s="6" t="b">
        <v>0</v>
      </c>
      <c r="N4081" s="6" t="s">
        <v>8270</v>
      </c>
      <c r="O4081" s="5">
        <f t="shared" si="378"/>
        <v>1.6666666666666668E-3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42510.730567129627</v>
      </c>
      <c r="T4081" s="11">
        <f t="shared" si="383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14">
        <v>3000</v>
      </c>
      <c r="E4082" s="14">
        <v>0</v>
      </c>
      <c r="F4082" s="6" t="s">
        <v>8220</v>
      </c>
      <c r="G4082" s="6" t="s">
        <v>8223</v>
      </c>
      <c r="H4082" s="6" t="s">
        <v>8245</v>
      </c>
      <c r="I4082" s="6">
        <v>1465930440</v>
      </c>
      <c r="J4082" s="6">
        <v>1463849116</v>
      </c>
      <c r="K4082" s="6" t="b">
        <v>0</v>
      </c>
      <c r="L4082" s="6">
        <v>0</v>
      </c>
      <c r="M4082" s="6" t="b">
        <v>0</v>
      </c>
      <c r="N4082" s="6" t="s">
        <v>8270</v>
      </c>
      <c r="O4082" s="5">
        <f t="shared" si="378"/>
        <v>0</v>
      </c>
      <c r="P4082" s="7">
        <f t="shared" si="379"/>
        <v>0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42511.489768518521</v>
      </c>
      <c r="T4082" s="11">
        <f t="shared" si="383"/>
        <v>42535.579166666663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14">
        <v>2224</v>
      </c>
      <c r="E4083" s="14">
        <v>350</v>
      </c>
      <c r="F4083" s="6" t="s">
        <v>8220</v>
      </c>
      <c r="G4083" s="6" t="s">
        <v>8223</v>
      </c>
      <c r="H4083" s="6" t="s">
        <v>8245</v>
      </c>
      <c r="I4083" s="6">
        <v>1425819425</v>
      </c>
      <c r="J4083" s="6">
        <v>1423231025</v>
      </c>
      <c r="K4083" s="6" t="b">
        <v>0</v>
      </c>
      <c r="L4083" s="6">
        <v>12</v>
      </c>
      <c r="M4083" s="6" t="b">
        <v>0</v>
      </c>
      <c r="N4083" s="6" t="s">
        <v>8270</v>
      </c>
      <c r="O4083" s="5">
        <f t="shared" si="378"/>
        <v>0.15737410071942445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42041.372974537029</v>
      </c>
      <c r="T4083" s="11">
        <f t="shared" si="383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14">
        <v>150</v>
      </c>
      <c r="E4084" s="14">
        <v>3</v>
      </c>
      <c r="F4084" s="6" t="s">
        <v>8220</v>
      </c>
      <c r="G4084" s="6" t="s">
        <v>8223</v>
      </c>
      <c r="H4084" s="6" t="s">
        <v>8245</v>
      </c>
      <c r="I4084" s="6">
        <v>1447542000</v>
      </c>
      <c r="J4084" s="6">
        <v>1446179553</v>
      </c>
      <c r="K4084" s="6" t="b">
        <v>0</v>
      </c>
      <c r="L4084" s="6">
        <v>2</v>
      </c>
      <c r="M4084" s="6" t="b">
        <v>0</v>
      </c>
      <c r="N4084" s="6" t="s">
        <v>8270</v>
      </c>
      <c r="O4084" s="5">
        <f t="shared" si="378"/>
        <v>0.02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42306.980937499997</v>
      </c>
      <c r="T4084" s="11">
        <f t="shared" si="383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14">
        <v>3500</v>
      </c>
      <c r="E4085" s="14">
        <v>759</v>
      </c>
      <c r="F4085" s="6" t="s">
        <v>8220</v>
      </c>
      <c r="G4085" s="6" t="s">
        <v>8223</v>
      </c>
      <c r="H4085" s="6" t="s">
        <v>8245</v>
      </c>
      <c r="I4085" s="6">
        <v>1452795416</v>
      </c>
      <c r="J4085" s="6">
        <v>1450203416</v>
      </c>
      <c r="K4085" s="6" t="b">
        <v>0</v>
      </c>
      <c r="L4085" s="6">
        <v>6</v>
      </c>
      <c r="M4085" s="6" t="b">
        <v>0</v>
      </c>
      <c r="N4085" s="6" t="s">
        <v>8270</v>
      </c>
      <c r="O4085" s="5">
        <f t="shared" si="378"/>
        <v>0.21685714285714286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42353.553425925922</v>
      </c>
      <c r="T4085" s="11">
        <f t="shared" si="383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14">
        <v>3000</v>
      </c>
      <c r="E4086" s="14">
        <v>10</v>
      </c>
      <c r="F4086" s="6" t="s">
        <v>8220</v>
      </c>
      <c r="G4086" s="6" t="s">
        <v>8236</v>
      </c>
      <c r="H4086" s="6" t="s">
        <v>8248</v>
      </c>
      <c r="I4086" s="6">
        <v>1476008906</v>
      </c>
      <c r="J4086" s="6">
        <v>1473416906</v>
      </c>
      <c r="K4086" s="6" t="b">
        <v>0</v>
      </c>
      <c r="L4086" s="6">
        <v>1</v>
      </c>
      <c r="M4086" s="6" t="b">
        <v>0</v>
      </c>
      <c r="N4086" s="6" t="s">
        <v>8270</v>
      </c>
      <c r="O4086" s="5">
        <f t="shared" si="378"/>
        <v>3.3333333333333335E-3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42622.228078703702</v>
      </c>
      <c r="T4086" s="11">
        <f t="shared" si="383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14">
        <v>3500</v>
      </c>
      <c r="E4087" s="14">
        <v>10</v>
      </c>
      <c r="F4087" s="6" t="s">
        <v>8220</v>
      </c>
      <c r="G4087" s="6" t="s">
        <v>8223</v>
      </c>
      <c r="H4087" s="6" t="s">
        <v>8245</v>
      </c>
      <c r="I4087" s="6">
        <v>1427169540</v>
      </c>
      <c r="J4087" s="6">
        <v>1424701775</v>
      </c>
      <c r="K4087" s="6" t="b">
        <v>0</v>
      </c>
      <c r="L4087" s="6">
        <v>1</v>
      </c>
      <c r="M4087" s="6" t="b">
        <v>0</v>
      </c>
      <c r="N4087" s="6" t="s">
        <v>8270</v>
      </c>
      <c r="O4087" s="5">
        <f t="shared" si="378"/>
        <v>2.8571428571428571E-3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42058.395543981482</v>
      </c>
      <c r="T4087" s="11">
        <f t="shared" si="383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14">
        <v>1000</v>
      </c>
      <c r="E4088" s="14">
        <v>47</v>
      </c>
      <c r="F4088" s="6" t="s">
        <v>8220</v>
      </c>
      <c r="G4088" s="6" t="s">
        <v>8223</v>
      </c>
      <c r="H4088" s="6" t="s">
        <v>8245</v>
      </c>
      <c r="I4088" s="6">
        <v>1448078400</v>
      </c>
      <c r="J4088" s="6">
        <v>1445985299</v>
      </c>
      <c r="K4088" s="6" t="b">
        <v>0</v>
      </c>
      <c r="L4088" s="6">
        <v>5</v>
      </c>
      <c r="M4088" s="6" t="b">
        <v>0</v>
      </c>
      <c r="N4088" s="6" t="s">
        <v>8270</v>
      </c>
      <c r="O4088" s="5">
        <f t="shared" si="378"/>
        <v>4.7E-2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42304.732627314814</v>
      </c>
      <c r="T4088" s="11">
        <f t="shared" si="383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14">
        <v>9600</v>
      </c>
      <c r="E4089" s="14">
        <v>0</v>
      </c>
      <c r="F4089" s="6" t="s">
        <v>8220</v>
      </c>
      <c r="G4089" s="6" t="s">
        <v>8223</v>
      </c>
      <c r="H4089" s="6" t="s">
        <v>8245</v>
      </c>
      <c r="I4089" s="6">
        <v>1468777786</v>
      </c>
      <c r="J4089" s="6">
        <v>1466185786</v>
      </c>
      <c r="K4089" s="6" t="b">
        <v>0</v>
      </c>
      <c r="L4089" s="6">
        <v>0</v>
      </c>
      <c r="M4089" s="6" t="b">
        <v>0</v>
      </c>
      <c r="N4089" s="6" t="s">
        <v>8270</v>
      </c>
      <c r="O4089" s="5">
        <f t="shared" si="378"/>
        <v>0</v>
      </c>
      <c r="P4089" s="7">
        <f t="shared" si="379"/>
        <v>0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42538.53456018518</v>
      </c>
      <c r="T4089" s="11">
        <f t="shared" si="383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14">
        <v>2000</v>
      </c>
      <c r="E4090" s="14">
        <v>216</v>
      </c>
      <c r="F4090" s="6" t="s">
        <v>8220</v>
      </c>
      <c r="G4090" s="6" t="s">
        <v>8224</v>
      </c>
      <c r="H4090" s="6" t="s">
        <v>8246</v>
      </c>
      <c r="I4090" s="6">
        <v>1421403960</v>
      </c>
      <c r="J4090" s="6">
        <v>1418827324</v>
      </c>
      <c r="K4090" s="6" t="b">
        <v>0</v>
      </c>
      <c r="L4090" s="6">
        <v>3</v>
      </c>
      <c r="M4090" s="6" t="b">
        <v>0</v>
      </c>
      <c r="N4090" s="6" t="s">
        <v>8270</v>
      </c>
      <c r="O4090" s="5">
        <f t="shared" si="378"/>
        <v>0.108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41990.40421296296</v>
      </c>
      <c r="T4090" s="11">
        <f t="shared" si="383"/>
        <v>42020.226388888885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14">
        <v>5000</v>
      </c>
      <c r="E4091" s="14">
        <v>240</v>
      </c>
      <c r="F4091" s="6" t="s">
        <v>8220</v>
      </c>
      <c r="G4091" s="6" t="s">
        <v>8223</v>
      </c>
      <c r="H4091" s="6" t="s">
        <v>8245</v>
      </c>
      <c r="I4091" s="6">
        <v>1433093700</v>
      </c>
      <c r="J4091" s="6">
        <v>1430242488</v>
      </c>
      <c r="K4091" s="6" t="b">
        <v>0</v>
      </c>
      <c r="L4091" s="6">
        <v>8</v>
      </c>
      <c r="M4091" s="6" t="b">
        <v>0</v>
      </c>
      <c r="N4091" s="6" t="s">
        <v>8270</v>
      </c>
      <c r="O4091" s="5">
        <f t="shared" si="378"/>
        <v>4.8000000000000001E-2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42122.524166666662</v>
      </c>
      <c r="T4091" s="11">
        <f t="shared" si="383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14">
        <v>1000</v>
      </c>
      <c r="E4092" s="14">
        <v>32</v>
      </c>
      <c r="F4092" s="6" t="s">
        <v>8220</v>
      </c>
      <c r="G4092" s="6" t="s">
        <v>8223</v>
      </c>
      <c r="H4092" s="6" t="s">
        <v>8245</v>
      </c>
      <c r="I4092" s="6">
        <v>1438959600</v>
      </c>
      <c r="J4092" s="6">
        <v>1437754137</v>
      </c>
      <c r="K4092" s="6" t="b">
        <v>0</v>
      </c>
      <c r="L4092" s="6">
        <v>3</v>
      </c>
      <c r="M4092" s="6" t="b">
        <v>0</v>
      </c>
      <c r="N4092" s="6" t="s">
        <v>8270</v>
      </c>
      <c r="O4092" s="5">
        <f t="shared" si="378"/>
        <v>3.2000000000000001E-2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42209.464548611104</v>
      </c>
      <c r="T4092" s="11">
        <f t="shared" si="383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14">
        <v>1600</v>
      </c>
      <c r="E4093" s="14">
        <v>204</v>
      </c>
      <c r="F4093" s="6" t="s">
        <v>8220</v>
      </c>
      <c r="G4093" s="6" t="s">
        <v>8223</v>
      </c>
      <c r="H4093" s="6" t="s">
        <v>8245</v>
      </c>
      <c r="I4093" s="6">
        <v>1421410151</v>
      </c>
      <c r="J4093" s="6">
        <v>1418818151</v>
      </c>
      <c r="K4093" s="6" t="b">
        <v>0</v>
      </c>
      <c r="L4093" s="6">
        <v>8</v>
      </c>
      <c r="M4093" s="6" t="b">
        <v>0</v>
      </c>
      <c r="N4093" s="6" t="s">
        <v>8270</v>
      </c>
      <c r="O4093" s="5">
        <f t="shared" si="378"/>
        <v>0.1275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41990.298043981478</v>
      </c>
      <c r="T4093" s="11">
        <f t="shared" si="383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14">
        <v>110000</v>
      </c>
      <c r="E4094" s="14">
        <v>20</v>
      </c>
      <c r="F4094" s="6" t="s">
        <v>8220</v>
      </c>
      <c r="G4094" s="6" t="s">
        <v>8223</v>
      </c>
      <c r="H4094" s="6" t="s">
        <v>8245</v>
      </c>
      <c r="I4094" s="6">
        <v>1428205247</v>
      </c>
      <c r="J4094" s="6">
        <v>1423024847</v>
      </c>
      <c r="K4094" s="6" t="b">
        <v>0</v>
      </c>
      <c r="L4094" s="6">
        <v>1</v>
      </c>
      <c r="M4094" s="6" t="b">
        <v>0</v>
      </c>
      <c r="N4094" s="6" t="s">
        <v>8270</v>
      </c>
      <c r="O4094" s="5">
        <f t="shared" si="378"/>
        <v>1.8181818181818181E-4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42038.986655092587</v>
      </c>
      <c r="T4094" s="11">
        <f t="shared" si="383"/>
        <v>42098.944988425923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14">
        <v>2500</v>
      </c>
      <c r="E4095" s="14">
        <v>60</v>
      </c>
      <c r="F4095" s="6" t="s">
        <v>8220</v>
      </c>
      <c r="G4095" s="6" t="s">
        <v>8224</v>
      </c>
      <c r="H4095" s="6" t="s">
        <v>8246</v>
      </c>
      <c r="I4095" s="6">
        <v>1440272093</v>
      </c>
      <c r="J4095" s="6">
        <v>1435088093</v>
      </c>
      <c r="K4095" s="6" t="b">
        <v>0</v>
      </c>
      <c r="L4095" s="6">
        <v>4</v>
      </c>
      <c r="M4095" s="6" t="b">
        <v>0</v>
      </c>
      <c r="N4095" s="6" t="s">
        <v>8270</v>
      </c>
      <c r="O4095" s="5">
        <f t="shared" si="378"/>
        <v>2.4E-2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42178.607557870368</v>
      </c>
      <c r="T4095" s="11">
        <f t="shared" si="383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14">
        <v>2000</v>
      </c>
      <c r="E4096" s="14">
        <v>730</v>
      </c>
      <c r="F4096" s="6" t="s">
        <v>8220</v>
      </c>
      <c r="G4096" s="6" t="s">
        <v>8223</v>
      </c>
      <c r="H4096" s="6" t="s">
        <v>8245</v>
      </c>
      <c r="I4096" s="6">
        <v>1413953940</v>
      </c>
      <c r="J4096" s="6">
        <v>1410141900</v>
      </c>
      <c r="K4096" s="6" t="b">
        <v>0</v>
      </c>
      <c r="L4096" s="6">
        <v>8</v>
      </c>
      <c r="M4096" s="6" t="b">
        <v>0</v>
      </c>
      <c r="N4096" s="6" t="s">
        <v>8270</v>
      </c>
      <c r="O4096" s="5">
        <f t="shared" si="378"/>
        <v>0.36499999999999999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41889.878472222219</v>
      </c>
      <c r="T4096" s="11">
        <f t="shared" si="383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14">
        <v>30000</v>
      </c>
      <c r="E4097" s="14">
        <v>800</v>
      </c>
      <c r="F4097" s="6" t="s">
        <v>8220</v>
      </c>
      <c r="G4097" s="6" t="s">
        <v>8237</v>
      </c>
      <c r="H4097" s="6" t="s">
        <v>8255</v>
      </c>
      <c r="I4097" s="6">
        <v>1482108350</v>
      </c>
      <c r="J4097" s="6">
        <v>1479516350</v>
      </c>
      <c r="K4097" s="6" t="b">
        <v>0</v>
      </c>
      <c r="L4097" s="6">
        <v>1</v>
      </c>
      <c r="M4097" s="6" t="b">
        <v>0</v>
      </c>
      <c r="N4097" s="6" t="s">
        <v>8270</v>
      </c>
      <c r="O4097" s="5">
        <f t="shared" si="378"/>
        <v>2.6666666666666668E-2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42692.823495370372</v>
      </c>
      <c r="T4097" s="11">
        <f t="shared" si="383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14">
        <v>3500</v>
      </c>
      <c r="E4098" s="14">
        <v>400</v>
      </c>
      <c r="F4098" s="6" t="s">
        <v>8220</v>
      </c>
      <c r="G4098" s="6" t="s">
        <v>8224</v>
      </c>
      <c r="H4098" s="6" t="s">
        <v>8246</v>
      </c>
      <c r="I4098" s="6">
        <v>1488271860</v>
      </c>
      <c r="J4098" s="6">
        <v>1484484219</v>
      </c>
      <c r="K4098" s="6" t="b">
        <v>0</v>
      </c>
      <c r="L4098" s="6">
        <v>5</v>
      </c>
      <c r="M4098" s="6" t="b">
        <v>0</v>
      </c>
      <c r="N4098" s="6" t="s">
        <v>8270</v>
      </c>
      <c r="O4098" s="5">
        <f t="shared" si="378"/>
        <v>0.11428571428571428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42750.321979166663</v>
      </c>
      <c r="T4098" s="11">
        <f t="shared" si="383"/>
        <v>42794.160416666666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14">
        <v>10000</v>
      </c>
      <c r="E4099" s="14">
        <v>0</v>
      </c>
      <c r="F4099" s="6" t="s">
        <v>8220</v>
      </c>
      <c r="G4099" s="6" t="s">
        <v>8224</v>
      </c>
      <c r="H4099" s="6" t="s">
        <v>8246</v>
      </c>
      <c r="I4099" s="6">
        <v>1454284500</v>
      </c>
      <c r="J4099" s="6">
        <v>1449431237</v>
      </c>
      <c r="K4099" s="6" t="b">
        <v>0</v>
      </c>
      <c r="L4099" s="6">
        <v>0</v>
      </c>
      <c r="M4099" s="6" t="b">
        <v>0</v>
      </c>
      <c r="N4099" s="6" t="s">
        <v>8270</v>
      </c>
      <c r="O4099" s="5">
        <f t="shared" ref="O4099:O4115" si="384">E4099/D4099</f>
        <v>0</v>
      </c>
      <c r="P4099" s="7">
        <f t="shared" ref="P4099:P4115" si="385">IFERROR(E4099/L4099,0)</f>
        <v>0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1">
        <f t="shared" ref="S4099:S4115" si="388">(J4099/86400)+25569+(-5/24)</f>
        <v>42344.616168981483</v>
      </c>
      <c r="T4099" s="11">
        <f t="shared" ref="T4099:T4115" si="389">(I4099/86400)+25569+(-5/24)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14">
        <v>75000</v>
      </c>
      <c r="E4100" s="14">
        <v>0</v>
      </c>
      <c r="F4100" s="6" t="s">
        <v>8220</v>
      </c>
      <c r="G4100" s="6" t="s">
        <v>8223</v>
      </c>
      <c r="H4100" s="6" t="s">
        <v>8245</v>
      </c>
      <c r="I4100" s="6">
        <v>1465060797</v>
      </c>
      <c r="J4100" s="6">
        <v>1462468797</v>
      </c>
      <c r="K4100" s="6" t="b">
        <v>0</v>
      </c>
      <c r="L4100" s="6">
        <v>0</v>
      </c>
      <c r="M4100" s="6" t="b">
        <v>0</v>
      </c>
      <c r="N4100" s="6" t="s">
        <v>8270</v>
      </c>
      <c r="O4100" s="5">
        <f t="shared" si="384"/>
        <v>0</v>
      </c>
      <c r="P4100" s="7">
        <f t="shared" si="385"/>
        <v>0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42495.51385416666</v>
      </c>
      <c r="T4100" s="11">
        <f t="shared" si="389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14">
        <v>4500</v>
      </c>
      <c r="E4101" s="14">
        <v>50</v>
      </c>
      <c r="F4101" s="6" t="s">
        <v>8220</v>
      </c>
      <c r="G4101" s="6" t="s">
        <v>8223</v>
      </c>
      <c r="H4101" s="6" t="s">
        <v>8245</v>
      </c>
      <c r="I4101" s="6">
        <v>1472847873</v>
      </c>
      <c r="J4101" s="6">
        <v>1468959873</v>
      </c>
      <c r="K4101" s="6" t="b">
        <v>0</v>
      </c>
      <c r="L4101" s="6">
        <v>1</v>
      </c>
      <c r="M4101" s="6" t="b">
        <v>0</v>
      </c>
      <c r="N4101" s="6" t="s">
        <v>8270</v>
      </c>
      <c r="O4101" s="5">
        <f t="shared" si="384"/>
        <v>1.1111111111111112E-2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42570.642048611109</v>
      </c>
      <c r="T4101" s="11">
        <f t="shared" si="389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14">
        <v>270</v>
      </c>
      <c r="E4102" s="14">
        <v>0</v>
      </c>
      <c r="F4102" s="6" t="s">
        <v>8220</v>
      </c>
      <c r="G4102" s="6" t="s">
        <v>8223</v>
      </c>
      <c r="H4102" s="6" t="s">
        <v>8245</v>
      </c>
      <c r="I4102" s="6">
        <v>1414205990</v>
      </c>
      <c r="J4102" s="6">
        <v>1413341990</v>
      </c>
      <c r="K4102" s="6" t="b">
        <v>0</v>
      </c>
      <c r="L4102" s="6">
        <v>0</v>
      </c>
      <c r="M4102" s="6" t="b">
        <v>0</v>
      </c>
      <c r="N4102" s="6" t="s">
        <v>8270</v>
      </c>
      <c r="O4102" s="5">
        <f t="shared" si="384"/>
        <v>0</v>
      </c>
      <c r="P4102" s="7">
        <f t="shared" si="385"/>
        <v>0</v>
      </c>
      <c r="Q4102" t="str">
        <f t="shared" si="386"/>
        <v>theater</v>
      </c>
      <c r="R4102" t="str">
        <f t="shared" si="387"/>
        <v>plays</v>
      </c>
      <c r="S4102" s="11">
        <f t="shared" si="388"/>
        <v>41926.916550925926</v>
      </c>
      <c r="T4102" s="11">
        <f t="shared" si="389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14">
        <v>600</v>
      </c>
      <c r="E4103" s="14">
        <v>0</v>
      </c>
      <c r="F4103" s="6" t="s">
        <v>8220</v>
      </c>
      <c r="G4103" s="6" t="s">
        <v>8223</v>
      </c>
      <c r="H4103" s="6" t="s">
        <v>8245</v>
      </c>
      <c r="I4103" s="6">
        <v>1485380482</v>
      </c>
      <c r="J4103" s="6">
        <v>1482788482</v>
      </c>
      <c r="K4103" s="6" t="b">
        <v>0</v>
      </c>
      <c r="L4103" s="6">
        <v>0</v>
      </c>
      <c r="M4103" s="6" t="b">
        <v>0</v>
      </c>
      <c r="N4103" s="6" t="s">
        <v>8270</v>
      </c>
      <c r="O4103" s="5">
        <f t="shared" si="384"/>
        <v>0</v>
      </c>
      <c r="P4103" s="7">
        <f t="shared" si="385"/>
        <v>0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42730.695393518516</v>
      </c>
      <c r="T4103" s="11">
        <f t="shared" si="389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14">
        <v>500</v>
      </c>
      <c r="E4104" s="14">
        <v>137</v>
      </c>
      <c r="F4104" s="6" t="s">
        <v>8220</v>
      </c>
      <c r="G4104" s="6" t="s">
        <v>8223</v>
      </c>
      <c r="H4104" s="6" t="s">
        <v>8245</v>
      </c>
      <c r="I4104" s="6">
        <v>1463343673</v>
      </c>
      <c r="J4104" s="6">
        <v>1460751673</v>
      </c>
      <c r="K4104" s="6" t="b">
        <v>0</v>
      </c>
      <c r="L4104" s="6">
        <v>6</v>
      </c>
      <c r="M4104" s="6" t="b">
        <v>0</v>
      </c>
      <c r="N4104" s="6" t="s">
        <v>8270</v>
      </c>
      <c r="O4104" s="5">
        <f t="shared" si="384"/>
        <v>0.27400000000000002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42475.639733796292</v>
      </c>
      <c r="T4104" s="11">
        <f t="shared" si="389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14">
        <v>1000</v>
      </c>
      <c r="E4105" s="14">
        <v>100</v>
      </c>
      <c r="F4105" s="6" t="s">
        <v>8220</v>
      </c>
      <c r="G4105" s="6" t="s">
        <v>8223</v>
      </c>
      <c r="H4105" s="6" t="s">
        <v>8245</v>
      </c>
      <c r="I4105" s="6">
        <v>1440613920</v>
      </c>
      <c r="J4105" s="6">
        <v>1435953566</v>
      </c>
      <c r="K4105" s="6" t="b">
        <v>0</v>
      </c>
      <c r="L4105" s="6">
        <v>6</v>
      </c>
      <c r="M4105" s="6" t="b">
        <v>0</v>
      </c>
      <c r="N4105" s="6" t="s">
        <v>8270</v>
      </c>
      <c r="O4105" s="5">
        <f t="shared" si="384"/>
        <v>0.1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42188.624606481484</v>
      </c>
      <c r="T4105" s="11">
        <f t="shared" si="389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14">
        <v>3000</v>
      </c>
      <c r="E4106" s="14">
        <v>641</v>
      </c>
      <c r="F4106" s="6" t="s">
        <v>8220</v>
      </c>
      <c r="G4106" s="6" t="s">
        <v>8225</v>
      </c>
      <c r="H4106" s="6" t="s">
        <v>8247</v>
      </c>
      <c r="I4106" s="6">
        <v>1477550434</v>
      </c>
      <c r="J4106" s="6">
        <v>1474958434</v>
      </c>
      <c r="K4106" s="6" t="b">
        <v>0</v>
      </c>
      <c r="L4106" s="6">
        <v>14</v>
      </c>
      <c r="M4106" s="6" t="b">
        <v>0</v>
      </c>
      <c r="N4106" s="6" t="s">
        <v>8270</v>
      </c>
      <c r="O4106" s="5">
        <f t="shared" si="384"/>
        <v>0.21366666666666667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42640.069837962961</v>
      </c>
      <c r="T4106" s="11">
        <f t="shared" si="389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14">
        <v>33000</v>
      </c>
      <c r="E4107" s="14">
        <v>2300</v>
      </c>
      <c r="F4107" s="6" t="s">
        <v>8220</v>
      </c>
      <c r="G4107" s="6" t="s">
        <v>8237</v>
      </c>
      <c r="H4107" s="6" t="s">
        <v>8255</v>
      </c>
      <c r="I4107" s="6">
        <v>1482711309</v>
      </c>
      <c r="J4107" s="6">
        <v>1479860109</v>
      </c>
      <c r="K4107" s="6" t="b">
        <v>0</v>
      </c>
      <c r="L4107" s="6">
        <v>6</v>
      </c>
      <c r="M4107" s="6" t="b">
        <v>0</v>
      </c>
      <c r="N4107" s="6" t="s">
        <v>8270</v>
      </c>
      <c r="O4107" s="5">
        <f t="shared" si="384"/>
        <v>6.9696969696969702E-2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42696.802187499998</v>
      </c>
      <c r="T4107" s="11">
        <f t="shared" si="389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14">
        <v>5000</v>
      </c>
      <c r="E4108" s="14">
        <v>3530</v>
      </c>
      <c r="F4108" s="6" t="s">
        <v>8220</v>
      </c>
      <c r="G4108" s="6" t="s">
        <v>8223</v>
      </c>
      <c r="H4108" s="6" t="s">
        <v>8245</v>
      </c>
      <c r="I4108" s="6">
        <v>1427936400</v>
      </c>
      <c r="J4108" s="6">
        <v>1424221866</v>
      </c>
      <c r="K4108" s="6" t="b">
        <v>0</v>
      </c>
      <c r="L4108" s="6">
        <v>33</v>
      </c>
      <c r="M4108" s="6" t="b">
        <v>0</v>
      </c>
      <c r="N4108" s="6" t="s">
        <v>8270</v>
      </c>
      <c r="O4108" s="5">
        <f t="shared" si="384"/>
        <v>0.70599999999999996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42052.841041666667</v>
      </c>
      <c r="T4108" s="11">
        <f t="shared" si="389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14">
        <v>2000</v>
      </c>
      <c r="E4109" s="14">
        <v>41</v>
      </c>
      <c r="F4109" s="6" t="s">
        <v>8220</v>
      </c>
      <c r="G4109" s="6" t="s">
        <v>8223</v>
      </c>
      <c r="H4109" s="6" t="s">
        <v>8245</v>
      </c>
      <c r="I4109" s="6">
        <v>1411596001</v>
      </c>
      <c r="J4109" s="6">
        <v>1409608801</v>
      </c>
      <c r="K4109" s="6" t="b">
        <v>0</v>
      </c>
      <c r="L4109" s="6">
        <v>4</v>
      </c>
      <c r="M4109" s="6" t="b">
        <v>0</v>
      </c>
      <c r="N4109" s="6" t="s">
        <v>8270</v>
      </c>
      <c r="O4109" s="5">
        <f t="shared" si="384"/>
        <v>2.0500000000000001E-2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41883.708344907405</v>
      </c>
      <c r="T4109" s="11">
        <f t="shared" si="389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14">
        <v>3000</v>
      </c>
      <c r="E4110" s="14">
        <v>59</v>
      </c>
      <c r="F4110" s="6" t="s">
        <v>8220</v>
      </c>
      <c r="G4110" s="6" t="s">
        <v>8223</v>
      </c>
      <c r="H4110" s="6" t="s">
        <v>8245</v>
      </c>
      <c r="I4110" s="6">
        <v>1488517200</v>
      </c>
      <c r="J4110" s="6">
        <v>1485909937</v>
      </c>
      <c r="K4110" s="6" t="b">
        <v>0</v>
      </c>
      <c r="L4110" s="6">
        <v>1</v>
      </c>
      <c r="M4110" s="6" t="b">
        <v>0</v>
      </c>
      <c r="N4110" s="6" t="s">
        <v>8270</v>
      </c>
      <c r="O4110" s="5">
        <f t="shared" si="384"/>
        <v>1.9666666666666666E-2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42766.823344907403</v>
      </c>
      <c r="T4110" s="11">
        <f t="shared" si="389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14">
        <v>500</v>
      </c>
      <c r="E4111" s="14">
        <v>0</v>
      </c>
      <c r="F4111" s="6" t="s">
        <v>8220</v>
      </c>
      <c r="G4111" s="6" t="s">
        <v>8224</v>
      </c>
      <c r="H4111" s="6" t="s">
        <v>8246</v>
      </c>
      <c r="I4111" s="6">
        <v>1448805404</v>
      </c>
      <c r="J4111" s="6">
        <v>1446209804</v>
      </c>
      <c r="K4111" s="6" t="b">
        <v>0</v>
      </c>
      <c r="L4111" s="6">
        <v>0</v>
      </c>
      <c r="M4111" s="6" t="b">
        <v>0</v>
      </c>
      <c r="N4111" s="6" t="s">
        <v>8270</v>
      </c>
      <c r="O4111" s="5">
        <f t="shared" si="384"/>
        <v>0</v>
      </c>
      <c r="P4111" s="7">
        <f t="shared" si="385"/>
        <v>0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42307.331064814811</v>
      </c>
      <c r="T4111" s="11">
        <f t="shared" si="389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14">
        <v>300</v>
      </c>
      <c r="E4112" s="14">
        <v>86</v>
      </c>
      <c r="F4112" s="6" t="s">
        <v>8220</v>
      </c>
      <c r="G4112" s="6" t="s">
        <v>8224</v>
      </c>
      <c r="H4112" s="6" t="s">
        <v>8246</v>
      </c>
      <c r="I4112" s="6">
        <v>1469113351</v>
      </c>
      <c r="J4112" s="6">
        <v>1463929351</v>
      </c>
      <c r="K4112" s="6" t="b">
        <v>0</v>
      </c>
      <c r="L4112" s="6">
        <v>6</v>
      </c>
      <c r="M4112" s="6" t="b">
        <v>0</v>
      </c>
      <c r="N4112" s="6" t="s">
        <v>8270</v>
      </c>
      <c r="O4112" s="5">
        <f t="shared" si="384"/>
        <v>0.28666666666666668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42512.418414351851</v>
      </c>
      <c r="T4112" s="11">
        <f t="shared" si="389"/>
        <v>42572.418414351851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14">
        <v>3000</v>
      </c>
      <c r="E4113" s="14">
        <v>94</v>
      </c>
      <c r="F4113" s="6" t="s">
        <v>8220</v>
      </c>
      <c r="G4113" s="6" t="s">
        <v>8223</v>
      </c>
      <c r="H4113" s="6" t="s">
        <v>8245</v>
      </c>
      <c r="I4113" s="6">
        <v>1424747740</v>
      </c>
      <c r="J4113" s="6">
        <v>1422155740</v>
      </c>
      <c r="K4113" s="6" t="b">
        <v>0</v>
      </c>
      <c r="L4113" s="6">
        <v>6</v>
      </c>
      <c r="M4113" s="6" t="b">
        <v>0</v>
      </c>
      <c r="N4113" s="6" t="s">
        <v>8270</v>
      </c>
      <c r="O4113" s="5">
        <f t="shared" si="384"/>
        <v>3.1333333333333331E-2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42028.927546296291</v>
      </c>
      <c r="T4113" s="11">
        <f t="shared" si="389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14">
        <v>2500</v>
      </c>
      <c r="E4114" s="14">
        <v>1</v>
      </c>
      <c r="F4114" s="6" t="s">
        <v>8220</v>
      </c>
      <c r="G4114" s="6" t="s">
        <v>8240</v>
      </c>
      <c r="H4114" s="6" t="s">
        <v>8248</v>
      </c>
      <c r="I4114" s="6">
        <v>1456617600</v>
      </c>
      <c r="J4114" s="6">
        <v>1454280186</v>
      </c>
      <c r="K4114" s="6" t="b">
        <v>0</v>
      </c>
      <c r="L4114" s="6">
        <v>1</v>
      </c>
      <c r="M4114" s="6" t="b">
        <v>0</v>
      </c>
      <c r="N4114" s="6" t="s">
        <v>8270</v>
      </c>
      <c r="O4114" s="5">
        <f t="shared" si="384"/>
        <v>4.0000000000000002E-4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42400.738263888888</v>
      </c>
      <c r="T4114" s="11">
        <f t="shared" si="389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14">
        <v>1500</v>
      </c>
      <c r="E4115" s="14">
        <v>3</v>
      </c>
      <c r="F4115" s="6" t="s">
        <v>8220</v>
      </c>
      <c r="G4115" s="6" t="s">
        <v>8223</v>
      </c>
      <c r="H4115" s="6" t="s">
        <v>8245</v>
      </c>
      <c r="I4115" s="6">
        <v>1452234840</v>
      </c>
      <c r="J4115" s="6">
        <v>1450619123</v>
      </c>
      <c r="K4115" s="6" t="b">
        <v>0</v>
      </c>
      <c r="L4115" s="6">
        <v>3</v>
      </c>
      <c r="M4115" s="6" t="b">
        <v>0</v>
      </c>
      <c r="N4115" s="6" t="s">
        <v>8270</v>
      </c>
      <c r="O4115" s="5">
        <f t="shared" si="384"/>
        <v>2E-3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42358.364849537036</v>
      </c>
      <c r="T4115" s="11">
        <f t="shared" si="389"/>
        <v>42377.06527777778</v>
      </c>
    </row>
  </sheetData>
  <conditionalFormatting sqref="F2:F4115">
    <cfRule type="cellIs" dxfId="3" priority="4" operator="equal">
      <formula>"live"</formula>
    </cfRule>
    <cfRule type="cellIs" dxfId="2" priority="5" operator="equal">
      <formula>"cancelled"</formula>
    </cfRule>
    <cfRule type="cellIs" dxfId="1" priority="8" operator="equal">
      <formula>"failed"</formula>
    </cfRule>
    <cfRule type="cellIs" dxfId="0" priority="9" operator="equal">
      <formula>"successful"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8696B"/>
        <color theme="9"/>
        <color theme="8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Pivottable1</vt:lpstr>
      <vt:lpstr>Pitvottable2</vt:lpstr>
      <vt:lpstr>Goal</vt:lpstr>
      <vt:lpstr>Pivottable3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Dgrimm</cp:lastModifiedBy>
  <dcterms:created xsi:type="dcterms:W3CDTF">2017-04-20T15:17:24Z</dcterms:created>
  <dcterms:modified xsi:type="dcterms:W3CDTF">2018-09-19T01:41:54Z</dcterms:modified>
</cp:coreProperties>
</file>