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tabRatio="621" activeTab="4"/>
  </bookViews>
  <sheets>
    <sheet name="static_cable" sheetId="1" r:id="rId1"/>
    <sheet name="dynamic_cable" sheetId="2" r:id="rId2"/>
    <sheet name="wet_mate" sheetId="3" r:id="rId3"/>
    <sheet name="dry_mate" sheetId="4" r:id="rId4"/>
    <sheet name="transformer" sheetId="5" r:id="rId5"/>
    <sheet name="collection_point" sheetId="6" r:id="rId6"/>
    <sheet name="switchgear" sheetId="7" r:id="rId7"/>
    <sheet name="power_quality" sheetId="8" r:id="rId8"/>
  </sheets>
  <calcPr calcId="145621" calcOnSave="0"/>
</workbook>
</file>

<file path=xl/calcChain.xml><?xml version="1.0" encoding="utf-8"?>
<calcChain xmlns="http://schemas.openxmlformats.org/spreadsheetml/2006/main">
  <c r="M5" i="5" l="1"/>
  <c r="M6" i="5"/>
  <c r="M7" i="5"/>
  <c r="M4" i="5" l="1"/>
  <c r="M2" i="5" l="1"/>
  <c r="M3" i="5" l="1"/>
</calcChain>
</file>

<file path=xl/sharedStrings.xml><?xml version="1.0" encoding="utf-8"?>
<sst xmlns="http://schemas.openxmlformats.org/spreadsheetml/2006/main" count="346" uniqueCount="78">
  <si>
    <t>id</t>
  </si>
  <si>
    <t>n</t>
  </si>
  <si>
    <t>a_air</t>
  </si>
  <si>
    <t>a_bury</t>
  </si>
  <si>
    <t>a_jtube</t>
  </si>
  <si>
    <t>r_dc</t>
  </si>
  <si>
    <t>r_ac</t>
  </si>
  <si>
    <t>xl</t>
  </si>
  <si>
    <t>c</t>
  </si>
  <si>
    <t>colour</t>
  </si>
  <si>
    <t>mass</t>
  </si>
  <si>
    <t>diameter</t>
  </si>
  <si>
    <t>mbr</t>
  </si>
  <si>
    <t>mbl</t>
  </si>
  <si>
    <t>fibre</t>
  </si>
  <si>
    <t>cost</t>
  </si>
  <si>
    <t>height</t>
  </si>
  <si>
    <t>width</t>
  </si>
  <si>
    <t>depth</t>
  </si>
  <si>
    <t>mating</t>
  </si>
  <si>
    <t>demating</t>
  </si>
  <si>
    <t>outer_coating</t>
  </si>
  <si>
    <t>rating</t>
  </si>
  <si>
    <t>v1</t>
  </si>
  <si>
    <t>v2</t>
  </si>
  <si>
    <t>v3</t>
  </si>
  <si>
    <t>black</t>
  </si>
  <si>
    <t>yellow</t>
  </si>
  <si>
    <t>metal</t>
  </si>
  <si>
    <t>max_operating_temp</t>
  </si>
  <si>
    <t>environmental_impact</t>
  </si>
  <si>
    <t>to_be_checked</t>
  </si>
  <si>
    <t>max_water_depth</t>
  </si>
  <si>
    <t>windings</t>
  </si>
  <si>
    <t>cooling</t>
  </si>
  <si>
    <t>impedance</t>
  </si>
  <si>
    <t>paint</t>
  </si>
  <si>
    <t>air</t>
  </si>
  <si>
    <t>input</t>
  </si>
  <si>
    <t>output</t>
  </si>
  <si>
    <t>input_connector</t>
  </si>
  <si>
    <t>output_connector</t>
  </si>
  <si>
    <t>a_rate</t>
  </si>
  <si>
    <t>foundation</t>
  </si>
  <si>
    <t>busbar</t>
  </si>
  <si>
    <t>gravity_centre</t>
  </si>
  <si>
    <t>operating_environment</t>
  </si>
  <si>
    <t>v_rate</t>
  </si>
  <si>
    <t>reactive_power</t>
  </si>
  <si>
    <t>n_control</t>
  </si>
  <si>
    <t>var_per_step</t>
  </si>
  <si>
    <t>dry_mass</t>
  </si>
  <si>
    <t>wet_mass</t>
  </si>
  <si>
    <t>min_temperature</t>
  </si>
  <si>
    <t>max_temperature</t>
  </si>
  <si>
    <t>40</t>
  </si>
  <si>
    <t>min_cable_csa</t>
  </si>
  <si>
    <t>max_cable_csa</t>
  </si>
  <si>
    <t>50</t>
  </si>
  <si>
    <t>critical_failure_min</t>
  </si>
  <si>
    <t>critical_failure_mean</t>
  </si>
  <si>
    <t>critical_failure_max</t>
  </si>
  <si>
    <t>non_critical_failure_min</t>
  </si>
  <si>
    <t>non_critical_failure_mean</t>
  </si>
  <si>
    <t>non_critical_failure_max</t>
  </si>
  <si>
    <t>wet_frontal_area</t>
  </si>
  <si>
    <t>dry_frontal_area</t>
  </si>
  <si>
    <t>wet_beam_area</t>
  </si>
  <si>
    <t>dry_beam_area</t>
  </si>
  <si>
    <t>orientation_angle</t>
  </si>
  <si>
    <t>wet-mate</t>
  </si>
  <si>
    <t>dry-mate</t>
  </si>
  <si>
    <t>gravity</t>
  </si>
  <si>
    <t>subsea</t>
  </si>
  <si>
    <t>single</t>
  </si>
  <si>
    <t>None</t>
  </si>
  <si>
    <t>0,0,0</t>
  </si>
  <si>
    <t>foundation_loc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</si>
</sst>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J7" sqref="J7"/>
    </sheetView>
  </sheetViews>
  <sheetFormatPr defaultRowHeight="15" x14ac:dyDescent="0.25"/>
  <cols>
    <col min="1" max="1" width="3" bestFit="1" customWidth="1"/>
    <col min="2" max="2" width="2.140625" bestFit="1" customWidth="1"/>
    <col min="3" max="3" width="7.5703125" bestFit="1" customWidth="1"/>
    <col min="4" max="4" width="5.28515625" bestFit="1" customWidth="1"/>
    <col min="5" max="5" width="7" bestFit="1" customWidth="1"/>
    <col min="6" max="6" width="7.7109375" bestFit="1" customWidth="1"/>
    <col min="7" max="7" width="6" bestFit="1" customWidth="1"/>
    <col min="8" max="10" width="5" bestFit="1" customWidth="1"/>
    <col min="11" max="11" width="6.5703125" bestFit="1" customWidth="1"/>
    <col min="12" max="12" width="9.28515625" bestFit="1" customWidth="1"/>
    <col min="13" max="13" width="9.85546875" style="2" bestFit="1" customWidth="1"/>
    <col min="15" max="15" width="5" bestFit="1" customWidth="1"/>
    <col min="16" max="16" width="7" bestFit="1" customWidth="1"/>
    <col min="17" max="17" width="5.28515625" bestFit="1" customWidth="1"/>
    <col min="18" max="18" width="6.5703125" bestFit="1" customWidth="1"/>
    <col min="19" max="19" width="20.28515625" bestFit="1" customWidth="1"/>
    <col min="20" max="20" width="21.5703125" bestFit="1" customWidth="1"/>
    <col min="21" max="21" width="18.42578125" bestFit="1" customWidth="1"/>
    <col min="22" max="22" width="20" bestFit="1" customWidth="1"/>
    <col min="23" max="23" width="18.7109375" bestFit="1" customWidth="1"/>
    <col min="24" max="24" width="23" bestFit="1" customWidth="1"/>
    <col min="25" max="25" width="24.5703125" bestFit="1" customWidth="1"/>
    <col min="26" max="26" width="23.28515625" bestFit="1" customWidth="1"/>
  </cols>
  <sheetData>
    <row r="1" spans="1:26" x14ac:dyDescent="0.25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</v>
      </c>
      <c r="M1" s="2" t="s">
        <v>52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29</v>
      </c>
      <c r="T1" t="s">
        <v>30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63</v>
      </c>
      <c r="Z1" s="2" t="s">
        <v>64</v>
      </c>
    </row>
    <row r="2" spans="1:26" s="2" customFormat="1" x14ac:dyDescent="0.25">
      <c r="A2" s="2">
        <v>1</v>
      </c>
      <c r="B2" s="2">
        <v>3</v>
      </c>
      <c r="C2" s="3">
        <v>6600</v>
      </c>
      <c r="D2" s="2">
        <v>180</v>
      </c>
      <c r="E2" s="2">
        <v>180</v>
      </c>
      <c r="F2" s="2">
        <v>180</v>
      </c>
      <c r="G2" s="2">
        <v>0.52400000000000002</v>
      </c>
      <c r="H2" s="2">
        <v>0.67</v>
      </c>
      <c r="I2" s="2">
        <v>0.46</v>
      </c>
      <c r="J2" s="2">
        <v>0.17</v>
      </c>
      <c r="K2" s="2" t="s">
        <v>26</v>
      </c>
      <c r="L2" s="2">
        <v>8700</v>
      </c>
      <c r="M2" s="2">
        <v>8700</v>
      </c>
      <c r="N2" s="3">
        <v>79</v>
      </c>
      <c r="O2" s="2">
        <v>1.1499999999999999</v>
      </c>
      <c r="P2" s="2">
        <v>150000</v>
      </c>
      <c r="Q2" s="2">
        <v>50</v>
      </c>
      <c r="R2" s="3">
        <v>600</v>
      </c>
      <c r="S2" s="3">
        <v>90</v>
      </c>
      <c r="T2" s="2" t="s">
        <v>31</v>
      </c>
      <c r="U2" s="2">
        <v>2.3939999999999999E-2</v>
      </c>
      <c r="V2" s="2">
        <v>17.100000000000001</v>
      </c>
      <c r="W2" s="2">
        <v>108.3</v>
      </c>
      <c r="X2" s="2">
        <v>2.3939999999999999E-2</v>
      </c>
      <c r="Y2" s="2">
        <v>17.100000000000001</v>
      </c>
      <c r="Z2" s="2">
        <v>108.3</v>
      </c>
    </row>
    <row r="3" spans="1:26" x14ac:dyDescent="0.25">
      <c r="A3" s="2">
        <v>2</v>
      </c>
      <c r="B3" s="2">
        <v>3</v>
      </c>
      <c r="C3" s="1">
        <v>11000</v>
      </c>
      <c r="D3" s="2">
        <v>180</v>
      </c>
      <c r="E3" s="2">
        <v>180</v>
      </c>
      <c r="F3" s="2">
        <v>180</v>
      </c>
      <c r="G3">
        <v>0.52400000000000002</v>
      </c>
      <c r="H3">
        <v>0.67</v>
      </c>
      <c r="I3" s="2">
        <v>0.46</v>
      </c>
      <c r="J3">
        <v>0.17</v>
      </c>
      <c r="K3" t="s">
        <v>26</v>
      </c>
      <c r="L3">
        <v>8700</v>
      </c>
      <c r="M3" s="2">
        <v>8700</v>
      </c>
      <c r="N3" s="3">
        <v>79</v>
      </c>
      <c r="O3">
        <v>1.1499999999999999</v>
      </c>
      <c r="P3">
        <v>150000</v>
      </c>
      <c r="Q3">
        <v>50</v>
      </c>
      <c r="R3" s="3">
        <v>700</v>
      </c>
      <c r="S3" s="3">
        <v>90</v>
      </c>
      <c r="T3" t="s">
        <v>31</v>
      </c>
      <c r="U3" s="2">
        <v>2.3939999999999999E-2</v>
      </c>
      <c r="V3" s="2">
        <v>17.100000000000001</v>
      </c>
      <c r="W3" s="2">
        <v>108.3</v>
      </c>
      <c r="X3" s="2">
        <v>2.3939999999999999E-2</v>
      </c>
      <c r="Y3" s="2">
        <v>17.100000000000001</v>
      </c>
      <c r="Z3" s="2">
        <v>108.3</v>
      </c>
    </row>
    <row r="4" spans="1:26" x14ac:dyDescent="0.25">
      <c r="A4">
        <v>17</v>
      </c>
      <c r="B4" s="2">
        <v>3</v>
      </c>
      <c r="C4">
        <v>33000</v>
      </c>
      <c r="D4" s="2">
        <v>180</v>
      </c>
      <c r="E4" s="2">
        <v>180</v>
      </c>
      <c r="F4" s="2">
        <v>180</v>
      </c>
      <c r="G4" s="2">
        <v>0.52400000000000002</v>
      </c>
      <c r="H4" s="2">
        <v>0.67</v>
      </c>
      <c r="I4" s="2">
        <v>0.46</v>
      </c>
      <c r="J4" s="2">
        <v>0.17</v>
      </c>
      <c r="K4" s="2" t="s">
        <v>26</v>
      </c>
      <c r="L4" s="2">
        <v>8700</v>
      </c>
      <c r="M4" s="2">
        <v>8700</v>
      </c>
      <c r="N4" s="3">
        <v>79</v>
      </c>
      <c r="O4" s="2">
        <v>1.1499999999999999</v>
      </c>
      <c r="P4" s="2">
        <v>150000</v>
      </c>
      <c r="Q4" s="2">
        <v>50</v>
      </c>
      <c r="R4" s="3">
        <v>800</v>
      </c>
      <c r="S4" s="3">
        <v>90</v>
      </c>
      <c r="T4" s="2" t="s">
        <v>31</v>
      </c>
      <c r="U4" s="2">
        <v>2.3939999999999999E-2</v>
      </c>
      <c r="V4" s="2">
        <v>17.100000000000001</v>
      </c>
      <c r="W4" s="2">
        <v>108.3</v>
      </c>
      <c r="X4" s="2">
        <v>2.3939999999999999E-2</v>
      </c>
      <c r="Y4" s="2">
        <v>17.100000000000001</v>
      </c>
      <c r="Z4" s="2">
        <v>108.3</v>
      </c>
    </row>
    <row r="5" spans="1:26" x14ac:dyDescent="0.25">
      <c r="A5">
        <v>28</v>
      </c>
      <c r="B5">
        <v>3</v>
      </c>
      <c r="C5">
        <v>11000</v>
      </c>
      <c r="D5">
        <v>90</v>
      </c>
      <c r="E5">
        <v>90</v>
      </c>
      <c r="F5">
        <v>90</v>
      </c>
      <c r="G5">
        <v>0.25</v>
      </c>
      <c r="H5">
        <v>0.34</v>
      </c>
      <c r="I5">
        <v>0.24</v>
      </c>
      <c r="J5">
        <v>0.17</v>
      </c>
      <c r="R5" s="3">
        <v>800</v>
      </c>
    </row>
    <row r="6" spans="1:26" x14ac:dyDescent="0.25">
      <c r="A6">
        <v>31</v>
      </c>
      <c r="B6">
        <v>3</v>
      </c>
      <c r="C6">
        <v>690</v>
      </c>
      <c r="D6">
        <v>50</v>
      </c>
      <c r="E6">
        <v>50</v>
      </c>
      <c r="F6">
        <v>50</v>
      </c>
      <c r="G6" s="2">
        <v>0.25</v>
      </c>
      <c r="H6" s="2">
        <v>0.34</v>
      </c>
      <c r="I6" s="2">
        <v>0.24</v>
      </c>
      <c r="J6" s="2">
        <v>0.17</v>
      </c>
      <c r="R6" s="3">
        <v>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D5" sqref="D5:Z5"/>
    </sheetView>
  </sheetViews>
  <sheetFormatPr defaultRowHeight="15" x14ac:dyDescent="0.25"/>
  <cols>
    <col min="1" max="1" width="3" bestFit="1" customWidth="1"/>
    <col min="2" max="2" width="2.140625" bestFit="1" customWidth="1"/>
    <col min="3" max="3" width="7.5703125" bestFit="1" customWidth="1"/>
    <col min="4" max="4" width="5.28515625" bestFit="1" customWidth="1"/>
    <col min="5" max="5" width="7" bestFit="1" customWidth="1"/>
    <col min="6" max="6" width="7.7109375" bestFit="1" customWidth="1"/>
    <col min="7" max="7" width="6" bestFit="1" customWidth="1"/>
    <col min="8" max="10" width="5" bestFit="1" customWidth="1"/>
    <col min="11" max="11" width="6.5703125" bestFit="1" customWidth="1"/>
    <col min="12" max="12" width="9.28515625" bestFit="1" customWidth="1"/>
    <col min="13" max="13" width="9.85546875" bestFit="1" customWidth="1"/>
    <col min="14" max="14" width="9.140625" bestFit="1" customWidth="1"/>
    <col min="15" max="15" width="5" bestFit="1" customWidth="1"/>
    <col min="16" max="16" width="7" bestFit="1" customWidth="1"/>
    <col min="17" max="17" width="5.28515625" bestFit="1" customWidth="1"/>
    <col min="18" max="18" width="7.5703125" bestFit="1" customWidth="1"/>
    <col min="19" max="19" width="20.28515625" bestFit="1" customWidth="1"/>
    <col min="20" max="20" width="21.5703125" bestFit="1" customWidth="1"/>
    <col min="21" max="21" width="18.42578125" bestFit="1" customWidth="1"/>
    <col min="22" max="22" width="20" bestFit="1" customWidth="1"/>
    <col min="23" max="23" width="18.7109375" bestFit="1" customWidth="1"/>
    <col min="24" max="24" width="23" bestFit="1" customWidth="1"/>
    <col min="25" max="25" width="24.5703125" bestFit="1" customWidth="1"/>
    <col min="26" max="26" width="23.28515625" bestFit="1" customWidth="1"/>
    <col min="27" max="27" width="6" bestFit="1" customWidth="1"/>
  </cols>
  <sheetData>
    <row r="1" spans="1:26" x14ac:dyDescent="0.25">
      <c r="A1" s="2" t="s">
        <v>0</v>
      </c>
      <c r="B1" s="2" t="s">
        <v>1</v>
      </c>
      <c r="C1" s="2" t="s">
        <v>47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51</v>
      </c>
      <c r="M1" s="2" t="s">
        <v>52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29</v>
      </c>
      <c r="T1" s="2" t="s">
        <v>30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63</v>
      </c>
      <c r="Z1" s="2" t="s">
        <v>64</v>
      </c>
    </row>
    <row r="2" spans="1:26" x14ac:dyDescent="0.25">
      <c r="A2" s="2">
        <v>3</v>
      </c>
      <c r="B2" s="2">
        <v>3</v>
      </c>
      <c r="C2" s="3">
        <v>6600</v>
      </c>
      <c r="D2" s="2">
        <v>180</v>
      </c>
      <c r="E2" s="2">
        <v>180</v>
      </c>
      <c r="F2" s="2">
        <v>180</v>
      </c>
      <c r="G2" s="2">
        <v>0.52400000000000002</v>
      </c>
      <c r="H2" s="2">
        <v>0.67</v>
      </c>
      <c r="I2" s="2">
        <v>0.46</v>
      </c>
      <c r="J2" s="2">
        <v>0.17</v>
      </c>
      <c r="K2" s="2" t="s">
        <v>26</v>
      </c>
      <c r="L2" s="2">
        <v>8700</v>
      </c>
      <c r="M2" s="2">
        <v>8700</v>
      </c>
      <c r="N2" s="3">
        <v>79</v>
      </c>
      <c r="O2" s="2">
        <v>1.1499999999999999</v>
      </c>
      <c r="P2" s="2">
        <v>150000</v>
      </c>
      <c r="Q2" s="2">
        <v>50</v>
      </c>
      <c r="R2" s="3">
        <v>600</v>
      </c>
      <c r="S2" s="3">
        <v>90</v>
      </c>
      <c r="T2" s="2" t="s">
        <v>31</v>
      </c>
      <c r="U2">
        <v>4.218</v>
      </c>
      <c r="V2">
        <v>4.218</v>
      </c>
      <c r="W2">
        <v>4.218</v>
      </c>
      <c r="X2">
        <v>4.218</v>
      </c>
      <c r="Y2">
        <v>4.218</v>
      </c>
      <c r="Z2">
        <v>4.218</v>
      </c>
    </row>
    <row r="3" spans="1:26" x14ac:dyDescent="0.25">
      <c r="A3" s="2">
        <v>4</v>
      </c>
      <c r="B3" s="2">
        <v>3</v>
      </c>
      <c r="C3" s="1">
        <v>11000</v>
      </c>
      <c r="D3" s="2">
        <v>180</v>
      </c>
      <c r="E3" s="2">
        <v>180</v>
      </c>
      <c r="F3" s="2">
        <v>180</v>
      </c>
      <c r="G3" s="2">
        <v>0.52400000000000002</v>
      </c>
      <c r="H3" s="2">
        <v>0.67</v>
      </c>
      <c r="I3" s="2">
        <v>0.46</v>
      </c>
      <c r="J3" s="2">
        <v>0.17</v>
      </c>
      <c r="K3" s="2" t="s">
        <v>26</v>
      </c>
      <c r="L3" s="2">
        <v>8700</v>
      </c>
      <c r="M3" s="2">
        <v>8700</v>
      </c>
      <c r="N3" s="3">
        <v>79</v>
      </c>
      <c r="O3" s="2">
        <v>1.1499999999999999</v>
      </c>
      <c r="P3" s="2">
        <v>150000</v>
      </c>
      <c r="Q3" s="2">
        <v>50</v>
      </c>
      <c r="R3" s="3">
        <v>800</v>
      </c>
      <c r="S3" s="3">
        <v>90</v>
      </c>
      <c r="T3" s="2" t="s">
        <v>31</v>
      </c>
      <c r="U3">
        <v>4.218</v>
      </c>
      <c r="V3">
        <v>4.218</v>
      </c>
      <c r="W3">
        <v>4.218</v>
      </c>
      <c r="X3">
        <v>4.218</v>
      </c>
      <c r="Y3">
        <v>4.218</v>
      </c>
      <c r="Z3">
        <v>4.218</v>
      </c>
    </row>
    <row r="4" spans="1:26" x14ac:dyDescent="0.25">
      <c r="A4" s="2">
        <v>27</v>
      </c>
      <c r="B4" s="2">
        <v>3</v>
      </c>
      <c r="C4" s="1">
        <v>33000</v>
      </c>
      <c r="D4" s="2">
        <v>180</v>
      </c>
      <c r="E4" s="2">
        <v>180</v>
      </c>
      <c r="F4" s="2">
        <v>180</v>
      </c>
      <c r="G4" s="2">
        <v>0.52400000000000002</v>
      </c>
      <c r="H4" s="2">
        <v>0.67</v>
      </c>
      <c r="I4" s="2">
        <v>0.46</v>
      </c>
      <c r="J4" s="2">
        <v>0.17</v>
      </c>
      <c r="K4" s="2" t="s">
        <v>26</v>
      </c>
      <c r="L4" s="2">
        <v>8700</v>
      </c>
      <c r="M4" s="2">
        <v>8700</v>
      </c>
      <c r="N4" s="3">
        <v>79</v>
      </c>
      <c r="O4" s="2">
        <v>1.1499999999999999</v>
      </c>
      <c r="P4" s="2">
        <v>150000</v>
      </c>
      <c r="Q4" s="2">
        <v>50</v>
      </c>
      <c r="R4" s="3">
        <v>1000</v>
      </c>
      <c r="S4" s="3">
        <v>90</v>
      </c>
      <c r="T4" s="2" t="s">
        <v>31</v>
      </c>
      <c r="U4" s="2">
        <v>4.218</v>
      </c>
      <c r="V4" s="2">
        <v>4.218</v>
      </c>
      <c r="W4" s="2">
        <v>4.218</v>
      </c>
      <c r="X4" s="2">
        <v>4.218</v>
      </c>
      <c r="Y4" s="2">
        <v>4.218</v>
      </c>
      <c r="Z4" s="2">
        <v>4.218</v>
      </c>
    </row>
    <row r="5" spans="1:26" x14ac:dyDescent="0.25">
      <c r="A5">
        <v>33</v>
      </c>
      <c r="B5">
        <v>3</v>
      </c>
      <c r="C5">
        <v>690</v>
      </c>
      <c r="D5" s="2">
        <v>180</v>
      </c>
      <c r="E5" s="2">
        <v>180</v>
      </c>
      <c r="F5" s="2">
        <v>180</v>
      </c>
      <c r="G5" s="2">
        <v>0.52400000000000002</v>
      </c>
      <c r="H5" s="2">
        <v>0.67</v>
      </c>
      <c r="I5" s="2">
        <v>0.46</v>
      </c>
      <c r="J5" s="2">
        <v>0.17</v>
      </c>
      <c r="K5" s="2" t="s">
        <v>26</v>
      </c>
      <c r="L5" s="2">
        <v>8700</v>
      </c>
      <c r="M5" s="2">
        <v>8700</v>
      </c>
      <c r="N5" s="3">
        <v>79</v>
      </c>
      <c r="O5" s="2">
        <v>1.1499999999999999</v>
      </c>
      <c r="P5" s="2">
        <v>150000</v>
      </c>
      <c r="Q5" s="2">
        <v>50</v>
      </c>
      <c r="R5" s="3">
        <v>1000</v>
      </c>
      <c r="S5" s="3">
        <v>90</v>
      </c>
      <c r="T5" s="2" t="s">
        <v>31</v>
      </c>
      <c r="U5" s="2">
        <v>4.218</v>
      </c>
      <c r="V5" s="2">
        <v>4.218</v>
      </c>
      <c r="W5" s="2">
        <v>4.218</v>
      </c>
      <c r="X5" s="2">
        <v>4.218</v>
      </c>
      <c r="Y5" s="2">
        <v>4.218</v>
      </c>
      <c r="Z5" s="2">
        <v>4.218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N4" sqref="N4:N5"/>
    </sheetView>
  </sheetViews>
  <sheetFormatPr defaultColWidth="9.28515625" defaultRowHeight="15" x14ac:dyDescent="0.25"/>
  <cols>
    <col min="1" max="1" width="3" bestFit="1" customWidth="1"/>
    <col min="2" max="2" width="2.140625" bestFit="1" customWidth="1"/>
    <col min="3" max="3" width="8.5703125" bestFit="1" customWidth="1"/>
    <col min="4" max="4" width="6.5703125" bestFit="1" customWidth="1"/>
    <col min="5" max="5" width="5.5703125" bestFit="1" customWidth="1"/>
    <col min="6" max="6" width="6.7109375" bestFit="1" customWidth="1"/>
    <col min="7" max="7" width="6.140625" bestFit="1" customWidth="1"/>
    <col min="8" max="8" width="6.28515625" bestFit="1" customWidth="1"/>
    <col min="9" max="9" width="7.140625" bestFit="1" customWidth="1"/>
    <col min="10" max="10" width="9.42578125" bestFit="1" customWidth="1"/>
    <col min="11" max="11" width="8" bestFit="1" customWidth="1"/>
    <col min="12" max="12" width="13.42578125" bestFit="1" customWidth="1"/>
    <col min="13" max="13" width="5.28515625" bestFit="1" customWidth="1"/>
    <col min="14" max="14" width="7" bestFit="1" customWidth="1"/>
    <col min="15" max="15" width="17.42578125" bestFit="1" customWidth="1"/>
    <col min="16" max="16" width="16.85546875" style="2" bestFit="1" customWidth="1"/>
    <col min="17" max="17" width="17.28515625" style="2" bestFit="1" customWidth="1"/>
    <col min="18" max="18" width="14" bestFit="1" customWidth="1"/>
    <col min="19" max="19" width="14.28515625" bestFit="1" customWidth="1"/>
    <col min="20" max="20" width="18.42578125" bestFit="1" customWidth="1"/>
    <col min="21" max="21" width="20" bestFit="1" customWidth="1"/>
    <col min="22" max="22" width="18.7109375" bestFit="1" customWidth="1"/>
    <col min="23" max="23" width="23" bestFit="1" customWidth="1"/>
    <col min="24" max="24" width="24.5703125" bestFit="1" customWidth="1"/>
    <col min="25" max="25" width="23.28515625" bestFit="1" customWidth="1"/>
  </cols>
  <sheetData>
    <row r="1" spans="1:25" x14ac:dyDescent="0.25">
      <c r="A1" t="s">
        <v>0</v>
      </c>
      <c r="B1" t="s">
        <v>1</v>
      </c>
      <c r="C1" t="s">
        <v>47</v>
      </c>
      <c r="D1" t="s">
        <v>42</v>
      </c>
      <c r="E1" t="s">
        <v>10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9</v>
      </c>
      <c r="L1" t="s">
        <v>21</v>
      </c>
      <c r="M1" t="s">
        <v>14</v>
      </c>
      <c r="N1" t="s">
        <v>15</v>
      </c>
      <c r="O1" t="s">
        <v>32</v>
      </c>
      <c r="P1" s="2" t="s">
        <v>53</v>
      </c>
      <c r="Q1" s="2" t="s">
        <v>54</v>
      </c>
      <c r="R1" t="s">
        <v>56</v>
      </c>
      <c r="S1" t="s">
        <v>57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  <c r="Y1" s="2" t="s">
        <v>64</v>
      </c>
    </row>
    <row r="2" spans="1:25" s="2" customFormat="1" x14ac:dyDescent="0.25">
      <c r="A2" s="2">
        <v>5</v>
      </c>
      <c r="B2" s="2">
        <v>3</v>
      </c>
      <c r="C2" s="2">
        <v>6600</v>
      </c>
      <c r="D2" s="3">
        <v>100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2" t="s">
        <v>27</v>
      </c>
      <c r="L2" s="2" t="s">
        <v>28</v>
      </c>
      <c r="M2" s="2">
        <v>49</v>
      </c>
      <c r="N2" s="5">
        <v>150000</v>
      </c>
      <c r="O2" s="3">
        <v>100</v>
      </c>
      <c r="P2" s="3">
        <v>-5</v>
      </c>
      <c r="Q2" s="3">
        <v>40</v>
      </c>
      <c r="R2" s="4" t="s">
        <v>58</v>
      </c>
      <c r="S2" s="3">
        <v>250</v>
      </c>
      <c r="T2" s="2">
        <v>4.6500000000000004</v>
      </c>
      <c r="U2" s="2">
        <v>5.4224399999999999</v>
      </c>
      <c r="V2" s="2">
        <v>10.199999999999999</v>
      </c>
      <c r="W2" s="2">
        <v>4.6500000000000004</v>
      </c>
      <c r="X2" s="2">
        <v>5.4224399999999999</v>
      </c>
      <c r="Y2" s="2">
        <v>10.199999999999999</v>
      </c>
    </row>
    <row r="3" spans="1:25" x14ac:dyDescent="0.25">
      <c r="A3">
        <v>6</v>
      </c>
      <c r="B3">
        <v>3</v>
      </c>
      <c r="C3" s="3">
        <v>11000</v>
      </c>
      <c r="D3" s="3">
        <v>100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t="s">
        <v>27</v>
      </c>
      <c r="L3" t="s">
        <v>28</v>
      </c>
      <c r="M3">
        <v>50</v>
      </c>
      <c r="N3">
        <v>200000</v>
      </c>
      <c r="O3" s="3">
        <v>100</v>
      </c>
      <c r="P3" s="3">
        <v>-5</v>
      </c>
      <c r="Q3" s="3">
        <v>40</v>
      </c>
      <c r="R3" s="4" t="s">
        <v>58</v>
      </c>
      <c r="S3" s="3">
        <v>250</v>
      </c>
      <c r="T3">
        <v>4.6500000000000004</v>
      </c>
      <c r="U3">
        <v>5.4224399999999999</v>
      </c>
      <c r="V3">
        <v>10.199999999999999</v>
      </c>
      <c r="W3" s="2">
        <v>4.6500000000000004</v>
      </c>
      <c r="X3" s="2">
        <v>5.4224399999999999</v>
      </c>
      <c r="Y3" s="2">
        <v>10.199999999999999</v>
      </c>
    </row>
    <row r="4" spans="1:25" x14ac:dyDescent="0.25">
      <c r="A4">
        <v>26</v>
      </c>
      <c r="B4">
        <v>3</v>
      </c>
      <c r="C4">
        <v>33000</v>
      </c>
      <c r="D4" s="3">
        <v>100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2" t="s">
        <v>27</v>
      </c>
      <c r="L4" s="2" t="s">
        <v>28</v>
      </c>
      <c r="M4" s="2">
        <v>50</v>
      </c>
      <c r="N4" s="2">
        <v>200000</v>
      </c>
      <c r="O4" s="3">
        <v>100</v>
      </c>
      <c r="P4" s="3">
        <v>-5</v>
      </c>
      <c r="Q4" s="3">
        <v>40</v>
      </c>
      <c r="R4" s="4" t="s">
        <v>58</v>
      </c>
      <c r="S4" s="3">
        <v>250</v>
      </c>
      <c r="T4" s="2">
        <v>4.6500000000000004</v>
      </c>
      <c r="U4" s="2">
        <v>5.4224399999999999</v>
      </c>
      <c r="V4" s="2">
        <v>10.199999999999999</v>
      </c>
      <c r="W4" s="2">
        <v>4.6500000000000004</v>
      </c>
      <c r="X4" s="2">
        <v>5.4224399999999999</v>
      </c>
      <c r="Y4" s="2">
        <v>10.199999999999999</v>
      </c>
    </row>
    <row r="5" spans="1:25" x14ac:dyDescent="0.25">
      <c r="A5">
        <v>30</v>
      </c>
      <c r="B5">
        <v>3</v>
      </c>
      <c r="C5">
        <v>690</v>
      </c>
      <c r="N5" s="2">
        <v>200000</v>
      </c>
    </row>
    <row r="16" spans="1:25" x14ac:dyDescent="0.25">
      <c r="K16" s="2"/>
      <c r="L1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D1" sqref="D1"/>
    </sheetView>
  </sheetViews>
  <sheetFormatPr defaultRowHeight="15" x14ac:dyDescent="0.25"/>
  <cols>
    <col min="1" max="1" width="3" bestFit="1" customWidth="1"/>
    <col min="2" max="2" width="2.140625" bestFit="1" customWidth="1"/>
    <col min="3" max="3" width="8.5703125" bestFit="1" customWidth="1"/>
    <col min="4" max="4" width="6.5703125" bestFit="1" customWidth="1"/>
    <col min="5" max="5" width="5.5703125" bestFit="1" customWidth="1"/>
    <col min="6" max="6" width="6.7109375" bestFit="1" customWidth="1"/>
    <col min="7" max="7" width="6.140625" bestFit="1" customWidth="1"/>
    <col min="8" max="8" width="6.28515625" bestFit="1" customWidth="1"/>
    <col min="9" max="9" width="7.140625" bestFit="1" customWidth="1"/>
    <col min="10" max="10" width="9.42578125" bestFit="1" customWidth="1"/>
    <col min="11" max="11" width="7" bestFit="1" customWidth="1"/>
    <col min="12" max="12" width="13.42578125" bestFit="1" customWidth="1"/>
    <col min="13" max="13" width="5.28515625" bestFit="1" customWidth="1"/>
    <col min="14" max="14" width="7" bestFit="1" customWidth="1"/>
    <col min="15" max="15" width="17.42578125" bestFit="1" customWidth="1"/>
    <col min="16" max="16" width="16.85546875" bestFit="1" customWidth="1"/>
    <col min="17" max="17" width="17.28515625" bestFit="1" customWidth="1"/>
    <col min="18" max="18" width="14" bestFit="1" customWidth="1"/>
    <col min="19" max="19" width="14.28515625" bestFit="1" customWidth="1"/>
    <col min="20" max="20" width="18.42578125" bestFit="1" customWidth="1"/>
    <col min="21" max="21" width="20" bestFit="1" customWidth="1"/>
    <col min="22" max="22" width="18.7109375" bestFit="1" customWidth="1"/>
    <col min="23" max="23" width="23" bestFit="1" customWidth="1"/>
    <col min="24" max="24" width="24.5703125" bestFit="1" customWidth="1"/>
    <col min="25" max="25" width="23.28515625" bestFit="1" customWidth="1"/>
  </cols>
  <sheetData>
    <row r="1" spans="1:25" x14ac:dyDescent="0.25">
      <c r="A1" s="2" t="s">
        <v>0</v>
      </c>
      <c r="B1" s="2" t="s">
        <v>1</v>
      </c>
      <c r="C1" s="2" t="s">
        <v>47</v>
      </c>
      <c r="D1" s="2" t="s">
        <v>42</v>
      </c>
      <c r="E1" s="2" t="s">
        <v>10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9</v>
      </c>
      <c r="L1" s="2" t="s">
        <v>21</v>
      </c>
      <c r="M1" s="2" t="s">
        <v>14</v>
      </c>
      <c r="N1" s="2" t="s">
        <v>15</v>
      </c>
      <c r="O1" s="2" t="s">
        <v>32</v>
      </c>
      <c r="P1" s="2" t="s">
        <v>53</v>
      </c>
      <c r="Q1" s="2" t="s">
        <v>54</v>
      </c>
      <c r="R1" s="2" t="s">
        <v>56</v>
      </c>
      <c r="S1" s="2" t="s">
        <v>57</v>
      </c>
      <c r="T1" t="s">
        <v>59</v>
      </c>
      <c r="U1" s="2" t="s">
        <v>60</v>
      </c>
      <c r="V1" s="2" t="s">
        <v>61</v>
      </c>
      <c r="W1" s="2" t="s">
        <v>62</v>
      </c>
      <c r="X1" s="2" t="s">
        <v>63</v>
      </c>
      <c r="Y1" s="2" t="s">
        <v>64</v>
      </c>
    </row>
    <row r="2" spans="1:25" x14ac:dyDescent="0.25">
      <c r="A2" s="2">
        <v>7</v>
      </c>
      <c r="B2" s="2">
        <v>3</v>
      </c>
      <c r="C2" s="2">
        <v>6600</v>
      </c>
      <c r="D2" s="3">
        <v>100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2" t="s">
        <v>27</v>
      </c>
      <c r="L2" s="2" t="s">
        <v>28</v>
      </c>
      <c r="M2" s="2">
        <v>49</v>
      </c>
      <c r="N2" s="5">
        <v>100000</v>
      </c>
      <c r="O2" s="3">
        <v>100</v>
      </c>
      <c r="P2" s="3">
        <v>-5</v>
      </c>
      <c r="Q2" s="3">
        <v>40</v>
      </c>
      <c r="R2" s="4" t="s">
        <v>58</v>
      </c>
      <c r="S2" s="3">
        <v>250</v>
      </c>
      <c r="T2" s="2">
        <v>4.6500000000000004</v>
      </c>
      <c r="U2" s="2">
        <v>5.4224399999999999</v>
      </c>
      <c r="V2" s="2">
        <v>10.199999999999999</v>
      </c>
      <c r="W2" s="2">
        <v>4.6500000000000004</v>
      </c>
      <c r="X2" s="2">
        <v>5.4224399999999999</v>
      </c>
      <c r="Y2" s="2">
        <v>10.199999999999999</v>
      </c>
    </row>
    <row r="3" spans="1:25" x14ac:dyDescent="0.25">
      <c r="A3" s="2">
        <v>8</v>
      </c>
      <c r="B3" s="2">
        <v>3</v>
      </c>
      <c r="C3" s="3">
        <v>11000</v>
      </c>
      <c r="D3" s="3">
        <v>100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2" t="s">
        <v>27</v>
      </c>
      <c r="L3" s="2" t="s">
        <v>28</v>
      </c>
      <c r="M3" s="2">
        <v>50</v>
      </c>
      <c r="N3" s="2">
        <v>150000</v>
      </c>
      <c r="O3" s="3">
        <v>100</v>
      </c>
      <c r="P3" s="3">
        <v>-5</v>
      </c>
      <c r="Q3" s="3">
        <v>40</v>
      </c>
      <c r="R3" s="4" t="s">
        <v>58</v>
      </c>
      <c r="S3" s="3">
        <v>250</v>
      </c>
      <c r="T3" s="2">
        <v>4.6500000000000004</v>
      </c>
      <c r="U3" s="2">
        <v>5.4224399999999999</v>
      </c>
      <c r="V3" s="2">
        <v>10.199999999999999</v>
      </c>
      <c r="W3" s="2">
        <v>4.6500000000000004</v>
      </c>
      <c r="X3" s="2">
        <v>5.4224399999999999</v>
      </c>
      <c r="Y3" s="2">
        <v>10.199999999999999</v>
      </c>
    </row>
    <row r="4" spans="1:25" x14ac:dyDescent="0.25">
      <c r="A4">
        <v>18</v>
      </c>
      <c r="B4">
        <v>3</v>
      </c>
      <c r="C4">
        <v>33000</v>
      </c>
      <c r="D4" s="3">
        <v>100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2" t="s">
        <v>27</v>
      </c>
      <c r="L4" s="2" t="s">
        <v>28</v>
      </c>
      <c r="M4" s="2">
        <v>50</v>
      </c>
      <c r="N4" s="2">
        <v>150000</v>
      </c>
      <c r="O4" s="3">
        <v>100</v>
      </c>
      <c r="P4" s="3">
        <v>-5</v>
      </c>
      <c r="Q4" s="3">
        <v>40</v>
      </c>
      <c r="R4" s="4" t="s">
        <v>58</v>
      </c>
      <c r="S4" s="3">
        <v>250</v>
      </c>
      <c r="T4" s="2">
        <v>4.6500000000000004</v>
      </c>
      <c r="U4" s="2">
        <v>5.4224399999999999</v>
      </c>
      <c r="V4" s="2">
        <v>10.199999999999999</v>
      </c>
      <c r="W4" s="2">
        <v>4.6500000000000004</v>
      </c>
      <c r="X4" s="2">
        <v>5.4224399999999999</v>
      </c>
      <c r="Y4" s="2">
        <v>10.199999999999999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A8" sqref="A8"/>
    </sheetView>
  </sheetViews>
  <sheetFormatPr defaultColWidth="9" defaultRowHeight="15" x14ac:dyDescent="0.25"/>
  <cols>
    <col min="1" max="1" width="3" bestFit="1" customWidth="1"/>
    <col min="2" max="2" width="9" style="2"/>
    <col min="3" max="3" width="8" bestFit="1" customWidth="1"/>
    <col min="4" max="4" width="6" bestFit="1" customWidth="1"/>
    <col min="5" max="5" width="8.5703125" bestFit="1" customWidth="1"/>
    <col min="6" max="6" width="3" bestFit="1" customWidth="1"/>
    <col min="7" max="7" width="7.5703125" bestFit="1" customWidth="1"/>
    <col min="8" max="8" width="6.7109375" bestFit="1" customWidth="1"/>
    <col min="9" max="9" width="6.140625" bestFit="1" customWidth="1"/>
    <col min="10" max="10" width="6.28515625" bestFit="1" customWidth="1"/>
    <col min="11" max="11" width="6.5703125" bestFit="1" customWidth="1"/>
    <col min="12" max="12" width="13.42578125" bestFit="1" customWidth="1"/>
    <col min="13" max="13" width="8.5703125" bestFit="1" customWidth="1"/>
    <col min="15" max="15" width="17.42578125" bestFit="1" customWidth="1"/>
    <col min="16" max="16" width="16.85546875" style="2" bestFit="1" customWidth="1"/>
    <col min="17" max="17" width="17.28515625" bestFit="1" customWidth="1"/>
    <col min="18" max="18" width="10.85546875" bestFit="1" customWidth="1"/>
    <col min="19" max="19" width="18.42578125" bestFit="1" customWidth="1"/>
    <col min="20" max="20" width="20" bestFit="1" customWidth="1"/>
    <col min="21" max="21" width="18.7109375" bestFit="1" customWidth="1"/>
    <col min="22" max="22" width="23" bestFit="1" customWidth="1"/>
    <col min="23" max="23" width="24.5703125" bestFit="1" customWidth="1"/>
    <col min="24" max="24" width="23.28515625" bestFit="1" customWidth="1"/>
  </cols>
  <sheetData>
    <row r="1" spans="1:24" x14ac:dyDescent="0.25">
      <c r="A1" t="s">
        <v>0</v>
      </c>
      <c r="B1" s="2" t="s">
        <v>33</v>
      </c>
      <c r="C1" t="s">
        <v>22</v>
      </c>
      <c r="D1" t="s">
        <v>23</v>
      </c>
      <c r="E1" t="s">
        <v>24</v>
      </c>
      <c r="F1" t="s">
        <v>25</v>
      </c>
      <c r="G1" t="s">
        <v>10</v>
      </c>
      <c r="H1" t="s">
        <v>16</v>
      </c>
      <c r="I1" t="s">
        <v>17</v>
      </c>
      <c r="J1" t="s">
        <v>18</v>
      </c>
      <c r="K1" t="s">
        <v>9</v>
      </c>
      <c r="L1" t="s">
        <v>21</v>
      </c>
      <c r="M1" t="s">
        <v>15</v>
      </c>
      <c r="N1" t="s">
        <v>34</v>
      </c>
      <c r="O1" t="s">
        <v>32</v>
      </c>
      <c r="P1" s="2" t="s">
        <v>53</v>
      </c>
      <c r="Q1" s="2" t="s">
        <v>54</v>
      </c>
      <c r="R1" t="s">
        <v>35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</row>
    <row r="2" spans="1:24" s="2" customFormat="1" x14ac:dyDescent="0.25">
      <c r="A2" s="2">
        <v>9</v>
      </c>
      <c r="B2" s="2">
        <v>2</v>
      </c>
      <c r="C2" s="2">
        <v>1000000</v>
      </c>
      <c r="D2" s="2">
        <v>6600</v>
      </c>
      <c r="E2" s="3">
        <v>11000</v>
      </c>
      <c r="G2" s="3">
        <v>1000</v>
      </c>
      <c r="H2" s="3">
        <v>10</v>
      </c>
      <c r="I2" s="3">
        <v>10</v>
      </c>
      <c r="J2" s="3">
        <v>10</v>
      </c>
      <c r="K2" s="2" t="s">
        <v>26</v>
      </c>
      <c r="L2" s="2" t="s">
        <v>36</v>
      </c>
      <c r="M2" s="3">
        <f>50*C2/1000</f>
        <v>50000</v>
      </c>
      <c r="N2" s="2" t="s">
        <v>37</v>
      </c>
      <c r="O2" s="3">
        <v>100</v>
      </c>
      <c r="P2" s="3">
        <v>-5</v>
      </c>
      <c r="Q2" s="4" t="s">
        <v>55</v>
      </c>
      <c r="R2" s="3">
        <v>6</v>
      </c>
      <c r="S2" s="2">
        <v>0.68400000000000005</v>
      </c>
      <c r="T2" s="2">
        <v>2.4570419999999999</v>
      </c>
      <c r="U2" s="2">
        <v>3.99</v>
      </c>
      <c r="V2" s="2">
        <v>0.68400000000000005</v>
      </c>
      <c r="W2" s="2">
        <v>2.4570419999999999</v>
      </c>
      <c r="X2" s="2">
        <v>3.99</v>
      </c>
    </row>
    <row r="3" spans="1:24" x14ac:dyDescent="0.25">
      <c r="A3">
        <v>10</v>
      </c>
      <c r="B3" s="2">
        <v>2</v>
      </c>
      <c r="C3">
        <v>1000000</v>
      </c>
      <c r="D3">
        <v>11000</v>
      </c>
      <c r="E3" s="3">
        <v>33000</v>
      </c>
      <c r="G3" s="3">
        <v>1000</v>
      </c>
      <c r="H3" s="3">
        <v>10</v>
      </c>
      <c r="I3" s="3">
        <v>10</v>
      </c>
      <c r="J3" s="3">
        <v>10</v>
      </c>
      <c r="K3" t="s">
        <v>26</v>
      </c>
      <c r="L3" t="s">
        <v>36</v>
      </c>
      <c r="M3" s="3">
        <f>50*C3/1000</f>
        <v>50000</v>
      </c>
      <c r="N3" t="s">
        <v>37</v>
      </c>
      <c r="O3" s="3">
        <v>100</v>
      </c>
      <c r="P3" s="3">
        <v>-5</v>
      </c>
      <c r="Q3" s="4" t="s">
        <v>55</v>
      </c>
      <c r="R3" s="3">
        <v>6</v>
      </c>
      <c r="S3">
        <v>0.68400000000000005</v>
      </c>
      <c r="T3">
        <v>2.4570419999999999</v>
      </c>
      <c r="U3">
        <v>3.99</v>
      </c>
      <c r="V3">
        <v>0.68400000000000005</v>
      </c>
      <c r="W3">
        <v>2.4570419999999999</v>
      </c>
      <c r="X3">
        <v>3.99</v>
      </c>
    </row>
    <row r="4" spans="1:24" x14ac:dyDescent="0.25">
      <c r="A4">
        <v>19</v>
      </c>
      <c r="B4" s="2">
        <v>2</v>
      </c>
      <c r="C4" s="2">
        <v>1000000</v>
      </c>
      <c r="D4">
        <v>6600</v>
      </c>
      <c r="E4">
        <v>33000</v>
      </c>
      <c r="G4" s="3">
        <v>1000</v>
      </c>
      <c r="H4" s="3">
        <v>10</v>
      </c>
      <c r="I4" s="3">
        <v>10</v>
      </c>
      <c r="J4" s="3">
        <v>10</v>
      </c>
      <c r="K4" s="2" t="s">
        <v>26</v>
      </c>
      <c r="L4" s="2" t="s">
        <v>36</v>
      </c>
      <c r="M4" s="3">
        <f>50*C4/1000</f>
        <v>50000</v>
      </c>
      <c r="N4" s="2" t="s">
        <v>37</v>
      </c>
      <c r="O4" s="3">
        <v>100</v>
      </c>
      <c r="P4" s="3">
        <v>-5</v>
      </c>
      <c r="Q4" s="4" t="s">
        <v>55</v>
      </c>
      <c r="R4" s="3">
        <v>6</v>
      </c>
      <c r="S4" s="2">
        <v>0.68400000000000005</v>
      </c>
      <c r="T4" s="2">
        <v>2.4570419999999999</v>
      </c>
      <c r="U4" s="2">
        <v>3.99</v>
      </c>
      <c r="V4" s="2">
        <v>0.68400000000000005</v>
      </c>
      <c r="W4" s="2">
        <v>2.4570419999999999</v>
      </c>
      <c r="X4" s="2">
        <v>3.99</v>
      </c>
    </row>
    <row r="5" spans="1:24" x14ac:dyDescent="0.25">
      <c r="A5">
        <v>34</v>
      </c>
      <c r="B5" s="2">
        <v>2</v>
      </c>
      <c r="C5" s="2">
        <v>1000000</v>
      </c>
      <c r="D5" s="2">
        <v>690</v>
      </c>
      <c r="E5" s="2">
        <v>690</v>
      </c>
      <c r="G5" s="3">
        <v>1000</v>
      </c>
      <c r="H5" s="3">
        <v>10</v>
      </c>
      <c r="I5" s="3">
        <v>10</v>
      </c>
      <c r="J5" s="3">
        <v>10</v>
      </c>
      <c r="M5" s="3">
        <f t="shared" ref="M5:M7" si="0">50*C5/1000</f>
        <v>50000</v>
      </c>
      <c r="R5" s="3">
        <v>6</v>
      </c>
    </row>
    <row r="6" spans="1:24" x14ac:dyDescent="0.25">
      <c r="A6">
        <v>35</v>
      </c>
      <c r="B6" s="2">
        <v>2</v>
      </c>
      <c r="C6" s="2">
        <v>1000000</v>
      </c>
      <c r="D6" s="2">
        <v>690</v>
      </c>
      <c r="E6" s="2">
        <v>11000</v>
      </c>
      <c r="G6" s="3">
        <v>1000</v>
      </c>
      <c r="H6" s="3">
        <v>10</v>
      </c>
      <c r="I6" s="3">
        <v>10</v>
      </c>
      <c r="J6" s="3">
        <v>10</v>
      </c>
      <c r="M6" s="3">
        <f t="shared" si="0"/>
        <v>50000</v>
      </c>
      <c r="R6" s="3">
        <v>6</v>
      </c>
    </row>
    <row r="7" spans="1:24" x14ac:dyDescent="0.25">
      <c r="A7">
        <v>36</v>
      </c>
      <c r="B7" s="2">
        <v>2</v>
      </c>
      <c r="C7" s="2">
        <v>1000000</v>
      </c>
      <c r="D7" s="2">
        <v>690</v>
      </c>
      <c r="E7" s="2">
        <v>33000</v>
      </c>
      <c r="G7" s="3">
        <v>1000</v>
      </c>
      <c r="H7" s="3">
        <v>10</v>
      </c>
      <c r="I7" s="3">
        <v>10</v>
      </c>
      <c r="J7" s="3">
        <v>10</v>
      </c>
      <c r="M7" s="3">
        <f t="shared" si="0"/>
        <v>50000</v>
      </c>
      <c r="R7" s="3">
        <v>6</v>
      </c>
    </row>
    <row r="12" spans="1:24" x14ac:dyDescent="0.25">
      <c r="N12" s="2"/>
      <c r="O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F8" sqref="F8:G10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7" bestFit="1" customWidth="1"/>
    <col min="4" max="4" width="15.7109375" bestFit="1" customWidth="1"/>
    <col min="5" max="5" width="17" bestFit="1" customWidth="1"/>
    <col min="6" max="7" width="6" bestFit="1" customWidth="1"/>
    <col min="8" max="8" width="6.5703125" bestFit="1" customWidth="1"/>
    <col min="9" max="9" width="9.28515625" style="2" bestFit="1" customWidth="1"/>
    <col min="10" max="10" width="9.85546875" bestFit="1" customWidth="1"/>
    <col min="11" max="11" width="6.7109375" bestFit="1" customWidth="1"/>
    <col min="12" max="12" width="6.140625" bestFit="1" customWidth="1"/>
    <col min="13" max="13" width="6.28515625" bestFit="1" customWidth="1"/>
    <col min="14" max="14" width="7" bestFit="1" customWidth="1"/>
    <col min="15" max="15" width="13.42578125" bestFit="1" customWidth="1"/>
    <col min="16" max="16" width="10.85546875" bestFit="1" customWidth="1"/>
    <col min="17" max="18" width="7" bestFit="1" customWidth="1"/>
    <col min="19" max="19" width="7.42578125" bestFit="1" customWidth="1"/>
    <col min="20" max="20" width="17.42578125" bestFit="1" customWidth="1"/>
    <col min="21" max="21" width="5.28515625" bestFit="1" customWidth="1"/>
    <col min="22" max="22" width="13.85546875" bestFit="1" customWidth="1"/>
    <col min="23" max="23" width="22.5703125" bestFit="1" customWidth="1"/>
    <col min="24" max="24" width="16.85546875" style="2" bestFit="1" customWidth="1"/>
    <col min="25" max="25" width="17.28515625" style="2" bestFit="1" customWidth="1"/>
    <col min="26" max="27" width="17.28515625" style="2" customWidth="1"/>
    <col min="28" max="28" width="18.5703125" style="2" customWidth="1"/>
    <col min="29" max="29" width="14.85546875" style="2" bestFit="1" customWidth="1"/>
    <col min="30" max="30" width="17" style="2" bestFit="1" customWidth="1"/>
    <col min="31" max="31" width="19.5703125" style="2" bestFit="1" customWidth="1"/>
    <col min="32" max="32" width="18.42578125" bestFit="1" customWidth="1"/>
    <col min="33" max="33" width="20" bestFit="1" customWidth="1"/>
    <col min="34" max="34" width="18.7109375" bestFit="1" customWidth="1"/>
    <col min="35" max="35" width="23" bestFit="1" customWidth="1"/>
    <col min="36" max="36" width="24.5703125" bestFit="1" customWidth="1"/>
    <col min="37" max="37" width="23.28515625" bestFit="1" customWidth="1"/>
  </cols>
  <sheetData>
    <row r="1" spans="1:37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24</v>
      </c>
      <c r="H1" t="s">
        <v>42</v>
      </c>
      <c r="I1" s="2" t="s">
        <v>51</v>
      </c>
      <c r="J1" t="s">
        <v>52</v>
      </c>
      <c r="K1" t="s">
        <v>16</v>
      </c>
      <c r="L1" t="s">
        <v>17</v>
      </c>
      <c r="M1" t="s">
        <v>18</v>
      </c>
      <c r="N1" t="s">
        <v>9</v>
      </c>
      <c r="O1" t="s">
        <v>21</v>
      </c>
      <c r="P1" t="s">
        <v>43</v>
      </c>
      <c r="Q1" t="s">
        <v>44</v>
      </c>
      <c r="R1" t="s">
        <v>15</v>
      </c>
      <c r="S1" t="s">
        <v>34</v>
      </c>
      <c r="T1" t="s">
        <v>32</v>
      </c>
      <c r="U1" t="s">
        <v>14</v>
      </c>
      <c r="V1" t="s">
        <v>45</v>
      </c>
      <c r="W1" t="s">
        <v>46</v>
      </c>
      <c r="X1" s="2" t="s">
        <v>53</v>
      </c>
      <c r="Y1" s="2" t="s">
        <v>54</v>
      </c>
      <c r="Z1" s="2" t="s">
        <v>65</v>
      </c>
      <c r="AA1" s="2" t="s">
        <v>66</v>
      </c>
      <c r="AB1" s="2" t="s">
        <v>67</v>
      </c>
      <c r="AC1" s="2" t="s">
        <v>68</v>
      </c>
      <c r="AD1" s="2" t="s">
        <v>69</v>
      </c>
      <c r="AE1" s="2" t="s">
        <v>77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</row>
    <row r="2" spans="1:37" x14ac:dyDescent="0.25">
      <c r="A2">
        <v>11</v>
      </c>
      <c r="B2">
        <v>4</v>
      </c>
      <c r="C2">
        <v>1</v>
      </c>
      <c r="D2" t="s">
        <v>70</v>
      </c>
      <c r="E2" t="s">
        <v>71</v>
      </c>
      <c r="F2">
        <v>6600</v>
      </c>
      <c r="G2">
        <v>11000</v>
      </c>
      <c r="H2">
        <v>100</v>
      </c>
      <c r="I2" s="3">
        <v>100</v>
      </c>
      <c r="J2" s="3">
        <v>100</v>
      </c>
      <c r="K2" s="3">
        <v>10</v>
      </c>
      <c r="L2" s="3">
        <v>10</v>
      </c>
      <c r="M2" s="3">
        <v>10</v>
      </c>
      <c r="N2" s="2" t="s">
        <v>27</v>
      </c>
      <c r="O2" s="2" t="s">
        <v>28</v>
      </c>
      <c r="P2" t="s">
        <v>72</v>
      </c>
      <c r="Q2" t="s">
        <v>74</v>
      </c>
      <c r="R2">
        <v>150000</v>
      </c>
      <c r="S2" t="s">
        <v>75</v>
      </c>
      <c r="T2">
        <v>100</v>
      </c>
      <c r="U2">
        <v>40</v>
      </c>
      <c r="V2" t="s">
        <v>76</v>
      </c>
      <c r="W2" t="s">
        <v>73</v>
      </c>
      <c r="X2" s="2">
        <v>-5</v>
      </c>
      <c r="Y2" s="2">
        <v>40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 t="s">
        <v>76</v>
      </c>
    </row>
    <row r="3" spans="1:37" x14ac:dyDescent="0.25">
      <c r="A3">
        <v>12</v>
      </c>
      <c r="B3">
        <v>4</v>
      </c>
      <c r="C3">
        <v>1</v>
      </c>
      <c r="D3" s="2" t="s">
        <v>70</v>
      </c>
      <c r="E3" s="2" t="s">
        <v>71</v>
      </c>
      <c r="F3">
        <v>11000</v>
      </c>
      <c r="G3">
        <v>33000</v>
      </c>
      <c r="H3" s="2">
        <v>100</v>
      </c>
      <c r="I3" s="3">
        <v>100</v>
      </c>
      <c r="J3" s="3">
        <v>100</v>
      </c>
      <c r="K3" s="3">
        <v>10</v>
      </c>
      <c r="L3" s="3">
        <v>10</v>
      </c>
      <c r="M3" s="3">
        <v>10</v>
      </c>
      <c r="N3" s="2" t="s">
        <v>27</v>
      </c>
      <c r="O3" s="2" t="s">
        <v>28</v>
      </c>
      <c r="P3" s="2" t="s">
        <v>72</v>
      </c>
      <c r="Q3" s="2" t="s">
        <v>74</v>
      </c>
      <c r="R3" s="2">
        <v>150000</v>
      </c>
      <c r="S3" s="2" t="s">
        <v>75</v>
      </c>
      <c r="T3" s="2">
        <v>100</v>
      </c>
      <c r="U3">
        <v>40</v>
      </c>
      <c r="V3" s="2" t="s">
        <v>76</v>
      </c>
      <c r="W3" s="2" t="s">
        <v>73</v>
      </c>
      <c r="X3" s="2">
        <v>-5</v>
      </c>
      <c r="Y3" s="2">
        <v>40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 t="s">
        <v>76</v>
      </c>
    </row>
    <row r="4" spans="1:37" x14ac:dyDescent="0.25">
      <c r="A4">
        <v>22</v>
      </c>
      <c r="B4">
        <v>4</v>
      </c>
      <c r="C4">
        <v>1</v>
      </c>
      <c r="D4" s="2" t="s">
        <v>70</v>
      </c>
      <c r="E4" s="2" t="s">
        <v>71</v>
      </c>
      <c r="F4">
        <v>6600</v>
      </c>
      <c r="G4">
        <v>33000</v>
      </c>
      <c r="H4" s="2">
        <v>100</v>
      </c>
      <c r="I4" s="3">
        <v>100</v>
      </c>
      <c r="J4" s="3">
        <v>100</v>
      </c>
      <c r="K4" s="3">
        <v>10</v>
      </c>
      <c r="L4" s="3">
        <v>10</v>
      </c>
      <c r="M4" s="3">
        <v>10</v>
      </c>
      <c r="N4" s="2" t="s">
        <v>27</v>
      </c>
      <c r="O4" s="2" t="s">
        <v>28</v>
      </c>
      <c r="P4" s="2" t="s">
        <v>72</v>
      </c>
      <c r="Q4" s="2" t="s">
        <v>74</v>
      </c>
      <c r="R4" s="2">
        <v>150000</v>
      </c>
      <c r="S4" s="2" t="s">
        <v>75</v>
      </c>
      <c r="T4" s="2">
        <v>100</v>
      </c>
      <c r="U4">
        <v>40</v>
      </c>
      <c r="V4" s="2" t="s">
        <v>76</v>
      </c>
      <c r="W4" s="2" t="s">
        <v>73</v>
      </c>
      <c r="X4" s="2">
        <v>-5</v>
      </c>
      <c r="Y4" s="2">
        <v>40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 t="s">
        <v>76</v>
      </c>
    </row>
    <row r="5" spans="1:37" x14ac:dyDescent="0.25">
      <c r="A5">
        <v>23</v>
      </c>
      <c r="B5">
        <v>4</v>
      </c>
      <c r="C5">
        <v>1</v>
      </c>
      <c r="D5" s="2" t="s">
        <v>70</v>
      </c>
      <c r="E5" s="2" t="s">
        <v>71</v>
      </c>
      <c r="F5">
        <v>6600</v>
      </c>
      <c r="G5" s="2">
        <v>6600</v>
      </c>
      <c r="H5" s="2">
        <v>100</v>
      </c>
      <c r="I5" s="3">
        <v>100</v>
      </c>
      <c r="J5" s="3">
        <v>100</v>
      </c>
      <c r="K5" s="3">
        <v>10</v>
      </c>
      <c r="L5" s="3">
        <v>10</v>
      </c>
      <c r="M5" s="3">
        <v>10</v>
      </c>
      <c r="N5" s="2" t="s">
        <v>27</v>
      </c>
      <c r="O5" s="2" t="s">
        <v>28</v>
      </c>
      <c r="P5" s="2" t="s">
        <v>72</v>
      </c>
      <c r="Q5" s="2" t="s">
        <v>74</v>
      </c>
      <c r="R5" s="2">
        <v>100000</v>
      </c>
      <c r="S5" s="2" t="s">
        <v>75</v>
      </c>
      <c r="T5" s="2">
        <v>100</v>
      </c>
      <c r="U5">
        <v>40</v>
      </c>
      <c r="V5" s="2" t="s">
        <v>76</v>
      </c>
      <c r="W5" s="2" t="s">
        <v>73</v>
      </c>
      <c r="X5" s="2">
        <v>-5</v>
      </c>
      <c r="Y5" s="2">
        <v>40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 t="s">
        <v>76</v>
      </c>
    </row>
    <row r="6" spans="1:37" x14ac:dyDescent="0.25">
      <c r="A6">
        <v>24</v>
      </c>
      <c r="B6">
        <v>4</v>
      </c>
      <c r="C6">
        <v>1</v>
      </c>
      <c r="D6" s="2" t="s">
        <v>70</v>
      </c>
      <c r="E6" s="2" t="s">
        <v>71</v>
      </c>
      <c r="F6">
        <v>11000</v>
      </c>
      <c r="G6" s="2">
        <v>11000</v>
      </c>
      <c r="H6" s="2">
        <v>100</v>
      </c>
      <c r="I6" s="3">
        <v>100</v>
      </c>
      <c r="J6" s="3">
        <v>100</v>
      </c>
      <c r="K6" s="3">
        <v>10</v>
      </c>
      <c r="L6" s="3">
        <v>10</v>
      </c>
      <c r="M6" s="3">
        <v>10</v>
      </c>
      <c r="N6" s="2" t="s">
        <v>27</v>
      </c>
      <c r="O6" s="2" t="s">
        <v>28</v>
      </c>
      <c r="P6" s="2" t="s">
        <v>72</v>
      </c>
      <c r="Q6" s="2" t="s">
        <v>74</v>
      </c>
      <c r="R6" s="2">
        <v>100000</v>
      </c>
      <c r="S6" s="2" t="s">
        <v>75</v>
      </c>
      <c r="T6" s="2">
        <v>100</v>
      </c>
      <c r="U6">
        <v>40</v>
      </c>
      <c r="V6" s="2" t="s">
        <v>76</v>
      </c>
      <c r="W6" s="2" t="s">
        <v>73</v>
      </c>
      <c r="X6" s="2">
        <v>-5</v>
      </c>
      <c r="Y6" s="2">
        <v>40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 t="s">
        <v>76</v>
      </c>
    </row>
    <row r="7" spans="1:37" x14ac:dyDescent="0.25">
      <c r="A7">
        <v>25</v>
      </c>
      <c r="B7">
        <v>4</v>
      </c>
      <c r="C7">
        <v>1</v>
      </c>
      <c r="D7" s="2" t="s">
        <v>70</v>
      </c>
      <c r="E7" s="2" t="s">
        <v>71</v>
      </c>
      <c r="F7">
        <v>33000</v>
      </c>
      <c r="G7" s="2">
        <v>33000</v>
      </c>
      <c r="H7" s="2">
        <v>100</v>
      </c>
      <c r="I7" s="3">
        <v>100</v>
      </c>
      <c r="J7" s="3">
        <v>100</v>
      </c>
      <c r="K7" s="3">
        <v>10</v>
      </c>
      <c r="L7" s="3">
        <v>10</v>
      </c>
      <c r="M7" s="3">
        <v>10</v>
      </c>
      <c r="N7" s="2" t="s">
        <v>27</v>
      </c>
      <c r="O7" s="2" t="s">
        <v>28</v>
      </c>
      <c r="P7" s="2" t="s">
        <v>72</v>
      </c>
      <c r="Q7" s="2" t="s">
        <v>74</v>
      </c>
      <c r="R7" s="2">
        <v>100000</v>
      </c>
      <c r="S7" s="2" t="s">
        <v>75</v>
      </c>
      <c r="T7" s="2">
        <v>100</v>
      </c>
      <c r="U7">
        <v>40</v>
      </c>
      <c r="V7" s="2" t="s">
        <v>76</v>
      </c>
      <c r="W7" s="2" t="s">
        <v>73</v>
      </c>
      <c r="X7" s="2">
        <v>-5</v>
      </c>
      <c r="Y7" s="2">
        <v>40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 t="s">
        <v>76</v>
      </c>
    </row>
    <row r="8" spans="1:37" x14ac:dyDescent="0.25">
      <c r="A8">
        <v>28</v>
      </c>
      <c r="B8">
        <v>4</v>
      </c>
      <c r="C8">
        <v>1</v>
      </c>
      <c r="D8" s="2" t="s">
        <v>71</v>
      </c>
      <c r="E8" s="2" t="s">
        <v>71</v>
      </c>
      <c r="F8">
        <v>690</v>
      </c>
      <c r="G8">
        <v>690</v>
      </c>
      <c r="H8" s="2">
        <v>100</v>
      </c>
      <c r="I8" s="3">
        <v>100</v>
      </c>
      <c r="J8" s="3">
        <v>100</v>
      </c>
      <c r="K8" s="3">
        <v>10</v>
      </c>
      <c r="L8" s="3">
        <v>10</v>
      </c>
      <c r="M8" s="3">
        <v>10</v>
      </c>
      <c r="N8" s="2" t="s">
        <v>27</v>
      </c>
      <c r="O8" s="2" t="s">
        <v>28</v>
      </c>
      <c r="P8" s="2" t="s">
        <v>72</v>
      </c>
      <c r="Q8" s="2" t="s">
        <v>74</v>
      </c>
      <c r="R8" s="2">
        <v>100000</v>
      </c>
      <c r="S8" s="2" t="s">
        <v>75</v>
      </c>
      <c r="T8" s="2">
        <v>100</v>
      </c>
      <c r="U8" s="2">
        <v>40</v>
      </c>
      <c r="V8" s="2" t="s">
        <v>76</v>
      </c>
      <c r="W8" s="2" t="s">
        <v>73</v>
      </c>
      <c r="X8" s="2">
        <v>-5</v>
      </c>
      <c r="Y8" s="2">
        <v>40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 t="s">
        <v>76</v>
      </c>
    </row>
    <row r="9" spans="1:37" x14ac:dyDescent="0.25">
      <c r="A9" s="2">
        <v>29</v>
      </c>
      <c r="B9" s="2">
        <v>4</v>
      </c>
      <c r="C9" s="2">
        <v>1</v>
      </c>
      <c r="D9" s="2" t="s">
        <v>71</v>
      </c>
      <c r="E9" s="2" t="s">
        <v>71</v>
      </c>
      <c r="F9" s="2">
        <v>690</v>
      </c>
      <c r="G9" s="2">
        <v>11000</v>
      </c>
      <c r="H9" s="2">
        <v>100</v>
      </c>
      <c r="I9" s="3">
        <v>100</v>
      </c>
      <c r="J9" s="3">
        <v>100</v>
      </c>
      <c r="K9" s="3">
        <v>10</v>
      </c>
      <c r="L9" s="3">
        <v>10</v>
      </c>
      <c r="M9" s="3">
        <v>10</v>
      </c>
      <c r="N9" s="2" t="s">
        <v>27</v>
      </c>
      <c r="O9" s="2" t="s">
        <v>28</v>
      </c>
      <c r="P9" s="2" t="s">
        <v>72</v>
      </c>
      <c r="Q9" s="2" t="s">
        <v>74</v>
      </c>
      <c r="R9" s="2">
        <v>100000</v>
      </c>
      <c r="S9" s="2" t="s">
        <v>75</v>
      </c>
      <c r="T9" s="2">
        <v>100</v>
      </c>
      <c r="U9" s="2">
        <v>40</v>
      </c>
      <c r="V9" s="2" t="s">
        <v>76</v>
      </c>
      <c r="W9" s="2" t="s">
        <v>73</v>
      </c>
      <c r="X9" s="2">
        <v>-5</v>
      </c>
      <c r="Y9" s="2">
        <v>40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 t="s">
        <v>76</v>
      </c>
    </row>
    <row r="10" spans="1:37" x14ac:dyDescent="0.25">
      <c r="A10">
        <v>32</v>
      </c>
      <c r="B10">
        <v>4</v>
      </c>
      <c r="C10">
        <v>1</v>
      </c>
      <c r="D10" s="2" t="s">
        <v>71</v>
      </c>
      <c r="E10" s="2" t="s">
        <v>71</v>
      </c>
      <c r="F10">
        <v>690</v>
      </c>
      <c r="G10">
        <v>33000</v>
      </c>
      <c r="H10" s="2">
        <v>100</v>
      </c>
      <c r="I10" s="3">
        <v>100</v>
      </c>
      <c r="J10" s="3">
        <v>100</v>
      </c>
      <c r="K10" s="3">
        <v>10</v>
      </c>
      <c r="L10" s="3">
        <v>10</v>
      </c>
      <c r="M10" s="3">
        <v>10</v>
      </c>
      <c r="N10" s="2" t="s">
        <v>27</v>
      </c>
      <c r="O10" s="2" t="s">
        <v>28</v>
      </c>
      <c r="P10" s="2" t="s">
        <v>72</v>
      </c>
      <c r="Q10" s="2" t="s">
        <v>74</v>
      </c>
      <c r="R10" s="2">
        <v>100000</v>
      </c>
      <c r="S10" s="2" t="s">
        <v>75</v>
      </c>
      <c r="T10" s="2">
        <v>100</v>
      </c>
      <c r="U10" s="2">
        <v>40</v>
      </c>
      <c r="V10" s="2" t="s">
        <v>76</v>
      </c>
      <c r="W10" s="2" t="s">
        <v>73</v>
      </c>
      <c r="X10" s="2">
        <v>-5</v>
      </c>
      <c r="Y10" s="2">
        <v>40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 t="s">
        <v>76</v>
      </c>
    </row>
    <row r="12" spans="1:37" x14ac:dyDescent="0.25">
      <c r="K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P23" sqref="P23"/>
    </sheetView>
  </sheetViews>
  <sheetFormatPr defaultColWidth="9" defaultRowHeight="15" x14ac:dyDescent="0.25"/>
  <cols>
    <col min="1" max="1" width="3" bestFit="1" customWidth="1"/>
    <col min="2" max="3" width="6.5703125" bestFit="1" customWidth="1"/>
    <col min="4" max="4" width="5.42578125" bestFit="1" customWidth="1"/>
    <col min="5" max="5" width="6.7109375" bestFit="1" customWidth="1"/>
    <col min="6" max="6" width="6.140625" bestFit="1" customWidth="1"/>
    <col min="7" max="7" width="6.28515625" bestFit="1" customWidth="1"/>
    <col min="8" max="8" width="17.42578125" bestFit="1" customWidth="1"/>
    <col min="9" max="9" width="22.5703125" bestFit="1" customWidth="1"/>
    <col min="10" max="10" width="13.42578125" bestFit="1" customWidth="1"/>
    <col min="11" max="11" width="9" bestFit="1" customWidth="1"/>
    <col min="12" max="12" width="18.5703125" bestFit="1" customWidth="1"/>
    <col min="13" max="13" width="18.5703125" style="2" customWidth="1"/>
    <col min="14" max="14" width="7" bestFit="1" customWidth="1"/>
    <col min="15" max="15" width="18.42578125" bestFit="1" customWidth="1"/>
    <col min="16" max="16" width="20" bestFit="1" customWidth="1"/>
    <col min="17" max="17" width="18.7109375" bestFit="1" customWidth="1"/>
    <col min="18" max="18" width="23" bestFit="1" customWidth="1"/>
    <col min="19" max="19" width="24.5703125" bestFit="1" customWidth="1"/>
    <col min="20" max="20" width="23.28515625" bestFit="1" customWidth="1"/>
  </cols>
  <sheetData>
    <row r="1" spans="1:20" x14ac:dyDescent="0.25">
      <c r="A1" s="2" t="s">
        <v>0</v>
      </c>
      <c r="B1" s="2" t="s">
        <v>47</v>
      </c>
      <c r="C1" s="2" t="s">
        <v>42</v>
      </c>
      <c r="D1" s="2" t="s">
        <v>10</v>
      </c>
      <c r="E1" s="2" t="s">
        <v>16</v>
      </c>
      <c r="F1" s="2" t="s">
        <v>17</v>
      </c>
      <c r="G1" s="2" t="s">
        <v>18</v>
      </c>
      <c r="H1" s="2" t="s">
        <v>32</v>
      </c>
      <c r="I1" s="2" t="s">
        <v>46</v>
      </c>
      <c r="J1" s="2" t="s">
        <v>21</v>
      </c>
      <c r="K1" s="2" t="s">
        <v>9</v>
      </c>
      <c r="L1" s="2" t="s">
        <v>53</v>
      </c>
      <c r="M1" s="2" t="s">
        <v>54</v>
      </c>
      <c r="N1" t="s">
        <v>15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</row>
    <row r="2" spans="1:20" x14ac:dyDescent="0.25">
      <c r="A2">
        <v>13</v>
      </c>
      <c r="B2">
        <v>6600</v>
      </c>
      <c r="C2">
        <v>100</v>
      </c>
      <c r="L2" s="3">
        <v>-5</v>
      </c>
      <c r="M2" s="4" t="s">
        <v>55</v>
      </c>
      <c r="N2">
        <v>180000</v>
      </c>
      <c r="O2">
        <v>9.3822000000000003E-2</v>
      </c>
      <c r="P2">
        <v>1.9312739999999999</v>
      </c>
      <c r="Q2">
        <v>2.85</v>
      </c>
      <c r="R2">
        <v>9.3822000000000003E-2</v>
      </c>
      <c r="S2">
        <v>1.9312739999999999</v>
      </c>
      <c r="T2">
        <v>2.85</v>
      </c>
    </row>
    <row r="3" spans="1:20" x14ac:dyDescent="0.25">
      <c r="A3">
        <v>14</v>
      </c>
      <c r="B3">
        <v>11000</v>
      </c>
      <c r="C3" s="2">
        <v>100</v>
      </c>
      <c r="L3" s="3">
        <v>-5</v>
      </c>
      <c r="M3" s="4" t="s">
        <v>55</v>
      </c>
      <c r="N3" s="2">
        <v>300000</v>
      </c>
      <c r="O3" s="2">
        <v>9.3822000000000003E-2</v>
      </c>
      <c r="P3" s="2">
        <v>1.9312739999999999</v>
      </c>
      <c r="Q3" s="2">
        <v>2.85</v>
      </c>
      <c r="R3" s="2">
        <v>9.3822000000000003E-2</v>
      </c>
      <c r="S3" s="2">
        <v>1.9312739999999999</v>
      </c>
      <c r="T3" s="2">
        <v>2.85</v>
      </c>
    </row>
    <row r="4" spans="1:20" x14ac:dyDescent="0.25">
      <c r="A4">
        <v>20</v>
      </c>
      <c r="B4">
        <v>33000</v>
      </c>
      <c r="C4" s="2">
        <v>100</v>
      </c>
      <c r="L4" s="3">
        <v>-5</v>
      </c>
      <c r="M4" s="4" t="s">
        <v>55</v>
      </c>
      <c r="N4">
        <v>400000</v>
      </c>
      <c r="O4" s="2">
        <v>9.3822000000000003E-2</v>
      </c>
      <c r="P4" s="2">
        <v>1.9312739999999999</v>
      </c>
      <c r="Q4" s="2">
        <v>2.85</v>
      </c>
      <c r="R4" s="2">
        <v>9.3822000000000003E-2</v>
      </c>
      <c r="S4" s="2">
        <v>1.9312739999999999</v>
      </c>
      <c r="T4" s="2">
        <v>2.85</v>
      </c>
    </row>
    <row r="10" spans="1:20" x14ac:dyDescent="0.25">
      <c r="K10" s="2"/>
      <c r="L1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C2" sqref="C2"/>
    </sheetView>
  </sheetViews>
  <sheetFormatPr defaultColWidth="10.28515625" defaultRowHeight="15" x14ac:dyDescent="0.25"/>
  <cols>
    <col min="1" max="1" width="3" bestFit="1" customWidth="1"/>
    <col min="2" max="2" width="6.5703125" bestFit="1" customWidth="1"/>
    <col min="3" max="3" width="15" bestFit="1" customWidth="1"/>
    <col min="4" max="4" width="9.42578125" bestFit="1" customWidth="1"/>
    <col min="5" max="5" width="12.5703125" bestFit="1" customWidth="1"/>
    <col min="6" max="6" width="5.42578125" bestFit="1" customWidth="1"/>
    <col min="7" max="7" width="22.5703125" bestFit="1" customWidth="1"/>
    <col min="8" max="8" width="6.7109375" bestFit="1" customWidth="1"/>
    <col min="9" max="9" width="6.140625" bestFit="1" customWidth="1"/>
    <col min="10" max="10" width="6.28515625" bestFit="1" customWidth="1"/>
    <col min="11" max="11" width="7.42578125" bestFit="1" customWidth="1"/>
    <col min="12" max="12" width="13.42578125" bestFit="1" customWidth="1"/>
    <col min="13" max="13" width="6.5703125" bestFit="1" customWidth="1"/>
    <col min="14" max="14" width="16.85546875" style="2" bestFit="1" customWidth="1"/>
    <col min="15" max="15" width="17.28515625" bestFit="1" customWidth="1"/>
    <col min="16" max="16" width="17.42578125" bestFit="1" customWidth="1"/>
    <col min="17" max="17" width="7" style="2" bestFit="1" customWidth="1"/>
    <col min="18" max="18" width="18.42578125" bestFit="1" customWidth="1"/>
    <col min="19" max="19" width="20" bestFit="1" customWidth="1"/>
    <col min="20" max="20" width="18.7109375" bestFit="1" customWidth="1"/>
    <col min="21" max="21" width="23" bestFit="1" customWidth="1"/>
    <col min="22" max="22" width="24.5703125" bestFit="1" customWidth="1"/>
    <col min="23" max="23" width="23.28515625" bestFit="1" customWidth="1"/>
  </cols>
  <sheetData>
    <row r="1" spans="1:23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10</v>
      </c>
      <c r="G1" s="2" t="s">
        <v>46</v>
      </c>
      <c r="H1" s="2" t="s">
        <v>16</v>
      </c>
      <c r="I1" s="2" t="s">
        <v>17</v>
      </c>
      <c r="J1" s="2" t="s">
        <v>18</v>
      </c>
      <c r="K1" s="2" t="s">
        <v>34</v>
      </c>
      <c r="L1" s="2" t="s">
        <v>21</v>
      </c>
      <c r="M1" t="s">
        <v>9</v>
      </c>
      <c r="N1" s="2" t="s">
        <v>53</v>
      </c>
      <c r="O1" s="2" t="s">
        <v>54</v>
      </c>
      <c r="P1" t="s">
        <v>32</v>
      </c>
      <c r="Q1" s="2" t="s">
        <v>15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</row>
    <row r="2" spans="1:23" x14ac:dyDescent="0.25">
      <c r="A2">
        <v>15</v>
      </c>
      <c r="B2" s="2">
        <v>6600</v>
      </c>
      <c r="N2" s="3">
        <v>-5</v>
      </c>
      <c r="O2" s="4" t="s">
        <v>55</v>
      </c>
      <c r="Q2" s="2">
        <v>180000</v>
      </c>
      <c r="R2" s="2">
        <v>9.3822000000000003E-2</v>
      </c>
      <c r="S2" s="2">
        <v>1.9312739999999999</v>
      </c>
      <c r="T2" s="2">
        <v>2.85</v>
      </c>
      <c r="U2" s="2">
        <v>9.3822000000000003E-2</v>
      </c>
      <c r="V2" s="2">
        <v>1.9312739999999999</v>
      </c>
      <c r="W2" s="2">
        <v>2.85</v>
      </c>
    </row>
    <row r="3" spans="1:23" x14ac:dyDescent="0.25">
      <c r="A3">
        <v>16</v>
      </c>
      <c r="B3" s="2">
        <v>11000</v>
      </c>
      <c r="N3" s="3">
        <v>-5</v>
      </c>
      <c r="O3" s="4" t="s">
        <v>55</v>
      </c>
      <c r="Q3" s="2">
        <v>300000</v>
      </c>
      <c r="R3" s="2">
        <v>9.3822000000000003E-2</v>
      </c>
      <c r="S3" s="2">
        <v>1.9312739999999999</v>
      </c>
      <c r="T3" s="2">
        <v>2.85</v>
      </c>
      <c r="U3" s="2">
        <v>9.3822000000000003E-2</v>
      </c>
      <c r="V3" s="2">
        <v>1.9312739999999999</v>
      </c>
      <c r="W3" s="2">
        <v>2.85</v>
      </c>
    </row>
    <row r="4" spans="1:23" x14ac:dyDescent="0.25">
      <c r="A4">
        <v>21</v>
      </c>
      <c r="B4" s="2">
        <v>33000</v>
      </c>
      <c r="N4" s="3">
        <v>-5</v>
      </c>
      <c r="O4" s="4" t="s">
        <v>55</v>
      </c>
      <c r="Q4" s="2">
        <v>400000</v>
      </c>
      <c r="R4" s="2">
        <v>9.3822000000000003E-2</v>
      </c>
      <c r="S4" s="2">
        <v>1.9312739999999999</v>
      </c>
      <c r="T4" s="2">
        <v>2.85</v>
      </c>
      <c r="U4" s="2">
        <v>9.3822000000000003E-2</v>
      </c>
      <c r="V4" s="2">
        <v>1.9312739999999999</v>
      </c>
      <c r="W4" s="2">
        <v>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static_cable</vt:lpstr>
      <vt:lpstr>dynamic_cable</vt:lpstr>
      <vt:lpstr>wet_mate</vt:lpstr>
      <vt:lpstr>dry_mate</vt:lpstr>
      <vt:lpstr>transformer</vt:lpstr>
      <vt:lpstr>collection_point</vt:lpstr>
      <vt:lpstr>switchgear</vt:lpstr>
      <vt:lpstr>power_quality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Collin</dc:creator>
  <cp:lastModifiedBy>Adam Collin</cp:lastModifiedBy>
  <dcterms:created xsi:type="dcterms:W3CDTF">2016-03-24T11:59:58Z</dcterms:created>
  <dcterms:modified xsi:type="dcterms:W3CDTF">2016-10-23T21:37:27Z</dcterms:modified>
</cp:coreProperties>
</file>