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<sst xmlns="http://schemas.openxmlformats.org/spreadsheetml/2006/main" count="67" uniqueCount="45">
  <si>
    <t xml:space="preserve">[t0]</t>
  </si>
  <si>
    <t xml:space="preserve">[time stop]</t>
  </si>
  <si>
    <t xml:space="preserve">[Case folder]</t>
  </si>
  <si>
    <t xml:space="preserve">[Case id.]</t>
  </si>
  <si>
    <t xml:space="preserve">[Windspeed]</t>
  </si>
  <si>
    <t xml:space="preserve">[wdir]</t>
  </si>
  <si>
    <t xml:space="preserve">[tu_seed]</t>
  </si>
  <si>
    <t xml:space="preserve">[tu_model]</t>
  </si>
  <si>
    <t xml:space="preserve">[TI]</t>
  </si>
  <si>
    <t xml:space="preserve">[Turb base name]</t>
  </si>
  <si>
    <t xml:space="preserve">[turb_dx]</t>
  </si>
  <si>
    <t xml:space="preserve">[shear_exp]</t>
  </si>
  <si>
    <t xml:space="preserve">[wsp factor]</t>
  </si>
  <si>
    <t xml:space="preserve">[gust]</t>
  </si>
  <si>
    <t xml:space="preserve">[gust_type]</t>
  </si>
  <si>
    <t xml:space="preserve">[G_A]</t>
  </si>
  <si>
    <t xml:space="preserve">[G_phi0]</t>
  </si>
  <si>
    <t xml:space="preserve">[G_t0]</t>
  </si>
  <si>
    <t xml:space="preserve">[G_T]</t>
  </si>
  <si>
    <t xml:space="preserve">[Rotor azimuth]</t>
  </si>
  <si>
    <t xml:space="preserve">[Free shaft rot]</t>
  </si>
  <si>
    <t xml:space="preserve">[init_wr]</t>
  </si>
  <si>
    <t xml:space="preserve">[Pitch 1 DLC22b]</t>
  </si>
  <si>
    <t xml:space="preserve">[Rotor locked]</t>
  </si>
  <si>
    <t xml:space="preserve">[Time stuck DLC22b]</t>
  </si>
  <si>
    <t xml:space="preserve">[Cut-in time]</t>
  </si>
  <si>
    <t xml:space="preserve">[Cut-out time]</t>
  </si>
  <si>
    <t xml:space="preserve">[Stop type]</t>
  </si>
  <si>
    <t xml:space="preserve">[Pitvel 1]</t>
  </si>
  <si>
    <t xml:space="preserve">[Pitvel 2]</t>
  </si>
  <si>
    <t xml:space="preserve">[Grid loss time]</t>
  </si>
  <si>
    <t xml:space="preserve">[out_format]</t>
  </si>
  <si>
    <t xml:space="preserve">[Time pitch runaway]</t>
  </si>
  <si>
    <t xml:space="preserve">[Induction]</t>
  </si>
  <si>
    <t xml:space="preserve">[Dyn stall]</t>
  </si>
  <si>
    <t xml:space="preserve">[dis_setbeta]</t>
  </si>
  <si>
    <t xml:space="preserve">[t flap on]</t>
  </si>
  <si>
    <t xml:space="preserve">[staircase]</t>
  </si>
  <si>
    <t xml:space="preserve">[windramp]</t>
  </si>
  <si>
    <t xml:space="preserve">dlc01_demos</t>
  </si>
  <si>
    <t xml:space="preserve">none</t>
  </si>
  <si>
    <t xml:space="preserve">;</t>
  </si>
  <si>
    <t xml:space="preserve">hawc_binary</t>
  </si>
  <si>
    <t xml:space="preserve">turb_s100_10ms</t>
  </si>
  <si>
    <t xml:space="preserve">turb_s101_11ms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</si>
</sst>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000"/>
    <numFmt numFmtId="167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K6" activeCellId="0" sqref="K6"/>
    </sheetView>
  </sheetViews>
  <sheetFormatPr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9.99"/>
    <col collapsed="false" customWidth="true" hidden="false" outlineLevel="0" max="3" min="3" style="0" width="15.27"/>
    <col collapsed="false" customWidth="true" hidden="false" outlineLevel="0" max="4" min="4" style="0" width="31.32"/>
    <col collapsed="false" customWidth="true" hidden="false" outlineLevel="0" max="5" min="5" style="0" width="11.07"/>
    <col collapsed="false" customWidth="true" hidden="false" outlineLevel="0" max="6" min="6" style="0" width="6.08"/>
    <col collapsed="false" customWidth="true" hidden="false" outlineLevel="0" max="7" min="7" style="0" width="8.52"/>
    <col collapsed="false" customWidth="true" hidden="false" outlineLevel="0" max="8" min="8" style="0" width="9.85"/>
    <col collapsed="false" customWidth="true" hidden="false" outlineLevel="0" max="9" min="9" style="0" width="6.61"/>
    <col collapsed="false" customWidth="true" hidden="false" outlineLevel="0" max="10" min="10" style="0" width="16.33"/>
    <col collapsed="false" customWidth="true" hidden="false" outlineLevel="0" max="11" min="11" style="0" width="8.37"/>
    <col collapsed="false" customWidth="true" hidden="false" outlineLevel="0" max="12" min="12" style="0" width="10.53"/>
    <col collapsed="false" customWidth="true" hidden="false" outlineLevel="0" max="13" min="13" style="0" width="8.67"/>
    <col collapsed="false" customWidth="true" hidden="false" outlineLevel="0" max="14" min="14" style="0" width="6.08"/>
    <col collapsed="false" customWidth="true" hidden="false" outlineLevel="0" max="15" min="15" style="0" width="8.52"/>
    <col collapsed="false" customWidth="true" hidden="false" outlineLevel="0" max="16" min="16" style="0" width="6.08"/>
    <col collapsed="false" customWidth="true" hidden="false" outlineLevel="0" max="17" min="17" style="0" width="8.37"/>
    <col collapsed="false" customWidth="true" hidden="false" outlineLevel="0" max="18" min="18" style="0" width="6.21"/>
    <col collapsed="false" customWidth="true" hidden="false" outlineLevel="0" max="19" min="19" style="0" width="6.08"/>
    <col collapsed="false" customWidth="true" hidden="false" outlineLevel="0" max="20" min="20" style="0" width="16.74"/>
    <col collapsed="false" customWidth="true" hidden="false" outlineLevel="0" max="21" min="21" style="0" width="12.96"/>
    <col collapsed="false" customWidth="true" hidden="false" outlineLevel="0" max="22" min="22" style="0" width="7.41"/>
    <col collapsed="false" customWidth="true" hidden="false" outlineLevel="0" max="23" min="23" style="0" width="15.27"/>
    <col collapsed="false" customWidth="true" hidden="false" outlineLevel="0" max="24" min="24" style="0" width="12.69"/>
    <col collapsed="false" customWidth="true" hidden="false" outlineLevel="0" max="25" min="25" style="0" width="18.09"/>
    <col collapsed="false" customWidth="true" hidden="false" outlineLevel="0" max="26" min="26" style="0" width="10.65"/>
    <col collapsed="false" customWidth="true" hidden="false" outlineLevel="0" max="27" min="27" style="0" width="12.42"/>
    <col collapsed="false" customWidth="true" hidden="false" outlineLevel="0" max="28" min="28" style="0" width="8.37"/>
    <col collapsed="false" customWidth="true" hidden="false" outlineLevel="0" max="30" min="29" style="0" width="8.52"/>
    <col collapsed="false" customWidth="true" hidden="false" outlineLevel="0" max="31" min="31" style="0" width="13.23"/>
    <col collapsed="false" customWidth="true" hidden="false" outlineLevel="0" max="32" min="32" style="0" width="10.8"/>
    <col collapsed="false" customWidth="true" hidden="false" outlineLevel="0" max="33" min="33" style="0" width="17.82"/>
    <col collapsed="false" customWidth="true" hidden="false" outlineLevel="0" max="34" min="34" style="0" width="9.72"/>
    <col collapsed="false" customWidth="true" hidden="false" outlineLevel="0" max="35" min="35" style="0" width="9.59"/>
    <col collapsed="false" customWidth="true" hidden="false" outlineLevel="0" max="36" min="36" style="0" width="11.61"/>
    <col collapsed="false" customWidth="true" hidden="false" outlineLevel="0" max="37" min="37" style="0" width="8.52"/>
    <col collapsed="false" customWidth="true" hidden="false" outlineLevel="0" max="1025" min="38" style="0" width="8.6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2.8" hidden="false" customHeight="false" outlineLevel="0" collapsed="false">
      <c r="A2" s="5" t="n">
        <v>20</v>
      </c>
      <c r="B2" s="5" t="n">
        <f aca="false">A2+20</f>
        <v>40</v>
      </c>
      <c r="C2" s="5" t="s">
        <v>39</v>
      </c>
      <c r="D2" s="6" t="str">
        <f aca="false">"dlc01_steady_wsp" &amp; E2 &amp; "_noturb"</f>
        <v>dlc01_steady_wsp8_noturb</v>
      </c>
      <c r="E2" s="5" t="n">
        <v>8</v>
      </c>
      <c r="F2" s="5" t="n">
        <v>0</v>
      </c>
      <c r="G2" s="5" t="n">
        <v>0</v>
      </c>
      <c r="H2" s="5" t="n">
        <v>0</v>
      </c>
      <c r="I2" s="7" t="n">
        <f aca="false">ROUND((0.16*(0.75*E2+5.6))/E2,4)</f>
        <v>0.232</v>
      </c>
      <c r="J2" s="5" t="s">
        <v>40</v>
      </c>
      <c r="K2" s="8" t="n">
        <f aca="false">ROUND(E2*B2/8192, 5)</f>
        <v>0.03906</v>
      </c>
      <c r="L2" s="5" t="n">
        <v>0</v>
      </c>
      <c r="M2" s="9" t="n">
        <f aca="false">ROUND(8/E2, 4)</f>
        <v>1</v>
      </c>
      <c r="N2" s="5" t="s">
        <v>41</v>
      </c>
      <c r="O2" s="5"/>
      <c r="P2" s="5"/>
      <c r="Q2" s="5"/>
      <c r="R2" s="5"/>
      <c r="S2" s="5"/>
      <c r="T2" s="5" t="n">
        <v>0</v>
      </c>
      <c r="U2" s="5"/>
      <c r="V2" s="5" t="n">
        <v>0.5</v>
      </c>
      <c r="W2" s="5" t="n">
        <v>0</v>
      </c>
      <c r="X2" s="5" t="s">
        <v>41</v>
      </c>
      <c r="Y2" s="5" t="n">
        <v>-1</v>
      </c>
      <c r="Z2" s="5" t="n">
        <v>-1</v>
      </c>
      <c r="AA2" s="5" t="n">
        <v>-1</v>
      </c>
      <c r="AB2" s="5" t="n">
        <v>1</v>
      </c>
      <c r="AC2" s="5" t="n">
        <v>3</v>
      </c>
      <c r="AD2" s="5" t="n">
        <v>4</v>
      </c>
      <c r="AE2" s="5" t="n">
        <v>5000</v>
      </c>
      <c r="AF2" s="5" t="s">
        <v>42</v>
      </c>
      <c r="AG2" s="5" t="n">
        <v>5000</v>
      </c>
      <c r="AH2" s="5" t="n">
        <v>1</v>
      </c>
      <c r="AI2" s="5" t="n">
        <v>2</v>
      </c>
      <c r="AJ2" s="5"/>
      <c r="AK2" s="5" t="n">
        <v>-1</v>
      </c>
      <c r="AL2" s="5" t="s">
        <v>41</v>
      </c>
      <c r="AM2" s="0" t="s">
        <v>41</v>
      </c>
    </row>
    <row r="3" customFormat="false" ht="12.8" hidden="false" customHeight="false" outlineLevel="0" collapsed="false">
      <c r="A3" s="5" t="n">
        <f aca="false">A2</f>
        <v>20</v>
      </c>
      <c r="B3" s="5" t="n">
        <f aca="false">A3+20</f>
        <v>40</v>
      </c>
      <c r="C3" s="5" t="s">
        <v>39</v>
      </c>
      <c r="D3" s="6" t="str">
        <f aca="false">"dlc01_steady_wsp" &amp; E3 &amp; "_noturb"</f>
        <v>dlc01_steady_wsp9_noturb</v>
      </c>
      <c r="E3" s="5" t="n">
        <f aca="false">E2+1</f>
        <v>9</v>
      </c>
      <c r="F3" s="5" t="n">
        <v>0</v>
      </c>
      <c r="G3" s="5" t="n">
        <v>0</v>
      </c>
      <c r="H3" s="5" t="n">
        <v>0</v>
      </c>
      <c r="I3" s="7" t="n">
        <f aca="false">ROUND((0.16*(0.75*E3+5.6))/E3,4)</f>
        <v>0.2196</v>
      </c>
      <c r="J3" s="5" t="s">
        <v>40</v>
      </c>
      <c r="K3" s="8" t="n">
        <f aca="false">ROUND(E3*B3/8192, 5)</f>
        <v>0.04395</v>
      </c>
      <c r="L3" s="5" t="n">
        <v>0</v>
      </c>
      <c r="M3" s="9" t="n">
        <f aca="false">ROUND(8/E3, 4)</f>
        <v>0.8889</v>
      </c>
      <c r="N3" s="5" t="s">
        <v>41</v>
      </c>
      <c r="O3" s="5"/>
      <c r="P3" s="5"/>
      <c r="Q3" s="5"/>
      <c r="R3" s="5"/>
      <c r="S3" s="5"/>
      <c r="T3" s="5" t="n">
        <v>0</v>
      </c>
      <c r="U3" s="5"/>
      <c r="V3" s="5" t="n">
        <v>0.5</v>
      </c>
      <c r="W3" s="5" t="n">
        <v>0</v>
      </c>
      <c r="X3" s="5" t="s">
        <v>41</v>
      </c>
      <c r="Y3" s="5" t="n">
        <v>-1</v>
      </c>
      <c r="Z3" s="5" t="n">
        <v>-1</v>
      </c>
      <c r="AA3" s="5" t="n">
        <v>-1</v>
      </c>
      <c r="AB3" s="5" t="n">
        <v>1</v>
      </c>
      <c r="AC3" s="5" t="n">
        <v>3</v>
      </c>
      <c r="AD3" s="5" t="n">
        <v>4</v>
      </c>
      <c r="AE3" s="5" t="n">
        <v>5000</v>
      </c>
      <c r="AF3" s="5" t="s">
        <v>42</v>
      </c>
      <c r="AG3" s="5" t="n">
        <v>5000</v>
      </c>
      <c r="AH3" s="5" t="n">
        <v>1</v>
      </c>
      <c r="AI3" s="5" t="n">
        <v>2</v>
      </c>
      <c r="AJ3" s="5"/>
      <c r="AK3" s="5" t="n">
        <v>-1</v>
      </c>
      <c r="AL3" s="5" t="s">
        <v>41</v>
      </c>
      <c r="AM3" s="0" t="s">
        <v>41</v>
      </c>
    </row>
    <row r="4" customFormat="false" ht="12.8" hidden="false" customHeight="false" outlineLevel="0" collapsed="false">
      <c r="A4" s="5" t="n">
        <f aca="false">A3</f>
        <v>20</v>
      </c>
      <c r="B4" s="5" t="n">
        <f aca="false">A4+20</f>
        <v>40</v>
      </c>
      <c r="C4" s="5" t="s">
        <v>39</v>
      </c>
      <c r="D4" s="6" t="str">
        <f aca="false">"dlc01_steady_wsp" &amp; E4 &amp; "_s100"</f>
        <v>dlc01_steady_wsp10_s100</v>
      </c>
      <c r="E4" s="5" t="n">
        <f aca="false">E3+1</f>
        <v>10</v>
      </c>
      <c r="F4" s="5" t="n">
        <v>0</v>
      </c>
      <c r="G4" s="5" t="n">
        <v>100</v>
      </c>
      <c r="H4" s="5" t="n">
        <v>1</v>
      </c>
      <c r="I4" s="7" t="n">
        <f aca="false">ROUND((0.16*(0.75*E4+5.6))/E4,4)</f>
        <v>0.2096</v>
      </c>
      <c r="J4" s="5" t="s">
        <v>43</v>
      </c>
      <c r="K4" s="8" t="n">
        <f aca="false">ROUND(E4*B4/512, 5)</f>
        <v>0.78125</v>
      </c>
      <c r="L4" s="5" t="n">
        <v>0</v>
      </c>
      <c r="M4" s="9" t="n">
        <f aca="false">ROUND(8/E4, 4)</f>
        <v>0.8</v>
      </c>
      <c r="N4" s="5" t="s">
        <v>41</v>
      </c>
      <c r="O4" s="5"/>
      <c r="P4" s="5"/>
      <c r="Q4" s="5"/>
      <c r="R4" s="5"/>
      <c r="S4" s="5"/>
      <c r="T4" s="5" t="n">
        <v>0</v>
      </c>
      <c r="U4" s="5"/>
      <c r="V4" s="5" t="n">
        <v>0.5</v>
      </c>
      <c r="W4" s="5" t="n">
        <v>0</v>
      </c>
      <c r="X4" s="5" t="s">
        <v>41</v>
      </c>
      <c r="Y4" s="5" t="n">
        <v>-1</v>
      </c>
      <c r="Z4" s="5" t="n">
        <v>-1</v>
      </c>
      <c r="AA4" s="5" t="n">
        <v>-1</v>
      </c>
      <c r="AB4" s="5" t="n">
        <v>1</v>
      </c>
      <c r="AC4" s="5" t="n">
        <v>3</v>
      </c>
      <c r="AD4" s="5" t="n">
        <v>4</v>
      </c>
      <c r="AE4" s="5" t="n">
        <v>5000</v>
      </c>
      <c r="AF4" s="5" t="s">
        <v>42</v>
      </c>
      <c r="AG4" s="5" t="n">
        <v>5000</v>
      </c>
      <c r="AH4" s="5" t="n">
        <v>1</v>
      </c>
      <c r="AI4" s="5" t="n">
        <v>2</v>
      </c>
      <c r="AJ4" s="5"/>
      <c r="AK4" s="5" t="n">
        <v>-1</v>
      </c>
      <c r="AL4" s="5" t="s">
        <v>41</v>
      </c>
      <c r="AM4" s="0" t="s">
        <v>41</v>
      </c>
    </row>
    <row r="5" customFormat="false" ht="12.8" hidden="false" customHeight="false" outlineLevel="0" collapsed="false">
      <c r="A5" s="5" t="n">
        <f aca="false">A4</f>
        <v>20</v>
      </c>
      <c r="B5" s="5" t="n">
        <f aca="false">A5+20</f>
        <v>40</v>
      </c>
      <c r="C5" s="5" t="s">
        <v>39</v>
      </c>
      <c r="D5" s="6" t="str">
        <f aca="false">"dlc01_steady_wsp" &amp; E5 &amp; "_s101"</f>
        <v>dlc01_steady_wsp11_s101</v>
      </c>
      <c r="E5" s="5" t="n">
        <f aca="false">E4+1</f>
        <v>11</v>
      </c>
      <c r="F5" s="5" t="n">
        <v>0</v>
      </c>
      <c r="G5" s="5" t="n">
        <v>100</v>
      </c>
      <c r="H5" s="5" t="n">
        <v>1</v>
      </c>
      <c r="I5" s="7" t="n">
        <f aca="false">ROUND((0.16*(0.75*E5+5.6))/E5,4)</f>
        <v>0.2015</v>
      </c>
      <c r="J5" s="5" t="s">
        <v>44</v>
      </c>
      <c r="K5" s="8" t="n">
        <f aca="false">ROUND(E5*B5/512, 5)</f>
        <v>0.85938</v>
      </c>
      <c r="L5" s="5" t="n">
        <v>0</v>
      </c>
      <c r="M5" s="9" t="n">
        <f aca="false">ROUND(8/E5, 4)</f>
        <v>0.7273</v>
      </c>
      <c r="N5" s="5" t="s">
        <v>41</v>
      </c>
      <c r="O5" s="5"/>
      <c r="P5" s="5"/>
      <c r="Q5" s="5"/>
      <c r="R5" s="5"/>
      <c r="S5" s="5"/>
      <c r="T5" s="5" t="n">
        <v>0</v>
      </c>
      <c r="U5" s="5"/>
      <c r="V5" s="5" t="n">
        <v>0.5</v>
      </c>
      <c r="W5" s="5" t="n">
        <v>0</v>
      </c>
      <c r="X5" s="5" t="s">
        <v>41</v>
      </c>
      <c r="Y5" s="5" t="n">
        <v>-1</v>
      </c>
      <c r="Z5" s="5" t="n">
        <v>-1</v>
      </c>
      <c r="AA5" s="5" t="n">
        <v>-1</v>
      </c>
      <c r="AB5" s="5" t="n">
        <v>1</v>
      </c>
      <c r="AC5" s="5" t="n">
        <v>3</v>
      </c>
      <c r="AD5" s="5" t="n">
        <v>4</v>
      </c>
      <c r="AE5" s="5" t="n">
        <v>5000</v>
      </c>
      <c r="AF5" s="5" t="s">
        <v>42</v>
      </c>
      <c r="AG5" s="5" t="n">
        <v>5000</v>
      </c>
      <c r="AH5" s="5" t="n">
        <v>1</v>
      </c>
      <c r="AI5" s="5" t="n">
        <v>2</v>
      </c>
      <c r="AJ5" s="5"/>
      <c r="AK5" s="5" t="n">
        <v>-1</v>
      </c>
      <c r="AL5" s="5" t="s">
        <v>41</v>
      </c>
      <c r="AM5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1201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2015-01-08T11:05:13Z</dcterms:created>
  <dc:creator/>
  <dc:description/>
  <dc:language>en-GB</dc:language>
  <cp:lastModifiedBy/>
  <dcterms:modified xsi:type="dcterms:W3CDTF">2018-02-26T15:46:28Z</dcterms:modified>
  <cp:revision>22</cp:revision>
  <dc:subject/>
  <dc:title/>
</cp:coreProperties>
</file>