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keth Doraiswamy\Documents\NUS\Adaptive test project material\"/>
    </mc:Choice>
  </mc:AlternateContent>
  <xr:revisionPtr revIDLastSave="0" documentId="13_ncr:1_{2A2CD008-8481-4CF6-BA19-1CBCFED773B1}" xr6:coauthVersionLast="45" xr6:coauthVersionMax="45" xr10:uidLastSave="{00000000-0000-0000-0000-000000000000}"/>
  <bookViews>
    <workbookView xWindow="-108" yWindow="-108" windowWidth="23256" windowHeight="12576" activeTab="1" xr2:uid="{2482BB30-A85B-4C47-9A67-9EFDC0B62144}"/>
  </bookViews>
  <sheets>
    <sheet name="Sheet1" sheetId="1" r:id="rId1"/>
    <sheet name="Sheet2" sheetId="2" r:id="rId2"/>
  </sheets>
  <definedNames>
    <definedName name="solver_adj" localSheetId="0" hidden="1">Sheet1!$C$2:$C$8</definedName>
    <definedName name="solver_adj" localSheetId="1" hidden="1">Sheet2!$F$2:$F$8</definedName>
    <definedName name="solver_cvg" localSheetId="0" hidden="1">0.0001</definedName>
    <definedName name="solver_cvg" localSheetId="1" hidden="1">0.00001</definedName>
    <definedName name="solver_drv" localSheetId="0" hidden="1">2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Sheet1!$C$2:$C$8</definedName>
    <definedName name="solver_lhs1" localSheetId="1" hidden="1">Sheet2!$F$2:$F$8</definedName>
    <definedName name="solver_lhs2" localSheetId="0" hidden="1">Sheet1!$C$2:$C$8</definedName>
    <definedName name="solver_lhs2" localSheetId="1" hidden="1">Sheet2!$F$2:$F$8</definedName>
    <definedName name="solver_lhs3" localSheetId="0" hidden="1">Sheet1!$C$2:$C$8</definedName>
    <definedName name="solver_lhs3" localSheetId="1" hidden="1">Sheet2!$F$2:$F$8</definedName>
    <definedName name="solver_lhs4" localSheetId="0" hidden="1">Sheet1!$C$9</definedName>
    <definedName name="solver_lhs4" localSheetId="1" hidden="1">Sheet2!$F$9</definedName>
    <definedName name="solver_lhs5" localSheetId="0" hidden="1">Sheet1!$C$9</definedName>
    <definedName name="solver_lhs6" localSheetId="0" hidden="1">Sheet1!$C$9</definedName>
    <definedName name="solver_lhs7" localSheetId="0" hidden="1">Sheet1!$C$9</definedName>
    <definedName name="solver_lhs8" localSheetId="0" hidden="1">Sheet1!$C$9</definedName>
    <definedName name="solver_lhs9" localSheetId="0" hidden="1">Sheet1!$C$9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300</definedName>
    <definedName name="solver_mrt" localSheetId="0" hidden="1">0.075</definedName>
    <definedName name="solver_mrt" localSheetId="1" hidden="1">0.1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Sheet1!$D$10</definedName>
    <definedName name="solver_opt" localSheetId="1" hidden="1">Sheet2!$J$10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20</definedName>
    <definedName name="solver_rhs1" localSheetId="1" hidden="1">20</definedName>
    <definedName name="solver_rhs2" localSheetId="0" hidden="1">integer</definedName>
    <definedName name="solver_rhs2" localSheetId="1" hidden="1">integer</definedName>
    <definedName name="solver_rhs3" localSheetId="0" hidden="1">1</definedName>
    <definedName name="solver_rhs3" localSheetId="1" hidden="1">2</definedName>
    <definedName name="solver_rhs4" localSheetId="0" hidden="1">20</definedName>
    <definedName name="solver_rhs4" localSheetId="1" hidden="1">20</definedName>
    <definedName name="solver_rhs5" localSheetId="0" hidden="1">20</definedName>
    <definedName name="solver_rhs6" localSheetId="0" hidden="1">20</definedName>
    <definedName name="solver_rhs7" localSheetId="0" hidden="1">20</definedName>
    <definedName name="solver_rhs8" localSheetId="0" hidden="1">20</definedName>
    <definedName name="solver_rhs9" localSheetId="0" hidden="1">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C3" i="2"/>
  <c r="C4" i="2"/>
  <c r="C5" i="2"/>
  <c r="C6" i="2"/>
  <c r="C7" i="2"/>
  <c r="C8" i="2"/>
  <c r="C2" i="2"/>
  <c r="B9" i="2"/>
  <c r="A9" i="2"/>
  <c r="B3" i="2"/>
  <c r="B4" i="2"/>
  <c r="B5" i="2"/>
  <c r="B6" i="2"/>
  <c r="B7" i="2"/>
  <c r="B8" i="2"/>
  <c r="B2" i="2"/>
  <c r="F9" i="2"/>
  <c r="I4" i="2" s="1"/>
  <c r="J4" i="2" s="1"/>
  <c r="G8" i="2"/>
  <c r="G7" i="2"/>
  <c r="G6" i="2"/>
  <c r="G5" i="2"/>
  <c r="G4" i="2"/>
  <c r="G3" i="2"/>
  <c r="G2" i="2"/>
  <c r="I8" i="2" l="1"/>
  <c r="J8" i="2" s="1"/>
  <c r="I7" i="2"/>
  <c r="J7" i="2" s="1"/>
  <c r="I3" i="2"/>
  <c r="J3" i="2" s="1"/>
  <c r="I2" i="2"/>
  <c r="J2" i="2" s="1"/>
  <c r="I6" i="2"/>
  <c r="J6" i="2" s="1"/>
  <c r="I5" i="2"/>
  <c r="J5" i="2" s="1"/>
  <c r="G10" i="2"/>
  <c r="D3" i="1"/>
  <c r="D4" i="1"/>
  <c r="D5" i="1"/>
  <c r="D6" i="1"/>
  <c r="D7" i="1"/>
  <c r="D8" i="1"/>
  <c r="D2" i="1"/>
  <c r="C9" i="1"/>
  <c r="F3" i="1"/>
  <c r="F4" i="1"/>
  <c r="F5" i="1"/>
  <c r="F6" i="1"/>
  <c r="F7" i="1"/>
  <c r="F8" i="1"/>
  <c r="F2" i="1"/>
  <c r="J10" i="2" l="1"/>
  <c r="F10" i="1"/>
  <c r="D10" i="1"/>
</calcChain>
</file>

<file path=xl/sharedStrings.xml><?xml version="1.0" encoding="utf-8"?>
<sst xmlns="http://schemas.openxmlformats.org/spreadsheetml/2006/main" count="26" uniqueCount="16">
  <si>
    <t>TOPIC</t>
  </si>
  <si>
    <t>A</t>
  </si>
  <si>
    <t>B</t>
  </si>
  <si>
    <t>C</t>
  </si>
  <si>
    <t>D</t>
  </si>
  <si>
    <t>E</t>
  </si>
  <si>
    <t>F</t>
  </si>
  <si>
    <t>G</t>
  </si>
  <si>
    <t>Initial State</t>
  </si>
  <si>
    <t>After few Iterations</t>
  </si>
  <si>
    <t>Loss %</t>
  </si>
  <si>
    <t>Initial State of Chromosomes</t>
  </si>
  <si>
    <t>Max function</t>
  </si>
  <si>
    <t>score %</t>
  </si>
  <si>
    <t>weight of loss each topic</t>
  </si>
  <si>
    <t>Min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</si>
</sst>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92C8-C10D-4F80-B1AD-CC3A86B8C43E}">
  <dimension ref="A1:I33"/>
  <sheetViews>
    <sheetView workbookViewId="0">
      <selection activeCell="K20" sqref="K20"/>
    </sheetView>
  </sheetViews>
  <sheetFormatPr defaultRowHeight="14.4" x14ac:dyDescent="0.3"/>
  <cols>
    <col min="1" max="1" width="9.88671875" bestFit="1" customWidth="1"/>
    <col min="2" max="2" width="12.5546875" bestFit="1" customWidth="1"/>
    <col min="3" max="3" width="24.77734375" bestFit="1" customWidth="1"/>
    <col min="4" max="4" width="37.109375" customWidth="1"/>
    <col min="5" max="5" width="17.21875" bestFit="1" customWidth="1"/>
    <col min="6" max="6" width="9.5546875" bestFit="1" customWidth="1"/>
  </cols>
  <sheetData>
    <row r="1" spans="1:9" x14ac:dyDescent="0.3">
      <c r="A1" t="s">
        <v>10</v>
      </c>
      <c r="B1" t="s">
        <v>0</v>
      </c>
      <c r="C1" t="s">
        <v>11</v>
      </c>
      <c r="E1" t="s">
        <v>9</v>
      </c>
      <c r="I1" t="s">
        <v>8</v>
      </c>
    </row>
    <row r="2" spans="1:9" x14ac:dyDescent="0.3">
      <c r="A2" s="3">
        <v>0</v>
      </c>
      <c r="B2" t="s">
        <v>1</v>
      </c>
      <c r="C2">
        <v>1</v>
      </c>
      <c r="D2" s="2">
        <f>(0.01+A2)*POWER(C2,IF(A2&gt;0.5,3,1))</f>
        <v>0.01</v>
      </c>
      <c r="E2">
        <v>2</v>
      </c>
      <c r="F2" s="2">
        <f t="shared" ref="F2:F8" si="0">(0.001+A2)*POWER(E2,IF(A2&gt;0.5,2,1))</f>
        <v>2E-3</v>
      </c>
      <c r="I2">
        <v>3</v>
      </c>
    </row>
    <row r="3" spans="1:9" x14ac:dyDescent="0.3">
      <c r="A3" s="3">
        <v>0.66666666666666696</v>
      </c>
      <c r="B3" t="s">
        <v>2</v>
      </c>
      <c r="C3">
        <v>3</v>
      </c>
      <c r="D3" s="2">
        <f t="shared" ref="D3:D8" si="1">(0.01+A3)*POWER(C3,IF(A3&gt;0.5,3,1))</f>
        <v>18.270000000000007</v>
      </c>
      <c r="E3">
        <v>3</v>
      </c>
      <c r="F3" s="2">
        <f t="shared" si="0"/>
        <v>6.009000000000003</v>
      </c>
      <c r="I3">
        <v>2</v>
      </c>
    </row>
    <row r="4" spans="1:9" x14ac:dyDescent="0.3">
      <c r="A4" s="3">
        <v>0</v>
      </c>
      <c r="B4" t="s">
        <v>3</v>
      </c>
      <c r="C4">
        <v>2</v>
      </c>
      <c r="D4" s="2">
        <f t="shared" si="1"/>
        <v>0.02</v>
      </c>
      <c r="E4">
        <v>2</v>
      </c>
      <c r="F4" s="2">
        <f t="shared" si="0"/>
        <v>2E-3</v>
      </c>
      <c r="I4">
        <v>4</v>
      </c>
    </row>
    <row r="5" spans="1:9" x14ac:dyDescent="0.3">
      <c r="A5" s="3">
        <v>0.6</v>
      </c>
      <c r="B5" t="s">
        <v>4</v>
      </c>
      <c r="C5">
        <v>1</v>
      </c>
      <c r="D5" s="2">
        <f t="shared" si="1"/>
        <v>0.61</v>
      </c>
      <c r="E5">
        <v>3</v>
      </c>
      <c r="F5" s="2">
        <f t="shared" si="0"/>
        <v>5.4089999999999998</v>
      </c>
      <c r="I5">
        <v>3</v>
      </c>
    </row>
    <row r="6" spans="1:9" x14ac:dyDescent="0.3">
      <c r="A6" s="3">
        <v>0.66666666666666663</v>
      </c>
      <c r="B6" t="s">
        <v>5</v>
      </c>
      <c r="C6">
        <v>9</v>
      </c>
      <c r="D6" s="2">
        <f t="shared" si="1"/>
        <v>493.28999999999996</v>
      </c>
      <c r="E6">
        <v>4</v>
      </c>
      <c r="F6" s="2">
        <f t="shared" si="0"/>
        <v>10.682666666666666</v>
      </c>
      <c r="I6">
        <v>4</v>
      </c>
    </row>
    <row r="7" spans="1:9" x14ac:dyDescent="0.3">
      <c r="A7" s="3">
        <v>0</v>
      </c>
      <c r="B7" t="s">
        <v>6</v>
      </c>
      <c r="C7">
        <v>3</v>
      </c>
      <c r="D7" s="2">
        <f t="shared" si="1"/>
        <v>0.03</v>
      </c>
      <c r="E7">
        <v>2</v>
      </c>
      <c r="F7" s="2">
        <f t="shared" si="0"/>
        <v>2E-3</v>
      </c>
      <c r="I7">
        <v>3</v>
      </c>
    </row>
    <row r="8" spans="1:9" x14ac:dyDescent="0.3">
      <c r="A8" s="3">
        <v>1</v>
      </c>
      <c r="B8" t="s">
        <v>7</v>
      </c>
      <c r="C8">
        <v>1</v>
      </c>
      <c r="D8" s="2">
        <f t="shared" si="1"/>
        <v>1.01</v>
      </c>
      <c r="E8">
        <v>4</v>
      </c>
      <c r="F8" s="2">
        <f t="shared" si="0"/>
        <v>16.015999999999998</v>
      </c>
      <c r="I8">
        <v>1</v>
      </c>
    </row>
    <row r="9" spans="1:9" x14ac:dyDescent="0.3">
      <c r="A9" s="1"/>
      <c r="C9">
        <f>SUM(C2:C8)</f>
        <v>20</v>
      </c>
      <c r="D9" s="2"/>
      <c r="F9" s="2"/>
    </row>
    <row r="10" spans="1:9" x14ac:dyDescent="0.3">
      <c r="C10" t="s">
        <v>12</v>
      </c>
      <c r="D10" s="2">
        <f>SUM(D2:D8)</f>
        <v>513.2399999999999</v>
      </c>
      <c r="F10" s="2">
        <f>SUM(F2:F8)</f>
        <v>38.12266666666666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68BB-AF02-48EE-98FE-10C7EAB84F63}">
  <dimension ref="A1:J20"/>
  <sheetViews>
    <sheetView tabSelected="1" workbookViewId="0">
      <selection activeCell="F10" sqref="F10"/>
    </sheetView>
  </sheetViews>
  <sheetFormatPr defaultRowHeight="14.4" x14ac:dyDescent="0.3"/>
  <cols>
    <col min="1" max="1" width="9.5546875" bestFit="1" customWidth="1"/>
    <col min="2" max="2" width="9.5546875" customWidth="1"/>
    <col min="3" max="3" width="21.44140625" bestFit="1" customWidth="1"/>
    <col min="4" max="4" width="9.5546875" customWidth="1"/>
    <col min="6" max="6" width="25" bestFit="1" customWidth="1"/>
    <col min="7" max="7" width="10.5546875" bestFit="1" customWidth="1"/>
  </cols>
  <sheetData>
    <row r="1" spans="1:10" x14ac:dyDescent="0.3">
      <c r="A1" t="s">
        <v>10</v>
      </c>
      <c r="B1" t="s">
        <v>13</v>
      </c>
      <c r="C1" t="s">
        <v>14</v>
      </c>
      <c r="E1" t="s">
        <v>0</v>
      </c>
      <c r="F1" t="s">
        <v>11</v>
      </c>
    </row>
    <row r="2" spans="1:10" x14ac:dyDescent="0.3">
      <c r="A2" s="3">
        <v>0</v>
      </c>
      <c r="B2" s="3">
        <f>1-A2</f>
        <v>1</v>
      </c>
      <c r="C2" s="3">
        <f>A2/$A$9</f>
        <v>0</v>
      </c>
      <c r="D2" s="3">
        <f>B2/$B$9</f>
        <v>0.24590163934426232</v>
      </c>
      <c r="E2" t="s">
        <v>1</v>
      </c>
      <c r="F2">
        <v>2</v>
      </c>
      <c r="G2" s="2">
        <f>(0.01+A2)*POWER(F2,IF(A2&gt;0.5,3,1))</f>
        <v>0.02</v>
      </c>
      <c r="I2">
        <f>F2/$F$9</f>
        <v>0.1</v>
      </c>
      <c r="J2">
        <f>ABS(C2-I2)</f>
        <v>0.1</v>
      </c>
    </row>
    <row r="3" spans="1:10" x14ac:dyDescent="0.3">
      <c r="A3" s="3">
        <v>0.66666666666666696</v>
      </c>
      <c r="B3" s="3">
        <f t="shared" ref="B3:B8" si="0">1-A3</f>
        <v>0.33333333333333304</v>
      </c>
      <c r="C3" s="3">
        <f t="shared" ref="C3:C8" si="1">A3/$A$9</f>
        <v>0.22727272727272735</v>
      </c>
      <c r="D3" s="3">
        <f t="shared" ref="D3:D8" si="2">B3/$B$9</f>
        <v>8.1967213114754037E-2</v>
      </c>
      <c r="E3" t="s">
        <v>2</v>
      </c>
      <c r="F3">
        <v>3</v>
      </c>
      <c r="G3" s="2">
        <f t="shared" ref="G3:G8" si="3">(0.01+A3)*POWER(F3,IF(A3&gt;0.5,3,1))</f>
        <v>18.270000000000007</v>
      </c>
      <c r="I3">
        <f t="shared" ref="I3:I8" si="4">F3/$F$9</f>
        <v>0.15</v>
      </c>
      <c r="J3">
        <f t="shared" ref="J3:J8" si="5">ABS(C3-I3)</f>
        <v>7.7272727272727354E-2</v>
      </c>
    </row>
    <row r="4" spans="1:10" x14ac:dyDescent="0.3">
      <c r="A4" s="3">
        <v>0</v>
      </c>
      <c r="B4" s="3">
        <f t="shared" si="0"/>
        <v>1</v>
      </c>
      <c r="C4" s="3">
        <f t="shared" si="1"/>
        <v>0</v>
      </c>
      <c r="D4" s="3">
        <f t="shared" si="2"/>
        <v>0.24590163934426232</v>
      </c>
      <c r="E4" t="s">
        <v>3</v>
      </c>
      <c r="F4">
        <v>2</v>
      </c>
      <c r="G4" s="2">
        <f t="shared" si="3"/>
        <v>0.02</v>
      </c>
      <c r="I4">
        <f t="shared" si="4"/>
        <v>0.1</v>
      </c>
      <c r="J4">
        <f t="shared" si="5"/>
        <v>0.1</v>
      </c>
    </row>
    <row r="5" spans="1:10" x14ac:dyDescent="0.3">
      <c r="A5" s="3">
        <v>0.6</v>
      </c>
      <c r="B5" s="3">
        <f t="shared" si="0"/>
        <v>0.4</v>
      </c>
      <c r="C5" s="3">
        <f t="shared" si="1"/>
        <v>0.20454545454545453</v>
      </c>
      <c r="D5" s="3">
        <f t="shared" si="2"/>
        <v>9.836065573770493E-2</v>
      </c>
      <c r="E5" t="s">
        <v>4</v>
      </c>
      <c r="F5">
        <v>3</v>
      </c>
      <c r="G5" s="2">
        <f t="shared" si="3"/>
        <v>16.47</v>
      </c>
      <c r="I5">
        <f t="shared" si="4"/>
        <v>0.15</v>
      </c>
      <c r="J5">
        <f t="shared" si="5"/>
        <v>5.4545454545454536E-2</v>
      </c>
    </row>
    <row r="6" spans="1:10" x14ac:dyDescent="0.3">
      <c r="A6" s="3">
        <v>0.66666666666666663</v>
      </c>
      <c r="B6" s="3">
        <f t="shared" si="0"/>
        <v>0.33333333333333337</v>
      </c>
      <c r="C6" s="3">
        <f t="shared" si="1"/>
        <v>0.22727272727272724</v>
      </c>
      <c r="D6" s="3">
        <f t="shared" si="2"/>
        <v>8.1967213114754106E-2</v>
      </c>
      <c r="E6" t="s">
        <v>5</v>
      </c>
      <c r="F6">
        <v>3</v>
      </c>
      <c r="G6" s="2">
        <f t="shared" si="3"/>
        <v>18.27</v>
      </c>
      <c r="I6">
        <f t="shared" si="4"/>
        <v>0.15</v>
      </c>
      <c r="J6">
        <f t="shared" si="5"/>
        <v>7.7272727272727243E-2</v>
      </c>
    </row>
    <row r="7" spans="1:10" x14ac:dyDescent="0.3">
      <c r="A7" s="3">
        <v>0</v>
      </c>
      <c r="B7" s="3">
        <f t="shared" si="0"/>
        <v>1</v>
      </c>
      <c r="C7" s="3">
        <f t="shared" si="1"/>
        <v>0</v>
      </c>
      <c r="D7" s="3">
        <f t="shared" si="2"/>
        <v>0.24590163934426232</v>
      </c>
      <c r="E7" t="s">
        <v>6</v>
      </c>
      <c r="F7">
        <v>2</v>
      </c>
      <c r="G7" s="2">
        <f t="shared" si="3"/>
        <v>0.02</v>
      </c>
      <c r="I7">
        <f t="shared" si="4"/>
        <v>0.1</v>
      </c>
      <c r="J7">
        <f t="shared" si="5"/>
        <v>0.1</v>
      </c>
    </row>
    <row r="8" spans="1:10" x14ac:dyDescent="0.3">
      <c r="A8" s="3">
        <v>1</v>
      </c>
      <c r="B8" s="3">
        <f t="shared" si="0"/>
        <v>0</v>
      </c>
      <c r="C8" s="3">
        <f t="shared" si="1"/>
        <v>0.34090909090909088</v>
      </c>
      <c r="D8" s="3">
        <f t="shared" si="2"/>
        <v>0</v>
      </c>
      <c r="E8" t="s">
        <v>7</v>
      </c>
      <c r="F8">
        <v>5</v>
      </c>
      <c r="G8" s="2">
        <f t="shared" si="3"/>
        <v>126.25</v>
      </c>
      <c r="I8">
        <f t="shared" si="4"/>
        <v>0.25</v>
      </c>
      <c r="J8">
        <f t="shared" si="5"/>
        <v>9.0909090909090884E-2</v>
      </c>
    </row>
    <row r="9" spans="1:10" x14ac:dyDescent="0.3">
      <c r="A9" s="1">
        <f>SUM(A2:A8)</f>
        <v>2.9333333333333336</v>
      </c>
      <c r="B9" s="1">
        <f>SUM(B2:B8)</f>
        <v>4.0666666666666664</v>
      </c>
      <c r="C9" s="1"/>
      <c r="D9" s="1"/>
      <c r="F9">
        <f>SUM(F2:F8)</f>
        <v>20</v>
      </c>
      <c r="G9" s="2"/>
    </row>
    <row r="10" spans="1:10" x14ac:dyDescent="0.3">
      <c r="F10" t="s">
        <v>15</v>
      </c>
      <c r="G10" s="2">
        <f>SUM(G2:G8)</f>
        <v>179.32</v>
      </c>
      <c r="J10">
        <f>SUMSQ(J2:J8)</f>
        <v>5.3181818181818191E-2</v>
      </c>
    </row>
    <row r="14" spans="1:10" x14ac:dyDescent="0.3">
      <c r="F14">
        <v>3</v>
      </c>
    </row>
    <row r="15" spans="1:10" x14ac:dyDescent="0.3">
      <c r="F15">
        <v>2</v>
      </c>
    </row>
    <row r="16" spans="1:10" x14ac:dyDescent="0.3">
      <c r="F16">
        <v>4</v>
      </c>
    </row>
    <row r="17" spans="6:6" x14ac:dyDescent="0.3">
      <c r="F17">
        <v>3</v>
      </c>
    </row>
    <row r="18" spans="6:6" x14ac:dyDescent="0.3">
      <c r="F18">
        <v>4</v>
      </c>
    </row>
    <row r="19" spans="6:6" x14ac:dyDescent="0.3">
      <c r="F19">
        <v>3</v>
      </c>
    </row>
    <row r="20" spans="6:6" x14ac:dyDescent="0.3">
      <c r="F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Nachiketh Doraiswamy</cp:lastModifiedBy>
  <dcterms:created xsi:type="dcterms:W3CDTF">2020-07-28T15:43:59Z</dcterms:created>
  <dcterms:modified xsi:type="dcterms:W3CDTF">2020-08-02T13:54:18Z</dcterms:modified>
</cp:coreProperties>
</file>