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idcomp\"/>
    </mc:Choice>
  </mc:AlternateContent>
  <xr:revisionPtr revIDLastSave="0" documentId="13_ncr:1_{A7839669-25FA-44CA-8A53-A1B42AC7522E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LootNeed" sheetId="2" r:id="rId1"/>
    <sheet name="Constraints" sheetId="4" r:id="rId2"/>
    <sheet name="Output Comp" sheetId="7" r:id="rId3"/>
  </sheets>
  <definedNames>
    <definedName name="ConstraintsAnchor">Constraints!$D$5</definedName>
    <definedName name="FixedCompAnchor">Constraints!$A$14</definedName>
    <definedName name="GeneralOptionsAnchor">Constraints!$D$2</definedName>
    <definedName name="InputAnchor">LootNeed!$A$3</definedName>
    <definedName name="OutputCompAnchor">'Output Comp'!$E$10</definedName>
    <definedName name="Settings_BossTable">#REF!</definedName>
    <definedName name="Settings_Rai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7" l="1"/>
  <c r="M8" i="7"/>
  <c r="L8" i="7"/>
  <c r="K8" i="7"/>
  <c r="J8" i="7"/>
  <c r="I8" i="7"/>
  <c r="H8" i="7"/>
  <c r="G8" i="7"/>
  <c r="F8" i="7"/>
  <c r="N7" i="7"/>
  <c r="M7" i="7"/>
  <c r="L7" i="7"/>
  <c r="K7" i="7"/>
  <c r="J7" i="7"/>
  <c r="I7" i="7"/>
  <c r="H7" i="7"/>
  <c r="G7" i="7"/>
  <c r="F7" i="7"/>
  <c r="N6" i="7"/>
  <c r="M6" i="7"/>
  <c r="L6" i="7"/>
  <c r="K6" i="7"/>
  <c r="J6" i="7"/>
  <c r="I6" i="7"/>
  <c r="H6" i="7"/>
  <c r="G6" i="7"/>
  <c r="F6" i="7"/>
  <c r="N5" i="7"/>
  <c r="M5" i="7"/>
  <c r="L5" i="7"/>
  <c r="K5" i="7"/>
  <c r="J5" i="7"/>
  <c r="I5" i="7"/>
  <c r="H5" i="7"/>
  <c r="G5" i="7"/>
  <c r="F5" i="7"/>
  <c r="N4" i="7"/>
  <c r="M4" i="7"/>
  <c r="L4" i="7"/>
  <c r="K4" i="7"/>
  <c r="J4" i="7"/>
  <c r="I4" i="7"/>
  <c r="H4" i="7"/>
  <c r="G4" i="7"/>
  <c r="F4" i="7"/>
  <c r="N3" i="7"/>
  <c r="M3" i="7"/>
  <c r="L3" i="7"/>
  <c r="K3" i="7"/>
  <c r="J3" i="7"/>
  <c r="I3" i="7"/>
  <c r="H3" i="7"/>
  <c r="G3" i="7"/>
  <c r="F3" i="7"/>
  <c r="E8" i="7"/>
  <c r="E7" i="7"/>
  <c r="E6" i="7"/>
  <c r="E5" i="7"/>
  <c r="E4" i="7"/>
  <c r="E3" i="7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4" i="2"/>
  <c r="Z31" i="2"/>
  <c r="Y31" i="2"/>
  <c r="X31" i="2"/>
  <c r="W31" i="2"/>
  <c r="V31" i="2"/>
  <c r="U31" i="2"/>
  <c r="T31" i="2"/>
  <c r="S31" i="2"/>
  <c r="R31" i="2"/>
  <c r="Q31" i="2"/>
  <c r="Z30" i="2"/>
  <c r="Y30" i="2"/>
  <c r="X30" i="2"/>
  <c r="W30" i="2"/>
  <c r="V30" i="2"/>
  <c r="U30" i="2"/>
  <c r="T30" i="2"/>
  <c r="S30" i="2"/>
  <c r="R30" i="2"/>
  <c r="Q30" i="2"/>
  <c r="Z29" i="2"/>
  <c r="Y29" i="2"/>
  <c r="X29" i="2"/>
  <c r="W29" i="2"/>
  <c r="V29" i="2"/>
  <c r="U29" i="2"/>
  <c r="T29" i="2"/>
  <c r="S29" i="2"/>
  <c r="R29" i="2"/>
  <c r="Q29" i="2"/>
  <c r="Z28" i="2"/>
  <c r="Y28" i="2"/>
  <c r="X28" i="2"/>
  <c r="W28" i="2"/>
  <c r="V28" i="2"/>
  <c r="U28" i="2"/>
  <c r="T28" i="2"/>
  <c r="S28" i="2"/>
  <c r="R28" i="2"/>
  <c r="Q28" i="2"/>
  <c r="Z27" i="2"/>
  <c r="Y27" i="2"/>
  <c r="X27" i="2"/>
  <c r="W27" i="2"/>
  <c r="V27" i="2"/>
  <c r="U27" i="2"/>
  <c r="T27" i="2"/>
  <c r="S27" i="2"/>
  <c r="R27" i="2"/>
  <c r="Q27" i="2"/>
  <c r="Z26" i="2"/>
  <c r="Y26" i="2"/>
  <c r="X26" i="2"/>
  <c r="W26" i="2"/>
  <c r="V26" i="2"/>
  <c r="U26" i="2"/>
  <c r="T26" i="2"/>
  <c r="S26" i="2"/>
  <c r="R26" i="2"/>
  <c r="Q26" i="2"/>
  <c r="Z25" i="2"/>
  <c r="Y25" i="2"/>
  <c r="X25" i="2"/>
  <c r="W25" i="2"/>
  <c r="V25" i="2"/>
  <c r="U25" i="2"/>
  <c r="T25" i="2"/>
  <c r="S25" i="2"/>
  <c r="R25" i="2"/>
  <c r="Q25" i="2"/>
  <c r="Z24" i="2"/>
  <c r="Y24" i="2"/>
  <c r="X24" i="2"/>
  <c r="W24" i="2"/>
  <c r="V24" i="2"/>
  <c r="U24" i="2"/>
  <c r="T24" i="2"/>
  <c r="S24" i="2"/>
  <c r="R24" i="2"/>
  <c r="Q24" i="2"/>
  <c r="Z23" i="2"/>
  <c r="Y23" i="2"/>
  <c r="X23" i="2"/>
  <c r="W23" i="2"/>
  <c r="V23" i="2"/>
  <c r="U23" i="2"/>
  <c r="T23" i="2"/>
  <c r="S23" i="2"/>
  <c r="R23" i="2"/>
  <c r="Q23" i="2"/>
  <c r="Z22" i="2"/>
  <c r="Y22" i="2"/>
  <c r="X22" i="2"/>
  <c r="W22" i="2"/>
  <c r="V22" i="2"/>
  <c r="U22" i="2"/>
  <c r="T22" i="2"/>
  <c r="S22" i="2"/>
  <c r="R22" i="2"/>
  <c r="Q22" i="2"/>
  <c r="Z21" i="2"/>
  <c r="Y21" i="2"/>
  <c r="X21" i="2"/>
  <c r="W21" i="2"/>
  <c r="V21" i="2"/>
  <c r="U21" i="2"/>
  <c r="T21" i="2"/>
  <c r="S21" i="2"/>
  <c r="R21" i="2"/>
  <c r="Q21" i="2"/>
  <c r="Z20" i="2"/>
  <c r="Y20" i="2"/>
  <c r="X20" i="2"/>
  <c r="W20" i="2"/>
  <c r="V20" i="2"/>
  <c r="U20" i="2"/>
  <c r="T20" i="2"/>
  <c r="S20" i="2"/>
  <c r="R20" i="2"/>
  <c r="Q20" i="2"/>
  <c r="Z19" i="2"/>
  <c r="Y19" i="2"/>
  <c r="X19" i="2"/>
  <c r="W19" i="2"/>
  <c r="V19" i="2"/>
  <c r="U19" i="2"/>
  <c r="T19" i="2"/>
  <c r="S19" i="2"/>
  <c r="R19" i="2"/>
  <c r="Q19" i="2"/>
  <c r="Z18" i="2"/>
  <c r="Y18" i="2"/>
  <c r="X18" i="2"/>
  <c r="W18" i="2"/>
  <c r="V18" i="2"/>
  <c r="U18" i="2"/>
  <c r="T18" i="2"/>
  <c r="S18" i="2"/>
  <c r="R18" i="2"/>
  <c r="Q18" i="2"/>
  <c r="Z17" i="2"/>
  <c r="Y17" i="2"/>
  <c r="X17" i="2"/>
  <c r="W17" i="2"/>
  <c r="V17" i="2"/>
  <c r="U17" i="2"/>
  <c r="T17" i="2"/>
  <c r="S17" i="2"/>
  <c r="R17" i="2"/>
  <c r="Q17" i="2"/>
  <c r="Z16" i="2"/>
  <c r="Y16" i="2"/>
  <c r="X16" i="2"/>
  <c r="W16" i="2"/>
  <c r="V16" i="2"/>
  <c r="U16" i="2"/>
  <c r="T16" i="2"/>
  <c r="S16" i="2"/>
  <c r="R16" i="2"/>
  <c r="Q16" i="2"/>
  <c r="Z15" i="2"/>
  <c r="Y15" i="2"/>
  <c r="X15" i="2"/>
  <c r="W15" i="2"/>
  <c r="V15" i="2"/>
  <c r="U15" i="2"/>
  <c r="T15" i="2"/>
  <c r="S15" i="2"/>
  <c r="R15" i="2"/>
  <c r="Q15" i="2"/>
  <c r="Z14" i="2"/>
  <c r="Y14" i="2"/>
  <c r="X14" i="2"/>
  <c r="W14" i="2"/>
  <c r="V14" i="2"/>
  <c r="U14" i="2"/>
  <c r="T14" i="2"/>
  <c r="S14" i="2"/>
  <c r="R14" i="2"/>
  <c r="Q14" i="2"/>
  <c r="Z13" i="2"/>
  <c r="Y13" i="2"/>
  <c r="X13" i="2"/>
  <c r="W13" i="2"/>
  <c r="V13" i="2"/>
  <c r="U13" i="2"/>
  <c r="T13" i="2"/>
  <c r="S13" i="2"/>
  <c r="R13" i="2"/>
  <c r="Q13" i="2"/>
  <c r="Z12" i="2"/>
  <c r="Y12" i="2"/>
  <c r="X12" i="2"/>
  <c r="W12" i="2"/>
  <c r="V12" i="2"/>
  <c r="U12" i="2"/>
  <c r="T12" i="2"/>
  <c r="S12" i="2"/>
  <c r="R12" i="2"/>
  <c r="Q12" i="2"/>
  <c r="Z11" i="2"/>
  <c r="Y11" i="2"/>
  <c r="X11" i="2"/>
  <c r="W11" i="2"/>
  <c r="V11" i="2"/>
  <c r="U11" i="2"/>
  <c r="T11" i="2"/>
  <c r="S11" i="2"/>
  <c r="R11" i="2"/>
  <c r="Q11" i="2"/>
  <c r="Z10" i="2"/>
  <c r="Y10" i="2"/>
  <c r="X10" i="2"/>
  <c r="W10" i="2"/>
  <c r="V10" i="2"/>
  <c r="U10" i="2"/>
  <c r="T10" i="2"/>
  <c r="S10" i="2"/>
  <c r="R10" i="2"/>
  <c r="Q10" i="2"/>
  <c r="Z9" i="2"/>
  <c r="Y9" i="2"/>
  <c r="X9" i="2"/>
  <c r="W9" i="2"/>
  <c r="V9" i="2"/>
  <c r="U9" i="2"/>
  <c r="T9" i="2"/>
  <c r="S9" i="2"/>
  <c r="R9" i="2"/>
  <c r="Q9" i="2"/>
  <c r="Z8" i="2"/>
  <c r="Y8" i="2"/>
  <c r="X8" i="2"/>
  <c r="W8" i="2"/>
  <c r="V8" i="2"/>
  <c r="U8" i="2"/>
  <c r="T8" i="2"/>
  <c r="S8" i="2"/>
  <c r="R8" i="2"/>
  <c r="Q8" i="2"/>
  <c r="Z7" i="2"/>
  <c r="Y7" i="2"/>
  <c r="X7" i="2"/>
  <c r="W7" i="2"/>
  <c r="V7" i="2"/>
  <c r="U7" i="2"/>
  <c r="T7" i="2"/>
  <c r="S7" i="2"/>
  <c r="R7" i="2"/>
  <c r="Q7" i="2"/>
  <c r="Z6" i="2"/>
  <c r="Y6" i="2"/>
  <c r="X6" i="2"/>
  <c r="W6" i="2"/>
  <c r="V6" i="2"/>
  <c r="U6" i="2"/>
  <c r="T6" i="2"/>
  <c r="S6" i="2"/>
  <c r="R6" i="2"/>
  <c r="Q6" i="2"/>
  <c r="Z5" i="2"/>
  <c r="Y5" i="2"/>
  <c r="X5" i="2"/>
  <c r="W5" i="2"/>
  <c r="V5" i="2"/>
  <c r="U5" i="2"/>
  <c r="T5" i="2"/>
  <c r="S5" i="2"/>
  <c r="R5" i="2"/>
  <c r="Q5" i="2"/>
  <c r="Z4" i="2"/>
  <c r="Y4" i="2"/>
  <c r="X4" i="2"/>
  <c r="W4" i="2"/>
  <c r="V4" i="2"/>
  <c r="U4" i="2"/>
  <c r="T4" i="2"/>
  <c r="S4" i="2"/>
  <c r="R4" i="2"/>
  <c r="Q4" i="2"/>
</calcChain>
</file>

<file path=xl/sharedStrings.xml><?xml version="1.0" encoding="utf-8"?>
<sst xmlns="http://schemas.openxmlformats.org/spreadsheetml/2006/main" count="587" uniqueCount="72">
  <si>
    <t>Character</t>
  </si>
  <si>
    <t>Status</t>
  </si>
  <si>
    <t>Role</t>
  </si>
  <si>
    <t>Class</t>
  </si>
  <si>
    <t>Sandwichman</t>
  </si>
  <si>
    <t>Mangoh</t>
  </si>
  <si>
    <t>Milksupply</t>
  </si>
  <si>
    <t>Sethera</t>
  </si>
  <si>
    <t>Cleoboltra</t>
  </si>
  <si>
    <t>Zyzzyva</t>
  </si>
  <si>
    <t>Ripburst</t>
  </si>
  <si>
    <t>Darlayys</t>
  </si>
  <si>
    <t>Jugy</t>
  </si>
  <si>
    <t>Babylonius</t>
  </si>
  <si>
    <t>Shamlessness</t>
  </si>
  <si>
    <t>Celinamuna</t>
  </si>
  <si>
    <t>Kartra</t>
  </si>
  <si>
    <t>Deswind</t>
  </si>
  <si>
    <t>Seaborg</t>
  </si>
  <si>
    <t>Atsuu</t>
  </si>
  <si>
    <t>Zhot</t>
  </si>
  <si>
    <t>Dzzy</t>
  </si>
  <si>
    <t>Oglethorny</t>
  </si>
  <si>
    <t>Ugmo</t>
  </si>
  <si>
    <t>Draddog</t>
  </si>
  <si>
    <t>Jonnycakes</t>
  </si>
  <si>
    <t>Schlimmage</t>
  </si>
  <si>
    <t>Morgrom</t>
  </si>
  <si>
    <t>Morrgaux</t>
  </si>
  <si>
    <t>Avatardan</t>
  </si>
  <si>
    <t>Jakerator</t>
  </si>
  <si>
    <t>P</t>
  </si>
  <si>
    <t>1-Main</t>
  </si>
  <si>
    <t>1-Tank</t>
  </si>
  <si>
    <t>Death Knight</t>
  </si>
  <si>
    <t>Monk</t>
  </si>
  <si>
    <t>2-Healer</t>
  </si>
  <si>
    <t>Druid</t>
  </si>
  <si>
    <t>Nxkita</t>
  </si>
  <si>
    <t>Paladin</t>
  </si>
  <si>
    <t>Priest</t>
  </si>
  <si>
    <t>Shaman</t>
  </si>
  <si>
    <t>3-mDPS</t>
  </si>
  <si>
    <t>Demon Hunter</t>
  </si>
  <si>
    <t>Rogue</t>
  </si>
  <si>
    <t>Warrior</t>
  </si>
  <si>
    <t>4-rDPS</t>
  </si>
  <si>
    <t>Hunter</t>
  </si>
  <si>
    <t>Mage</t>
  </si>
  <si>
    <t>Warlock</t>
  </si>
  <si>
    <t>O</t>
  </si>
  <si>
    <t>The Tarragrue</t>
  </si>
  <si>
    <t>Eye of the Jailer</t>
  </si>
  <si>
    <t>The Nine</t>
  </si>
  <si>
    <t>Remnant of Ner'zhul</t>
  </si>
  <si>
    <t>Soulrender Dormazain</t>
  </si>
  <si>
    <t>Painsmith Raznal</t>
  </si>
  <si>
    <t>Guardian of the First Ones</t>
  </si>
  <si>
    <t>Fatescribe Roh-Kalo</t>
  </si>
  <si>
    <t>Kel'Thuzad</t>
  </si>
  <si>
    <t>Sylvanas Windrunner</t>
  </si>
  <si>
    <t>in4</t>
  </si>
  <si>
    <t>Min Melee</t>
  </si>
  <si>
    <t>Raiders</t>
  </si>
  <si>
    <t>Tanks</t>
  </si>
  <si>
    <t>Healers</t>
  </si>
  <si>
    <t>Max Melee</t>
  </si>
  <si>
    <t>Immunities</t>
  </si>
  <si>
    <t>Speed Boosts</t>
  </si>
  <si>
    <t>Melee</t>
  </si>
  <si>
    <t>Min Bosses for Vault</t>
  </si>
  <si>
    <t>Randomize Preferences Below Vault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</si>
</sst>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</font>
    <font>
      <b/>
      <i/>
      <sz val="10"/>
      <color rgb="FFFFFFFF"/>
      <name val="Ubuntu"/>
    </font>
    <font>
      <b/>
      <sz val="10"/>
      <color rgb="FFFFFFFF"/>
      <name val="Ubuntu"/>
    </font>
    <font>
      <sz val="10"/>
      <color rgb="FFFFFFFF"/>
      <name val="Ubuntu"/>
    </font>
    <font>
      <sz val="10"/>
      <name val="Ubuntu"/>
    </font>
    <font>
      <sz val="10"/>
      <color rgb="FF000000"/>
      <name val="Ubuntu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C41F3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9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7D0A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58CBA"/>
        <bgColor indexed="64"/>
      </patternFill>
    </fill>
    <fill>
      <patternFill patternType="solid">
        <fgColor rgb="FF0070DE"/>
        <bgColor indexed="64"/>
      </patternFill>
    </fill>
    <fill>
      <patternFill patternType="solid">
        <fgColor rgb="FFA330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569"/>
        <bgColor indexed="64"/>
      </patternFill>
    </fill>
    <fill>
      <patternFill patternType="solid">
        <fgColor rgb="FFC79C6E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ABD473"/>
        <bgColor indexed="64"/>
      </patternFill>
    </fill>
    <fill>
      <patternFill patternType="solid">
        <fgColor rgb="FF69CCF0"/>
        <bgColor indexed="64"/>
      </patternFill>
    </fill>
    <fill>
      <patternFill patternType="solid">
        <fgColor rgb="FF9482C9"/>
        <bgColor indexed="64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/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rgb="FF000000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6" fillId="0" borderId="0"/>
  </cellStyleXfs>
  <cellXfs count="99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8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4" borderId="2" xfId="0" applyFont="1" applyFill="1" applyBorder="1" applyAlignment="1">
      <alignment wrapText="1"/>
    </xf>
    <xf numFmtId="0" fontId="5" fillId="8" borderId="3" xfId="0" applyFont="1" applyFill="1" applyBorder="1" applyAlignment="1">
      <alignment wrapText="1"/>
    </xf>
    <xf numFmtId="0" fontId="5" fillId="17" borderId="3" xfId="0" applyFont="1" applyFill="1" applyBorder="1" applyAlignment="1">
      <alignment wrapText="1"/>
    </xf>
    <xf numFmtId="0" fontId="4" fillId="4" borderId="3" xfId="1" applyFont="1" applyFill="1" applyBorder="1" applyAlignment="1"/>
    <xf numFmtId="0" fontId="5" fillId="2" borderId="3" xfId="1" applyFont="1" applyFill="1" applyBorder="1" applyAlignment="1">
      <alignment horizontal="center"/>
    </xf>
    <xf numFmtId="0" fontId="4" fillId="2" borderId="1" xfId="1" applyFont="1" applyFill="1" applyBorder="1"/>
    <xf numFmtId="0" fontId="5" fillId="2" borderId="1" xfId="1" applyFont="1" applyFill="1" applyBorder="1" applyAlignment="1">
      <alignment horizontal="center"/>
    </xf>
    <xf numFmtId="0" fontId="4" fillId="2" borderId="1" xfId="1" applyFont="1" applyFill="1" applyBorder="1" applyAlignment="1"/>
    <xf numFmtId="0" fontId="4" fillId="4" borderId="2" xfId="1" applyFont="1" applyFill="1" applyBorder="1" applyAlignment="1"/>
    <xf numFmtId="0" fontId="5" fillId="2" borderId="2" xfId="1" applyFont="1" applyFill="1" applyBorder="1" applyAlignment="1">
      <alignment horizontal="center"/>
    </xf>
    <xf numFmtId="0" fontId="3" fillId="5" borderId="4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0" fontId="4" fillId="2" borderId="0" xfId="1" applyFont="1" applyFill="1" applyBorder="1"/>
    <xf numFmtId="0" fontId="5" fillId="2" borderId="0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7" borderId="6" xfId="0" applyFont="1" applyFill="1" applyBorder="1" applyAlignment="1">
      <alignment wrapText="1"/>
    </xf>
    <xf numFmtId="0" fontId="4" fillId="4" borderId="0" xfId="1" applyFont="1" applyFill="1" applyBorder="1"/>
    <xf numFmtId="0" fontId="5" fillId="9" borderId="4" xfId="0" applyFont="1" applyFill="1" applyBorder="1" applyAlignment="1">
      <alignment wrapText="1"/>
    </xf>
    <xf numFmtId="0" fontId="5" fillId="10" borderId="0" xfId="0" applyFont="1" applyFill="1" applyBorder="1" applyAlignment="1">
      <alignment wrapText="1"/>
    </xf>
    <xf numFmtId="0" fontId="5" fillId="2" borderId="7" xfId="1" applyFont="1" applyFill="1" applyBorder="1" applyAlignment="1">
      <alignment horizontal="center"/>
    </xf>
    <xf numFmtId="0" fontId="5" fillId="11" borderId="4" xfId="0" applyFont="1" applyFill="1" applyBorder="1" applyAlignment="1">
      <alignment wrapText="1"/>
    </xf>
    <xf numFmtId="0" fontId="5" fillId="8" borderId="0" xfId="0" applyFont="1" applyFill="1" applyBorder="1" applyAlignment="1">
      <alignment wrapText="1"/>
    </xf>
    <xf numFmtId="0" fontId="4" fillId="2" borderId="0" xfId="1" applyFont="1" applyFill="1" applyBorder="1" applyAlignment="1"/>
    <xf numFmtId="0" fontId="5" fillId="6" borderId="4" xfId="0" applyFont="1" applyFill="1" applyBorder="1" applyAlignment="1">
      <alignment wrapText="1"/>
    </xf>
    <xf numFmtId="0" fontId="4" fillId="4" borderId="0" xfId="1" applyFont="1" applyFill="1" applyBorder="1" applyAlignment="1"/>
    <xf numFmtId="0" fontId="3" fillId="12" borderId="6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5" fillId="14" borderId="0" xfId="0" applyFont="1" applyFill="1" applyBorder="1" applyAlignment="1">
      <alignment wrapText="1"/>
    </xf>
    <xf numFmtId="0" fontId="5" fillId="7" borderId="4" xfId="0" applyFont="1" applyFill="1" applyBorder="1" applyAlignment="1">
      <alignment wrapText="1"/>
    </xf>
    <xf numFmtId="0" fontId="5" fillId="15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5" fillId="16" borderId="4" xfId="0" applyFont="1" applyFill="1" applyBorder="1" applyAlignment="1">
      <alignment wrapText="1"/>
    </xf>
    <xf numFmtId="0" fontId="5" fillId="16" borderId="6" xfId="0" applyFont="1" applyFill="1" applyBorder="1" applyAlignment="1">
      <alignment wrapText="1"/>
    </xf>
    <xf numFmtId="0" fontId="5" fillId="2" borderId="8" xfId="1" applyFont="1" applyFill="1" applyBorder="1" applyAlignment="1">
      <alignment horizontal="center"/>
    </xf>
    <xf numFmtId="0" fontId="5" fillId="17" borderId="0" xfId="0" applyFont="1" applyFill="1" applyBorder="1" applyAlignment="1">
      <alignment wrapText="1"/>
    </xf>
    <xf numFmtId="0" fontId="5" fillId="18" borderId="4" xfId="0" applyFont="1" applyFill="1" applyBorder="1" applyAlignment="1">
      <alignment wrapText="1"/>
    </xf>
    <xf numFmtId="0" fontId="5" fillId="19" borderId="4" xfId="0" applyFont="1" applyFill="1" applyBorder="1" applyAlignment="1">
      <alignment wrapText="1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20" borderId="9" xfId="0" applyFont="1" applyFill="1" applyBorder="1" applyAlignment="1">
      <alignment wrapText="1"/>
    </xf>
    <xf numFmtId="0" fontId="5" fillId="2" borderId="10" xfId="1" applyFont="1" applyFill="1" applyBorder="1" applyAlignment="1">
      <alignment horizontal="center"/>
    </xf>
    <xf numFmtId="0" fontId="2" fillId="3" borderId="12" xfId="0" applyFont="1" applyFill="1" applyBorder="1" applyAlignment="1"/>
    <xf numFmtId="0" fontId="2" fillId="3" borderId="13" xfId="0" applyFont="1" applyFill="1" applyBorder="1" applyAlignment="1"/>
    <xf numFmtId="0" fontId="4" fillId="21" borderId="4" xfId="1" applyFont="1" applyFill="1" applyBorder="1" applyAlignment="1">
      <alignment horizontal="center"/>
    </xf>
    <xf numFmtId="0" fontId="4" fillId="21" borderId="0" xfId="1" applyFont="1" applyFill="1" applyBorder="1" applyAlignment="1">
      <alignment horizontal="center"/>
    </xf>
    <xf numFmtId="0" fontId="4" fillId="21" borderId="5" xfId="1" applyFont="1" applyFill="1" applyBorder="1" applyAlignment="1">
      <alignment horizontal="center"/>
    </xf>
    <xf numFmtId="0" fontId="4" fillId="21" borderId="11" xfId="1" applyFont="1" applyFill="1" applyBorder="1" applyAlignment="1">
      <alignment horizontal="center"/>
    </xf>
    <xf numFmtId="0" fontId="4" fillId="21" borderId="1" xfId="1" applyFont="1" applyFill="1" applyBorder="1" applyAlignment="1">
      <alignment horizontal="center"/>
    </xf>
    <xf numFmtId="0" fontId="4" fillId="21" borderId="7" xfId="1" applyFont="1" applyFill="1" applyBorder="1" applyAlignment="1">
      <alignment horizontal="center"/>
    </xf>
    <xf numFmtId="0" fontId="4" fillId="21" borderId="6" xfId="1" applyFont="1" applyFill="1" applyBorder="1" applyAlignment="1">
      <alignment horizontal="center"/>
    </xf>
    <xf numFmtId="0" fontId="4" fillId="21" borderId="2" xfId="1" applyFont="1" applyFill="1" applyBorder="1" applyAlignment="1">
      <alignment horizontal="center"/>
    </xf>
    <xf numFmtId="0" fontId="4" fillId="21" borderId="8" xfId="1" applyFont="1" applyFill="1" applyBorder="1" applyAlignment="1">
      <alignment horizontal="center"/>
    </xf>
    <xf numFmtId="0" fontId="7" fillId="21" borderId="4" xfId="1" applyFont="1" applyFill="1" applyBorder="1" applyAlignment="1">
      <alignment horizontal="center"/>
    </xf>
    <xf numFmtId="0" fontId="7" fillId="21" borderId="0" xfId="1" applyFont="1" applyFill="1" applyBorder="1" applyAlignment="1">
      <alignment horizontal="center"/>
    </xf>
    <xf numFmtId="0" fontId="7" fillId="21" borderId="5" xfId="1" applyFont="1" applyFill="1" applyBorder="1" applyAlignment="1">
      <alignment horizontal="center"/>
    </xf>
    <xf numFmtId="0" fontId="4" fillId="21" borderId="9" xfId="1" applyFont="1" applyFill="1" applyBorder="1" applyAlignment="1">
      <alignment horizontal="center"/>
    </xf>
    <xf numFmtId="0" fontId="4" fillId="21" borderId="3" xfId="1" applyFont="1" applyFill="1" applyBorder="1" applyAlignment="1">
      <alignment horizontal="center"/>
    </xf>
    <xf numFmtId="0" fontId="4" fillId="21" borderId="10" xfId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3" xfId="0" applyFont="1" applyFill="1" applyBorder="1" applyAlignment="1"/>
    <xf numFmtId="0" fontId="1" fillId="3" borderId="14" xfId="0" applyFont="1" applyFill="1" applyBorder="1" applyAlignment="1"/>
    <xf numFmtId="0" fontId="4" fillId="21" borderId="16" xfId="1" applyFont="1" applyFill="1" applyBorder="1" applyAlignment="1">
      <alignment horizontal="center"/>
    </xf>
    <xf numFmtId="0" fontId="4" fillId="21" borderId="17" xfId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8" fillId="0" borderId="0" xfId="0" applyFont="1" applyAlignment="1"/>
    <xf numFmtId="0" fontId="5" fillId="2" borderId="4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textRotation="45"/>
    </xf>
    <xf numFmtId="0" fontId="1" fillId="3" borderId="13" xfId="0" applyFont="1" applyFill="1" applyBorder="1" applyAlignment="1">
      <alignment horizontal="left" textRotation="45"/>
    </xf>
    <xf numFmtId="0" fontId="1" fillId="3" borderId="13" xfId="0" applyFont="1" applyFill="1" applyBorder="1" applyAlignment="1">
      <alignment textRotation="45"/>
    </xf>
    <xf numFmtId="0" fontId="1" fillId="3" borderId="14" xfId="0" applyFont="1" applyFill="1" applyBorder="1" applyAlignment="1">
      <alignment textRotation="45"/>
    </xf>
    <xf numFmtId="0" fontId="8" fillId="0" borderId="0" xfId="0" applyFont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0" fontId="4" fillId="4" borderId="19" xfId="1" applyFont="1" applyFill="1" applyBorder="1" applyAlignment="1">
      <alignment horizontal="center"/>
    </xf>
    <xf numFmtId="0" fontId="4" fillId="2" borderId="20" xfId="1" applyFont="1" applyFill="1" applyBorder="1" applyAlignment="1">
      <alignment horizontal="center"/>
    </xf>
    <xf numFmtId="0" fontId="4" fillId="2" borderId="19" xfId="1" applyFont="1" applyFill="1" applyBorder="1" applyAlignment="1">
      <alignment horizontal="center"/>
    </xf>
    <xf numFmtId="0" fontId="4" fillId="4" borderId="21" xfId="1" applyFont="1" applyFill="1" applyBorder="1" applyAlignment="1">
      <alignment horizontal="center"/>
    </xf>
    <xf numFmtId="0" fontId="4" fillId="4" borderId="22" xfId="1" applyFont="1" applyFill="1" applyBorder="1" applyAlignment="1">
      <alignment horizontal="center"/>
    </xf>
  </cellXfs>
  <cellStyles count="2">
    <cellStyle name="Normal" xfId="0" builtinId="0"/>
    <cellStyle name="Normal 2" xfId="1" xr:uid="{13E1D5D0-A9EB-48DB-A7E0-39B8E53E7422}"/>
  </cellStyles>
  <dxfs count="42">
    <dxf>
      <font>
        <color auto="1"/>
      </font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Comps New-style" pivot="0" count="2" xr9:uid="{00000000-0011-0000-FFFF-FFFF00000000}">
      <tableStyleElement type="firstRowStripe" dxfId="41"/>
      <tableStyleElement type="secondRowStripe" dxfId="40"/>
    </tableStyle>
    <tableStyle name="Import_CompsNew-style" pivot="0" count="2" xr9:uid="{00000000-0011-0000-FFFF-FFFF01000000}">
      <tableStyleElement type="firstRowStripe" dxfId="39"/>
      <tableStyleElement type="secondRowStripe" dxfId="38"/>
    </tableStyle>
    <tableStyle name="Sales Balance Sheet-style" pivot="0" count="2" xr9:uid="{00000000-0011-0000-FFFF-FFFF02000000}">
      <tableStyleElement type="firstRowStripe" dxfId="37"/>
      <tableStyleElement type="secondRowStripe" dxfId="36"/>
    </tableStyle>
  </tableStyles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3C47D"/>
    <outlinePr summaryBelow="0" summaryRight="0"/>
  </sheetPr>
  <dimension ref="A1:AA32"/>
  <sheetViews>
    <sheetView workbookViewId="0">
      <pane ySplit="3" topLeftCell="A4" activePane="bottomLeft" state="frozen"/>
      <selection pane="bottomLeft" activeCell="F21" sqref="F21"/>
    </sheetView>
  </sheetViews>
  <sheetFormatPr defaultColWidth="14.42578125" defaultRowHeight="15.75" customHeight="1"/>
  <cols>
    <col min="1" max="1" width="14.140625" customWidth="1"/>
    <col min="2" max="3" width="8" customWidth="1"/>
    <col min="4" max="4" width="14.28515625" customWidth="1"/>
    <col min="5" max="14" width="8" customWidth="1"/>
    <col min="15" max="15" width="8" style="2" customWidth="1"/>
    <col min="16" max="16" width="8.85546875" style="1" customWidth="1"/>
    <col min="17" max="26" width="8" customWidth="1"/>
    <col min="27" max="27" width="5.85546875" bestFit="1" customWidth="1"/>
  </cols>
  <sheetData>
    <row r="1" spans="1:27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thickBot="1">
      <c r="A2" s="2"/>
      <c r="B2" s="2"/>
      <c r="C2" s="2"/>
      <c r="D2" s="2"/>
    </row>
    <row r="3" spans="1:27" ht="99.75" thickTop="1" thickBot="1">
      <c r="A3" s="46" t="s">
        <v>0</v>
      </c>
      <c r="B3" s="47" t="s">
        <v>1</v>
      </c>
      <c r="C3" s="47" t="s">
        <v>2</v>
      </c>
      <c r="D3" s="47" t="s">
        <v>3</v>
      </c>
      <c r="E3" s="88" t="s">
        <v>51</v>
      </c>
      <c r="F3" s="89" t="s">
        <v>52</v>
      </c>
      <c r="G3" s="89" t="s">
        <v>53</v>
      </c>
      <c r="H3" s="89" t="s">
        <v>54</v>
      </c>
      <c r="I3" s="89" t="s">
        <v>55</v>
      </c>
      <c r="J3" s="89" t="s">
        <v>56</v>
      </c>
      <c r="K3" s="89" t="s">
        <v>57</v>
      </c>
      <c r="L3" s="89" t="s">
        <v>58</v>
      </c>
      <c r="M3" s="90" t="s">
        <v>59</v>
      </c>
      <c r="N3" s="91" t="s">
        <v>60</v>
      </c>
      <c r="P3" s="92" t="s">
        <v>61</v>
      </c>
      <c r="Q3" s="88" t="s">
        <v>51</v>
      </c>
      <c r="R3" s="89" t="s">
        <v>52</v>
      </c>
      <c r="S3" s="89" t="s">
        <v>53</v>
      </c>
      <c r="T3" s="89" t="s">
        <v>54</v>
      </c>
      <c r="U3" s="89" t="s">
        <v>55</v>
      </c>
      <c r="V3" s="89" t="s">
        <v>56</v>
      </c>
      <c r="W3" s="89" t="s">
        <v>57</v>
      </c>
      <c r="X3" s="89" t="s">
        <v>58</v>
      </c>
      <c r="Y3" s="90" t="s">
        <v>59</v>
      </c>
      <c r="Z3" s="91" t="s">
        <v>60</v>
      </c>
    </row>
    <row r="4" spans="1:27" ht="15.75" customHeight="1" thickTop="1">
      <c r="A4" s="15" t="s">
        <v>4</v>
      </c>
      <c r="B4" s="16" t="s">
        <v>32</v>
      </c>
      <c r="C4" s="16" t="s">
        <v>33</v>
      </c>
      <c r="D4" s="17" t="s">
        <v>34</v>
      </c>
      <c r="E4" s="81" t="s">
        <v>31</v>
      </c>
      <c r="F4" s="18" t="s">
        <v>31</v>
      </c>
      <c r="G4" s="18" t="s">
        <v>31</v>
      </c>
      <c r="H4" s="18" t="s">
        <v>31</v>
      </c>
      <c r="I4" s="18" t="s">
        <v>31</v>
      </c>
      <c r="J4" s="18" t="s">
        <v>31</v>
      </c>
      <c r="K4" s="18" t="s">
        <v>31</v>
      </c>
      <c r="L4" s="18" t="s">
        <v>31</v>
      </c>
      <c r="M4" s="18" t="s">
        <v>31</v>
      </c>
      <c r="N4" s="19" t="s">
        <v>31</v>
      </c>
      <c r="P4" s="93">
        <f>SUM('Output Comp'!E11:N11)</f>
        <v>10</v>
      </c>
      <c r="Q4" s="68" t="str">
        <f>E4</f>
        <v>P</v>
      </c>
      <c r="R4" s="68" t="str">
        <f t="shared" ref="R4:R31" si="0">F4</f>
        <v>P</v>
      </c>
      <c r="S4" s="68" t="str">
        <f t="shared" ref="S4:S31" si="1">G4</f>
        <v>P</v>
      </c>
      <c r="T4" s="68" t="str">
        <f t="shared" ref="T4:T31" si="2">H4</f>
        <v>P</v>
      </c>
      <c r="U4" s="68" t="str">
        <f t="shared" ref="U4:U31" si="3">I4</f>
        <v>P</v>
      </c>
      <c r="V4" s="68" t="str">
        <f t="shared" ref="V4:V31" si="4">J4</f>
        <v>P</v>
      </c>
      <c r="W4" s="68" t="str">
        <f t="shared" ref="W4:W31" si="5">K4</f>
        <v>P</v>
      </c>
      <c r="X4" s="68" t="str">
        <f t="shared" ref="X4:X31" si="6">L4</f>
        <v>P</v>
      </c>
      <c r="Y4" s="68" t="str">
        <f t="shared" ref="Y4:Y31" si="7">M4</f>
        <v>P</v>
      </c>
      <c r="Z4" s="69" t="str">
        <f t="shared" ref="Z4:Z31" si="8">N4</f>
        <v>P</v>
      </c>
    </row>
    <row r="5" spans="1:27" ht="15.75" customHeight="1" thickBot="1">
      <c r="A5" s="20" t="s">
        <v>5</v>
      </c>
      <c r="B5" s="3" t="s">
        <v>32</v>
      </c>
      <c r="C5" s="3" t="s">
        <v>33</v>
      </c>
      <c r="D5" s="21" t="s">
        <v>35</v>
      </c>
      <c r="E5" s="81" t="s">
        <v>31</v>
      </c>
      <c r="F5" s="18" t="s">
        <v>31</v>
      </c>
      <c r="G5" s="18" t="s">
        <v>31</v>
      </c>
      <c r="H5" s="18" t="s">
        <v>31</v>
      </c>
      <c r="I5" s="18" t="s">
        <v>31</v>
      </c>
      <c r="J5" s="18" t="s">
        <v>31</v>
      </c>
      <c r="K5" s="18" t="s">
        <v>31</v>
      </c>
      <c r="L5" s="18" t="s">
        <v>31</v>
      </c>
      <c r="M5" s="18" t="s">
        <v>31</v>
      </c>
      <c r="N5" s="19" t="s">
        <v>31</v>
      </c>
      <c r="P5" s="94">
        <f>SUM('Output Comp'!E12:N12)</f>
        <v>10</v>
      </c>
      <c r="Q5" s="61" t="str">
        <f t="shared" ref="Q5:Q31" si="9">E5</f>
        <v>P</v>
      </c>
      <c r="R5" s="61" t="str">
        <f t="shared" si="0"/>
        <v>P</v>
      </c>
      <c r="S5" s="61" t="str">
        <f t="shared" si="1"/>
        <v>P</v>
      </c>
      <c r="T5" s="61" t="str">
        <f t="shared" si="2"/>
        <v>P</v>
      </c>
      <c r="U5" s="61" t="str">
        <f t="shared" si="3"/>
        <v>P</v>
      </c>
      <c r="V5" s="61" t="str">
        <f t="shared" si="4"/>
        <v>P</v>
      </c>
      <c r="W5" s="61" t="str">
        <f t="shared" si="5"/>
        <v>P</v>
      </c>
      <c r="X5" s="61" t="str">
        <f t="shared" si="6"/>
        <v>P</v>
      </c>
      <c r="Y5" s="61" t="str">
        <f t="shared" si="7"/>
        <v>P</v>
      </c>
      <c r="Z5" s="62" t="str">
        <f t="shared" si="8"/>
        <v>P</v>
      </c>
    </row>
    <row r="6" spans="1:27" ht="15.75" customHeight="1" thickTop="1">
      <c r="A6" s="22" t="s">
        <v>6</v>
      </c>
      <c r="B6" s="16" t="s">
        <v>32</v>
      </c>
      <c r="C6" s="23" t="s">
        <v>36</v>
      </c>
      <c r="D6" s="10" t="s">
        <v>37</v>
      </c>
      <c r="E6" s="82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>
        <v>5</v>
      </c>
      <c r="K6" s="11">
        <v>4</v>
      </c>
      <c r="L6" s="11">
        <v>3</v>
      </c>
      <c r="M6" s="11">
        <v>2</v>
      </c>
      <c r="N6" s="24">
        <v>1</v>
      </c>
      <c r="P6" s="95">
        <f>SUM('Output Comp'!E13:N13)</f>
        <v>6</v>
      </c>
      <c r="Q6" s="49" t="str">
        <f t="shared" si="9"/>
        <v>P</v>
      </c>
      <c r="R6" s="49" t="str">
        <f t="shared" si="0"/>
        <v>P</v>
      </c>
      <c r="S6" s="49" t="str">
        <f t="shared" si="1"/>
        <v>P</v>
      </c>
      <c r="T6" s="49" t="str">
        <f t="shared" si="2"/>
        <v>P</v>
      </c>
      <c r="U6" s="49" t="str">
        <f t="shared" si="3"/>
        <v>P</v>
      </c>
      <c r="V6" s="49">
        <f t="shared" si="4"/>
        <v>5</v>
      </c>
      <c r="W6" s="49">
        <f t="shared" si="5"/>
        <v>4</v>
      </c>
      <c r="X6" s="49">
        <f t="shared" si="6"/>
        <v>3</v>
      </c>
      <c r="Y6" s="49">
        <f t="shared" si="7"/>
        <v>2</v>
      </c>
      <c r="Z6" s="50">
        <f t="shared" si="8"/>
        <v>1</v>
      </c>
    </row>
    <row r="7" spans="1:27" ht="15.75" customHeight="1">
      <c r="A7" s="25" t="s">
        <v>38</v>
      </c>
      <c r="B7" s="26" t="s">
        <v>32</v>
      </c>
      <c r="C7" s="23" t="s">
        <v>36</v>
      </c>
      <c r="D7" s="21" t="s">
        <v>39</v>
      </c>
      <c r="E7" s="83">
        <v>7</v>
      </c>
      <c r="F7" s="18">
        <v>8</v>
      </c>
      <c r="G7" s="18">
        <v>9</v>
      </c>
      <c r="H7" s="18">
        <v>5</v>
      </c>
      <c r="I7" s="18" t="s">
        <v>31</v>
      </c>
      <c r="J7" s="18">
        <v>3</v>
      </c>
      <c r="K7" s="18">
        <v>6</v>
      </c>
      <c r="L7" s="18">
        <v>4</v>
      </c>
      <c r="M7" s="18">
        <v>2</v>
      </c>
      <c r="N7" s="19">
        <v>1</v>
      </c>
      <c r="P7" s="94">
        <f>SUM('Output Comp'!E14:N14)</f>
        <v>6</v>
      </c>
      <c r="Q7" s="49">
        <f t="shared" si="9"/>
        <v>7</v>
      </c>
      <c r="R7" s="49">
        <f t="shared" si="0"/>
        <v>8</v>
      </c>
      <c r="S7" s="49">
        <f t="shared" si="1"/>
        <v>9</v>
      </c>
      <c r="T7" s="49">
        <f t="shared" si="2"/>
        <v>5</v>
      </c>
      <c r="U7" s="49" t="str">
        <f t="shared" si="3"/>
        <v>P</v>
      </c>
      <c r="V7" s="49">
        <f t="shared" si="4"/>
        <v>3</v>
      </c>
      <c r="W7" s="49">
        <f t="shared" si="5"/>
        <v>6</v>
      </c>
      <c r="X7" s="49">
        <f t="shared" si="6"/>
        <v>4</v>
      </c>
      <c r="Y7" s="49">
        <f t="shared" si="7"/>
        <v>2</v>
      </c>
      <c r="Z7" s="50">
        <f t="shared" si="8"/>
        <v>1</v>
      </c>
    </row>
    <row r="8" spans="1:27" ht="15.75" customHeight="1">
      <c r="A8" s="25" t="s">
        <v>7</v>
      </c>
      <c r="B8" s="16" t="s">
        <v>32</v>
      </c>
      <c r="C8" s="23" t="s">
        <v>36</v>
      </c>
      <c r="D8" s="27" t="s">
        <v>39</v>
      </c>
      <c r="E8" s="84" t="s">
        <v>31</v>
      </c>
      <c r="F8" s="18" t="s">
        <v>31</v>
      </c>
      <c r="G8" s="18" t="s">
        <v>31</v>
      </c>
      <c r="H8" s="18">
        <v>10</v>
      </c>
      <c r="I8" s="18" t="s">
        <v>31</v>
      </c>
      <c r="J8" s="18">
        <v>9</v>
      </c>
      <c r="K8" s="18">
        <v>8</v>
      </c>
      <c r="L8" s="18">
        <v>7</v>
      </c>
      <c r="M8" s="18">
        <v>2</v>
      </c>
      <c r="N8" s="19">
        <v>1</v>
      </c>
      <c r="P8" s="96">
        <f>SUM('Output Comp'!E15:N15)</f>
        <v>6</v>
      </c>
      <c r="Q8" s="49" t="str">
        <f t="shared" si="9"/>
        <v>P</v>
      </c>
      <c r="R8" s="49" t="str">
        <f t="shared" si="0"/>
        <v>P</v>
      </c>
      <c r="S8" s="49" t="str">
        <f t="shared" si="1"/>
        <v>P</v>
      </c>
      <c r="T8" s="49">
        <f t="shared" si="2"/>
        <v>10</v>
      </c>
      <c r="U8" s="49" t="str">
        <f t="shared" si="3"/>
        <v>P</v>
      </c>
      <c r="V8" s="49">
        <f t="shared" si="4"/>
        <v>9</v>
      </c>
      <c r="W8" s="49">
        <f t="shared" si="5"/>
        <v>8</v>
      </c>
      <c r="X8" s="49">
        <f t="shared" si="6"/>
        <v>7</v>
      </c>
      <c r="Y8" s="49">
        <f t="shared" si="7"/>
        <v>2</v>
      </c>
      <c r="Z8" s="50">
        <f t="shared" si="8"/>
        <v>1</v>
      </c>
    </row>
    <row r="9" spans="1:27" ht="15.75" customHeight="1">
      <c r="A9" s="28" t="s">
        <v>8</v>
      </c>
      <c r="B9" s="26" t="s">
        <v>32</v>
      </c>
      <c r="C9" s="23" t="s">
        <v>36</v>
      </c>
      <c r="D9" s="29" t="s">
        <v>40</v>
      </c>
      <c r="E9" s="83" t="s">
        <v>31</v>
      </c>
      <c r="F9" s="18" t="s">
        <v>31</v>
      </c>
      <c r="G9" s="18" t="s">
        <v>31</v>
      </c>
      <c r="H9" s="18" t="s">
        <v>31</v>
      </c>
      <c r="I9" s="18" t="s">
        <v>31</v>
      </c>
      <c r="J9" s="18" t="s">
        <v>31</v>
      </c>
      <c r="K9" s="18" t="s">
        <v>31</v>
      </c>
      <c r="L9" s="18" t="s">
        <v>31</v>
      </c>
      <c r="M9" s="18">
        <v>1</v>
      </c>
      <c r="N9" s="19">
        <v>2</v>
      </c>
      <c r="P9" s="94">
        <f>SUM('Output Comp'!E16:N16)</f>
        <v>6</v>
      </c>
      <c r="Q9" s="49" t="str">
        <f t="shared" si="9"/>
        <v>P</v>
      </c>
      <c r="R9" s="49" t="str">
        <f t="shared" si="0"/>
        <v>P</v>
      </c>
      <c r="S9" s="49" t="str">
        <f t="shared" si="1"/>
        <v>P</v>
      </c>
      <c r="T9" s="49" t="str">
        <f t="shared" si="2"/>
        <v>P</v>
      </c>
      <c r="U9" s="49" t="str">
        <f t="shared" si="3"/>
        <v>P</v>
      </c>
      <c r="V9" s="49" t="str">
        <f t="shared" si="4"/>
        <v>P</v>
      </c>
      <c r="W9" s="49" t="str">
        <f t="shared" si="5"/>
        <v>P</v>
      </c>
      <c r="X9" s="49" t="str">
        <f t="shared" si="6"/>
        <v>P</v>
      </c>
      <c r="Y9" s="49">
        <f t="shared" si="7"/>
        <v>1</v>
      </c>
      <c r="Z9" s="50">
        <f t="shared" si="8"/>
        <v>2</v>
      </c>
    </row>
    <row r="10" spans="1:27" ht="15.75" customHeight="1">
      <c r="A10" s="28" t="s">
        <v>9</v>
      </c>
      <c r="B10" s="16" t="s">
        <v>32</v>
      </c>
      <c r="C10" s="23" t="s">
        <v>36</v>
      </c>
      <c r="D10" s="27" t="s">
        <v>40</v>
      </c>
      <c r="E10" s="84" t="s">
        <v>31</v>
      </c>
      <c r="F10" s="18" t="s">
        <v>31</v>
      </c>
      <c r="G10" s="18">
        <v>10</v>
      </c>
      <c r="H10" s="18">
        <v>9</v>
      </c>
      <c r="I10" s="18" t="s">
        <v>31</v>
      </c>
      <c r="J10" s="18" t="s">
        <v>31</v>
      </c>
      <c r="K10" s="18" t="s">
        <v>31</v>
      </c>
      <c r="L10" s="18" t="s">
        <v>31</v>
      </c>
      <c r="M10" s="18">
        <v>1</v>
      </c>
      <c r="N10" s="19">
        <v>2</v>
      </c>
      <c r="P10" s="96">
        <f>SUM('Output Comp'!E17:N17)</f>
        <v>6</v>
      </c>
      <c r="Q10" s="49" t="str">
        <f t="shared" si="9"/>
        <v>P</v>
      </c>
      <c r="R10" s="49" t="str">
        <f t="shared" si="0"/>
        <v>P</v>
      </c>
      <c r="S10" s="49">
        <f t="shared" si="1"/>
        <v>10</v>
      </c>
      <c r="T10" s="49">
        <f t="shared" si="2"/>
        <v>9</v>
      </c>
      <c r="U10" s="49" t="str">
        <f t="shared" si="3"/>
        <v>P</v>
      </c>
      <c r="V10" s="49" t="str">
        <f t="shared" si="4"/>
        <v>P</v>
      </c>
      <c r="W10" s="49" t="str">
        <f t="shared" si="5"/>
        <v>P</v>
      </c>
      <c r="X10" s="49" t="str">
        <f t="shared" si="6"/>
        <v>P</v>
      </c>
      <c r="Y10" s="49">
        <f t="shared" si="7"/>
        <v>1</v>
      </c>
      <c r="Z10" s="50">
        <f t="shared" si="8"/>
        <v>2</v>
      </c>
    </row>
    <row r="11" spans="1:27" ht="15.75" customHeight="1" thickBot="1">
      <c r="A11" s="30" t="s">
        <v>10</v>
      </c>
      <c r="B11" s="3" t="s">
        <v>32</v>
      </c>
      <c r="C11" s="4" t="s">
        <v>36</v>
      </c>
      <c r="D11" s="29" t="s">
        <v>41</v>
      </c>
      <c r="E11" s="83" t="s">
        <v>31</v>
      </c>
      <c r="F11" s="18" t="s">
        <v>31</v>
      </c>
      <c r="G11" s="18" t="s">
        <v>31</v>
      </c>
      <c r="H11" s="18" t="s">
        <v>31</v>
      </c>
      <c r="I11" s="18" t="s">
        <v>31</v>
      </c>
      <c r="J11" s="18" t="s">
        <v>31</v>
      </c>
      <c r="K11" s="18" t="s">
        <v>31</v>
      </c>
      <c r="L11" s="18">
        <v>3</v>
      </c>
      <c r="M11" s="18">
        <v>2</v>
      </c>
      <c r="N11" s="19">
        <v>1</v>
      </c>
      <c r="P11" s="94">
        <f>SUM('Output Comp'!E18:N18)</f>
        <v>6</v>
      </c>
      <c r="Q11" s="49" t="str">
        <f t="shared" si="9"/>
        <v>P</v>
      </c>
      <c r="R11" s="49" t="str">
        <f t="shared" si="0"/>
        <v>P</v>
      </c>
      <c r="S11" s="49" t="str">
        <f t="shared" si="1"/>
        <v>P</v>
      </c>
      <c r="T11" s="49" t="str">
        <f t="shared" si="2"/>
        <v>P</v>
      </c>
      <c r="U11" s="49" t="str">
        <f t="shared" si="3"/>
        <v>P</v>
      </c>
      <c r="V11" s="49" t="str">
        <f t="shared" si="4"/>
        <v>P</v>
      </c>
      <c r="W11" s="49" t="str">
        <f t="shared" si="5"/>
        <v>P</v>
      </c>
      <c r="X11" s="49">
        <f t="shared" si="6"/>
        <v>3</v>
      </c>
      <c r="Y11" s="49">
        <f t="shared" si="7"/>
        <v>2</v>
      </c>
      <c r="Z11" s="50">
        <f t="shared" si="8"/>
        <v>1</v>
      </c>
    </row>
    <row r="12" spans="1:27" ht="15.75" customHeight="1" thickTop="1">
      <c r="A12" s="31" t="s">
        <v>11</v>
      </c>
      <c r="B12" s="16" t="s">
        <v>32</v>
      </c>
      <c r="C12" s="32" t="s">
        <v>42</v>
      </c>
      <c r="D12" s="12" t="s">
        <v>43</v>
      </c>
      <c r="E12" s="85" t="s">
        <v>31</v>
      </c>
      <c r="F12" s="11" t="s">
        <v>31</v>
      </c>
      <c r="G12" s="11" t="s">
        <v>31</v>
      </c>
      <c r="H12" s="11" t="s">
        <v>31</v>
      </c>
      <c r="I12" s="11">
        <v>6</v>
      </c>
      <c r="J12" s="11">
        <v>1</v>
      </c>
      <c r="K12" s="11">
        <v>2</v>
      </c>
      <c r="L12" s="11">
        <v>5</v>
      </c>
      <c r="M12" s="11">
        <v>3</v>
      </c>
      <c r="N12" s="24">
        <v>4</v>
      </c>
      <c r="P12" s="95">
        <f>SUM('Output Comp'!E19:N19)</f>
        <v>9</v>
      </c>
      <c r="Q12" s="52" t="str">
        <f t="shared" si="9"/>
        <v>P</v>
      </c>
      <c r="R12" s="52" t="str">
        <f t="shared" si="0"/>
        <v>P</v>
      </c>
      <c r="S12" s="52" t="str">
        <f t="shared" si="1"/>
        <v>P</v>
      </c>
      <c r="T12" s="52" t="str">
        <f t="shared" si="2"/>
        <v>P</v>
      </c>
      <c r="U12" s="52">
        <f t="shared" si="3"/>
        <v>6</v>
      </c>
      <c r="V12" s="52">
        <f t="shared" si="4"/>
        <v>1</v>
      </c>
      <c r="W12" s="52">
        <f t="shared" si="5"/>
        <v>2</v>
      </c>
      <c r="X12" s="52">
        <f t="shared" si="6"/>
        <v>5</v>
      </c>
      <c r="Y12" s="52">
        <f t="shared" si="7"/>
        <v>3</v>
      </c>
      <c r="Z12" s="53">
        <f t="shared" si="8"/>
        <v>4</v>
      </c>
    </row>
    <row r="13" spans="1:27" ht="15.75" customHeight="1">
      <c r="A13" s="31" t="s">
        <v>12</v>
      </c>
      <c r="B13" s="26" t="s">
        <v>32</v>
      </c>
      <c r="C13" s="32" t="s">
        <v>42</v>
      </c>
      <c r="D13" s="29" t="s">
        <v>43</v>
      </c>
      <c r="E13" s="83">
        <v>9</v>
      </c>
      <c r="F13" s="18">
        <v>5</v>
      </c>
      <c r="G13" s="18" t="s">
        <v>31</v>
      </c>
      <c r="H13" s="18" t="s">
        <v>31</v>
      </c>
      <c r="I13" s="18" t="s">
        <v>31</v>
      </c>
      <c r="J13" s="18">
        <v>2</v>
      </c>
      <c r="K13" s="18">
        <v>1</v>
      </c>
      <c r="L13" s="18" t="s">
        <v>31</v>
      </c>
      <c r="M13" s="18">
        <v>3</v>
      </c>
      <c r="N13" s="19">
        <v>4</v>
      </c>
      <c r="P13" s="94">
        <f>SUM('Output Comp'!E20:N20)</f>
        <v>8</v>
      </c>
      <c r="Q13" s="49">
        <f t="shared" si="9"/>
        <v>9</v>
      </c>
      <c r="R13" s="49">
        <f t="shared" si="0"/>
        <v>5</v>
      </c>
      <c r="S13" s="49" t="str">
        <f t="shared" si="1"/>
        <v>P</v>
      </c>
      <c r="T13" s="49" t="str">
        <f t="shared" si="2"/>
        <v>P</v>
      </c>
      <c r="U13" s="49" t="str">
        <f t="shared" si="3"/>
        <v>P</v>
      </c>
      <c r="V13" s="49">
        <f t="shared" si="4"/>
        <v>2</v>
      </c>
      <c r="W13" s="49">
        <f t="shared" si="5"/>
        <v>1</v>
      </c>
      <c r="X13" s="49" t="str">
        <f t="shared" si="6"/>
        <v>P</v>
      </c>
      <c r="Y13" s="49">
        <f t="shared" si="7"/>
        <v>3</v>
      </c>
      <c r="Z13" s="50">
        <f t="shared" si="8"/>
        <v>4</v>
      </c>
    </row>
    <row r="14" spans="1:27" ht="15.75" customHeight="1">
      <c r="A14" s="33" t="s">
        <v>13</v>
      </c>
      <c r="B14" s="16" t="s">
        <v>32</v>
      </c>
      <c r="C14" s="32" t="s">
        <v>42</v>
      </c>
      <c r="D14" s="27" t="s">
        <v>35</v>
      </c>
      <c r="E14" s="84" t="s">
        <v>31</v>
      </c>
      <c r="F14" s="18">
        <v>9</v>
      </c>
      <c r="G14" s="18">
        <v>7</v>
      </c>
      <c r="H14" s="18">
        <v>8</v>
      </c>
      <c r="I14" s="18">
        <v>10</v>
      </c>
      <c r="J14" s="18">
        <v>2</v>
      </c>
      <c r="K14" s="18">
        <v>1</v>
      </c>
      <c r="L14" s="18">
        <v>4</v>
      </c>
      <c r="M14" s="18">
        <v>3</v>
      </c>
      <c r="N14" s="19">
        <v>6</v>
      </c>
      <c r="P14" s="96">
        <f>SUM('Output Comp'!E21:N21)</f>
        <v>7</v>
      </c>
      <c r="Q14" s="49" t="str">
        <f t="shared" si="9"/>
        <v>P</v>
      </c>
      <c r="R14" s="49">
        <f t="shared" si="0"/>
        <v>9</v>
      </c>
      <c r="S14" s="49">
        <f t="shared" si="1"/>
        <v>7</v>
      </c>
      <c r="T14" s="49">
        <f t="shared" si="2"/>
        <v>8</v>
      </c>
      <c r="U14" s="49">
        <f t="shared" si="3"/>
        <v>10</v>
      </c>
      <c r="V14" s="49">
        <f t="shared" si="4"/>
        <v>2</v>
      </c>
      <c r="W14" s="49">
        <f t="shared" si="5"/>
        <v>1</v>
      </c>
      <c r="X14" s="49">
        <f t="shared" si="6"/>
        <v>4</v>
      </c>
      <c r="Y14" s="49">
        <f t="shared" si="7"/>
        <v>3</v>
      </c>
      <c r="Z14" s="50">
        <f t="shared" si="8"/>
        <v>6</v>
      </c>
    </row>
    <row r="15" spans="1:27" ht="15.75" customHeight="1">
      <c r="A15" s="34" t="s">
        <v>15</v>
      </c>
      <c r="B15" s="26" t="s">
        <v>32</v>
      </c>
      <c r="C15" s="32" t="s">
        <v>42</v>
      </c>
      <c r="D15" s="29" t="s">
        <v>41</v>
      </c>
      <c r="E15" s="83" t="s">
        <v>31</v>
      </c>
      <c r="F15" s="18" t="s">
        <v>31</v>
      </c>
      <c r="G15" s="18" t="s">
        <v>31</v>
      </c>
      <c r="H15" s="18" t="s">
        <v>31</v>
      </c>
      <c r="I15" s="18">
        <v>2</v>
      </c>
      <c r="J15" s="18">
        <v>3</v>
      </c>
      <c r="K15" s="18" t="s">
        <v>31</v>
      </c>
      <c r="L15" s="18" t="s">
        <v>31</v>
      </c>
      <c r="M15" s="18">
        <v>4</v>
      </c>
      <c r="N15" s="19">
        <v>1</v>
      </c>
      <c r="P15" s="94">
        <f>SUM('Output Comp'!E22:N22)</f>
        <v>6</v>
      </c>
      <c r="Q15" s="49" t="str">
        <f t="shared" si="9"/>
        <v>P</v>
      </c>
      <c r="R15" s="49" t="str">
        <f t="shared" si="0"/>
        <v>P</v>
      </c>
      <c r="S15" s="49" t="str">
        <f t="shared" si="1"/>
        <v>P</v>
      </c>
      <c r="T15" s="49" t="str">
        <f t="shared" si="2"/>
        <v>P</v>
      </c>
      <c r="U15" s="49">
        <f t="shared" si="3"/>
        <v>2</v>
      </c>
      <c r="V15" s="49">
        <f t="shared" si="4"/>
        <v>3</v>
      </c>
      <c r="W15" s="49" t="str">
        <f t="shared" si="5"/>
        <v>P</v>
      </c>
      <c r="X15" s="49" t="str">
        <f t="shared" si="6"/>
        <v>P</v>
      </c>
      <c r="Y15" s="49">
        <f t="shared" si="7"/>
        <v>4</v>
      </c>
      <c r="Z15" s="50">
        <f t="shared" si="8"/>
        <v>1</v>
      </c>
    </row>
    <row r="16" spans="1:27" ht="15.75" customHeight="1">
      <c r="A16" s="34" t="s">
        <v>16</v>
      </c>
      <c r="B16" s="16" t="s">
        <v>32</v>
      </c>
      <c r="C16" s="32" t="s">
        <v>42</v>
      </c>
      <c r="D16" s="27" t="s">
        <v>44</v>
      </c>
      <c r="E16" s="84" t="s">
        <v>31</v>
      </c>
      <c r="F16" s="18">
        <v>4</v>
      </c>
      <c r="G16" s="18" t="s">
        <v>31</v>
      </c>
      <c r="H16" s="18" t="s">
        <v>31</v>
      </c>
      <c r="I16" s="18">
        <v>3</v>
      </c>
      <c r="J16" s="18" t="s">
        <v>31</v>
      </c>
      <c r="K16" s="18">
        <v>2</v>
      </c>
      <c r="L16" s="18" t="s">
        <v>31</v>
      </c>
      <c r="M16" s="18" t="s">
        <v>31</v>
      </c>
      <c r="N16" s="19">
        <v>1</v>
      </c>
      <c r="P16" s="96">
        <f>SUM('Output Comp'!E23:N23)</f>
        <v>6</v>
      </c>
      <c r="Q16" s="49" t="str">
        <f t="shared" si="9"/>
        <v>P</v>
      </c>
      <c r="R16" s="49">
        <f t="shared" si="0"/>
        <v>4</v>
      </c>
      <c r="S16" s="49" t="str">
        <f t="shared" si="1"/>
        <v>P</v>
      </c>
      <c r="T16" s="49" t="str">
        <f t="shared" si="2"/>
        <v>P</v>
      </c>
      <c r="U16" s="49">
        <f t="shared" si="3"/>
        <v>3</v>
      </c>
      <c r="V16" s="49" t="str">
        <f t="shared" si="4"/>
        <v>P</v>
      </c>
      <c r="W16" s="49">
        <f t="shared" si="5"/>
        <v>2</v>
      </c>
      <c r="X16" s="49" t="str">
        <f t="shared" si="6"/>
        <v>P</v>
      </c>
      <c r="Y16" s="49" t="str">
        <f t="shared" si="7"/>
        <v>P</v>
      </c>
      <c r="Z16" s="50">
        <f t="shared" si="8"/>
        <v>1</v>
      </c>
    </row>
    <row r="17" spans="1:26" ht="15.75" customHeight="1">
      <c r="A17" s="35" t="s">
        <v>14</v>
      </c>
      <c r="B17" s="26" t="s">
        <v>32</v>
      </c>
      <c r="C17" s="32" t="s">
        <v>42</v>
      </c>
      <c r="D17" s="29" t="s">
        <v>44</v>
      </c>
      <c r="E17" s="83">
        <v>4</v>
      </c>
      <c r="F17" s="18" t="s">
        <v>31</v>
      </c>
      <c r="G17" s="18" t="s">
        <v>31</v>
      </c>
      <c r="H17" s="18" t="s">
        <v>31</v>
      </c>
      <c r="I17" s="18" t="s">
        <v>31</v>
      </c>
      <c r="J17" s="18">
        <v>5</v>
      </c>
      <c r="K17" s="18">
        <v>3</v>
      </c>
      <c r="L17" s="18" t="s">
        <v>31</v>
      </c>
      <c r="M17" s="18">
        <v>2</v>
      </c>
      <c r="N17" s="19">
        <v>1</v>
      </c>
      <c r="P17" s="94">
        <f>SUM('Output Comp'!E24:N24)</f>
        <v>8</v>
      </c>
      <c r="Q17" s="49">
        <f t="shared" si="9"/>
        <v>4</v>
      </c>
      <c r="R17" s="49" t="str">
        <f t="shared" si="0"/>
        <v>P</v>
      </c>
      <c r="S17" s="49" t="str">
        <f t="shared" si="1"/>
        <v>P</v>
      </c>
      <c r="T17" s="49" t="str">
        <f t="shared" si="2"/>
        <v>P</v>
      </c>
      <c r="U17" s="49" t="str">
        <f t="shared" si="3"/>
        <v>P</v>
      </c>
      <c r="V17" s="49">
        <f t="shared" si="4"/>
        <v>5</v>
      </c>
      <c r="W17" s="49">
        <f t="shared" si="5"/>
        <v>3</v>
      </c>
      <c r="X17" s="49" t="str">
        <f t="shared" si="6"/>
        <v>P</v>
      </c>
      <c r="Y17" s="49">
        <f t="shared" si="7"/>
        <v>2</v>
      </c>
      <c r="Z17" s="50">
        <f t="shared" si="8"/>
        <v>1</v>
      </c>
    </row>
    <row r="18" spans="1:26" ht="15.75" customHeight="1">
      <c r="A18" s="36" t="s">
        <v>17</v>
      </c>
      <c r="B18" s="16" t="s">
        <v>32</v>
      </c>
      <c r="C18" s="32" t="s">
        <v>42</v>
      </c>
      <c r="D18" s="27" t="s">
        <v>45</v>
      </c>
      <c r="E18" s="84" t="s">
        <v>31</v>
      </c>
      <c r="F18" s="18" t="s">
        <v>31</v>
      </c>
      <c r="G18" s="18" t="s">
        <v>31</v>
      </c>
      <c r="H18" s="18" t="s">
        <v>31</v>
      </c>
      <c r="I18" s="18" t="s">
        <v>31</v>
      </c>
      <c r="J18" s="18" t="s">
        <v>31</v>
      </c>
      <c r="K18" s="18">
        <v>2</v>
      </c>
      <c r="L18" s="18" t="s">
        <v>31</v>
      </c>
      <c r="M18" s="18">
        <v>1</v>
      </c>
      <c r="N18" s="19">
        <v>3</v>
      </c>
      <c r="P18" s="96">
        <f>SUM('Output Comp'!E25:N25)</f>
        <v>6</v>
      </c>
      <c r="Q18" s="49" t="str">
        <f t="shared" si="9"/>
        <v>P</v>
      </c>
      <c r="R18" s="49" t="str">
        <f t="shared" si="0"/>
        <v>P</v>
      </c>
      <c r="S18" s="49" t="str">
        <f t="shared" si="1"/>
        <v>P</v>
      </c>
      <c r="T18" s="49" t="str">
        <f t="shared" si="2"/>
        <v>P</v>
      </c>
      <c r="U18" s="49" t="str">
        <f t="shared" si="3"/>
        <v>P</v>
      </c>
      <c r="V18" s="49" t="str">
        <f t="shared" si="4"/>
        <v>P</v>
      </c>
      <c r="W18" s="49">
        <f t="shared" si="5"/>
        <v>2</v>
      </c>
      <c r="X18" s="49" t="str">
        <f t="shared" si="6"/>
        <v>P</v>
      </c>
      <c r="Y18" s="49">
        <f t="shared" si="7"/>
        <v>1</v>
      </c>
      <c r="Z18" s="50">
        <f t="shared" si="8"/>
        <v>3</v>
      </c>
    </row>
    <row r="19" spans="1:26" ht="15.75" customHeight="1" thickBot="1">
      <c r="A19" s="37" t="s">
        <v>18</v>
      </c>
      <c r="B19" s="3" t="s">
        <v>32</v>
      </c>
      <c r="C19" s="5" t="s">
        <v>42</v>
      </c>
      <c r="D19" s="13" t="s">
        <v>45</v>
      </c>
      <c r="E19" s="86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>
        <v>3</v>
      </c>
      <c r="L19" s="14" t="s">
        <v>31</v>
      </c>
      <c r="M19" s="14">
        <v>2</v>
      </c>
      <c r="N19" s="38">
        <v>1</v>
      </c>
      <c r="P19" s="97">
        <f>SUM('Output Comp'!E26:N26)</f>
        <v>9</v>
      </c>
      <c r="Q19" s="55" t="str">
        <f t="shared" si="9"/>
        <v>P</v>
      </c>
      <c r="R19" s="55" t="str">
        <f t="shared" si="0"/>
        <v>P</v>
      </c>
      <c r="S19" s="55" t="str">
        <f t="shared" si="1"/>
        <v>P</v>
      </c>
      <c r="T19" s="55" t="str">
        <f t="shared" si="2"/>
        <v>P</v>
      </c>
      <c r="U19" s="55" t="str">
        <f t="shared" si="3"/>
        <v>P</v>
      </c>
      <c r="V19" s="55" t="str">
        <f t="shared" si="4"/>
        <v>P</v>
      </c>
      <c r="W19" s="55">
        <f t="shared" si="5"/>
        <v>3</v>
      </c>
      <c r="X19" s="55" t="str">
        <f t="shared" si="6"/>
        <v>P</v>
      </c>
      <c r="Y19" s="55">
        <f t="shared" si="7"/>
        <v>2</v>
      </c>
      <c r="Z19" s="56">
        <f t="shared" si="8"/>
        <v>1</v>
      </c>
    </row>
    <row r="20" spans="1:26" ht="15.75" customHeight="1" thickTop="1">
      <c r="A20" s="22" t="s">
        <v>19</v>
      </c>
      <c r="B20" s="16" t="s">
        <v>32</v>
      </c>
      <c r="C20" s="39" t="s">
        <v>46</v>
      </c>
      <c r="D20" s="27" t="s">
        <v>37</v>
      </c>
      <c r="E20" s="84" t="s">
        <v>31</v>
      </c>
      <c r="F20" s="18" t="s">
        <v>31</v>
      </c>
      <c r="G20" s="18" t="s">
        <v>50</v>
      </c>
      <c r="H20" s="18" t="s">
        <v>31</v>
      </c>
      <c r="I20" s="18" t="s">
        <v>31</v>
      </c>
      <c r="J20" s="18">
        <v>1</v>
      </c>
      <c r="K20" s="18">
        <v>2</v>
      </c>
      <c r="L20" s="18" t="s">
        <v>31</v>
      </c>
      <c r="M20" s="18">
        <v>4</v>
      </c>
      <c r="N20" s="19">
        <v>5</v>
      </c>
      <c r="P20" s="96">
        <f>SUM('Output Comp'!E27:N27)</f>
        <v>6</v>
      </c>
      <c r="Q20" s="49" t="str">
        <f t="shared" si="9"/>
        <v>P</v>
      </c>
      <c r="R20" s="49" t="str">
        <f t="shared" si="0"/>
        <v>P</v>
      </c>
      <c r="S20" s="49" t="str">
        <f t="shared" si="1"/>
        <v>O</v>
      </c>
      <c r="T20" s="49" t="str">
        <f t="shared" si="2"/>
        <v>P</v>
      </c>
      <c r="U20" s="49" t="str">
        <f t="shared" si="3"/>
        <v>P</v>
      </c>
      <c r="V20" s="49">
        <f t="shared" si="4"/>
        <v>1</v>
      </c>
      <c r="W20" s="49">
        <f t="shared" si="5"/>
        <v>2</v>
      </c>
      <c r="X20" s="49" t="str">
        <f t="shared" si="6"/>
        <v>P</v>
      </c>
      <c r="Y20" s="49">
        <f t="shared" si="7"/>
        <v>4</v>
      </c>
      <c r="Z20" s="50">
        <f t="shared" si="8"/>
        <v>5</v>
      </c>
    </row>
    <row r="21" spans="1:26" ht="15.75" customHeight="1">
      <c r="A21" s="22" t="s">
        <v>20</v>
      </c>
      <c r="B21" s="26" t="s">
        <v>32</v>
      </c>
      <c r="C21" s="39" t="s">
        <v>46</v>
      </c>
      <c r="D21" s="29" t="s">
        <v>37</v>
      </c>
      <c r="E21" s="83">
        <v>10</v>
      </c>
      <c r="F21" s="18">
        <v>5</v>
      </c>
      <c r="G21" s="18">
        <v>4</v>
      </c>
      <c r="H21" s="18">
        <v>9</v>
      </c>
      <c r="I21" s="18">
        <v>3</v>
      </c>
      <c r="J21" s="18">
        <v>8</v>
      </c>
      <c r="K21" s="18">
        <v>6</v>
      </c>
      <c r="L21" s="18">
        <v>7</v>
      </c>
      <c r="M21" s="18">
        <v>1</v>
      </c>
      <c r="N21" s="19">
        <v>2</v>
      </c>
      <c r="P21" s="94">
        <f>SUM('Output Comp'!E28:N28)</f>
        <v>9</v>
      </c>
      <c r="Q21" s="49">
        <f t="shared" si="9"/>
        <v>10</v>
      </c>
      <c r="R21" s="49">
        <f t="shared" si="0"/>
        <v>5</v>
      </c>
      <c r="S21" s="49">
        <f t="shared" si="1"/>
        <v>4</v>
      </c>
      <c r="T21" s="49">
        <f t="shared" si="2"/>
        <v>9</v>
      </c>
      <c r="U21" s="49">
        <f t="shared" si="3"/>
        <v>3</v>
      </c>
      <c r="V21" s="49">
        <f t="shared" si="4"/>
        <v>8</v>
      </c>
      <c r="W21" s="49">
        <f t="shared" si="5"/>
        <v>6</v>
      </c>
      <c r="X21" s="49">
        <f t="shared" si="6"/>
        <v>7</v>
      </c>
      <c r="Y21" s="49">
        <f t="shared" si="7"/>
        <v>1</v>
      </c>
      <c r="Z21" s="50">
        <f t="shared" si="8"/>
        <v>2</v>
      </c>
    </row>
    <row r="22" spans="1:26" ht="15.75" customHeight="1">
      <c r="A22" s="40" t="s">
        <v>21</v>
      </c>
      <c r="B22" s="16" t="s">
        <v>32</v>
      </c>
      <c r="C22" s="39" t="s">
        <v>46</v>
      </c>
      <c r="D22" s="27" t="s">
        <v>47</v>
      </c>
      <c r="E22" s="84" t="s">
        <v>31</v>
      </c>
      <c r="F22" s="18" t="s">
        <v>31</v>
      </c>
      <c r="G22" s="18" t="s">
        <v>31</v>
      </c>
      <c r="H22" s="18" t="s">
        <v>31</v>
      </c>
      <c r="I22" s="18" t="s">
        <v>31</v>
      </c>
      <c r="J22" s="18" t="s">
        <v>31</v>
      </c>
      <c r="K22" s="18">
        <v>1</v>
      </c>
      <c r="L22" s="18" t="s">
        <v>31</v>
      </c>
      <c r="M22" s="18">
        <v>2</v>
      </c>
      <c r="N22" s="19">
        <v>3</v>
      </c>
      <c r="P22" s="96">
        <f>SUM('Output Comp'!E29:N29)</f>
        <v>6</v>
      </c>
      <c r="Q22" s="49" t="str">
        <f t="shared" si="9"/>
        <v>P</v>
      </c>
      <c r="R22" s="49" t="str">
        <f t="shared" si="0"/>
        <v>P</v>
      </c>
      <c r="S22" s="49" t="str">
        <f t="shared" si="1"/>
        <v>P</v>
      </c>
      <c r="T22" s="49" t="str">
        <f t="shared" si="2"/>
        <v>P</v>
      </c>
      <c r="U22" s="49" t="str">
        <f t="shared" si="3"/>
        <v>P</v>
      </c>
      <c r="V22" s="49" t="str">
        <f t="shared" si="4"/>
        <v>P</v>
      </c>
      <c r="W22" s="49">
        <f t="shared" si="5"/>
        <v>1</v>
      </c>
      <c r="X22" s="49" t="str">
        <f t="shared" si="6"/>
        <v>P</v>
      </c>
      <c r="Y22" s="49">
        <f t="shared" si="7"/>
        <v>2</v>
      </c>
      <c r="Z22" s="50">
        <f t="shared" si="8"/>
        <v>3</v>
      </c>
    </row>
    <row r="23" spans="1:26" ht="15.75" customHeight="1">
      <c r="A23" s="40" t="s">
        <v>22</v>
      </c>
      <c r="B23" s="26" t="s">
        <v>32</v>
      </c>
      <c r="C23" s="39" t="s">
        <v>46</v>
      </c>
      <c r="D23" s="29" t="s">
        <v>47</v>
      </c>
      <c r="E23" s="83">
        <v>7</v>
      </c>
      <c r="F23" s="18" t="s">
        <v>31</v>
      </c>
      <c r="G23" s="18">
        <v>2</v>
      </c>
      <c r="H23" s="18">
        <v>4</v>
      </c>
      <c r="I23" s="18">
        <v>5</v>
      </c>
      <c r="J23" s="18" t="s">
        <v>31</v>
      </c>
      <c r="K23" s="18">
        <v>3</v>
      </c>
      <c r="L23" s="18">
        <v>6</v>
      </c>
      <c r="M23" s="18">
        <v>8</v>
      </c>
      <c r="N23" s="19">
        <v>1</v>
      </c>
      <c r="P23" s="94">
        <f>SUM('Output Comp'!E30:N30)</f>
        <v>7</v>
      </c>
      <c r="Q23" s="49">
        <f t="shared" si="9"/>
        <v>7</v>
      </c>
      <c r="R23" s="49" t="str">
        <f t="shared" si="0"/>
        <v>P</v>
      </c>
      <c r="S23" s="49">
        <f t="shared" si="1"/>
        <v>2</v>
      </c>
      <c r="T23" s="49">
        <f t="shared" si="2"/>
        <v>4</v>
      </c>
      <c r="U23" s="49">
        <f t="shared" si="3"/>
        <v>5</v>
      </c>
      <c r="V23" s="49" t="str">
        <f t="shared" si="4"/>
        <v>P</v>
      </c>
      <c r="W23" s="49">
        <f t="shared" si="5"/>
        <v>3</v>
      </c>
      <c r="X23" s="49">
        <f t="shared" si="6"/>
        <v>6</v>
      </c>
      <c r="Y23" s="49">
        <f t="shared" si="7"/>
        <v>8</v>
      </c>
      <c r="Z23" s="50">
        <f t="shared" si="8"/>
        <v>1</v>
      </c>
    </row>
    <row r="24" spans="1:26" ht="15.75" customHeight="1">
      <c r="A24" s="40" t="s">
        <v>23</v>
      </c>
      <c r="B24" s="16" t="s">
        <v>32</v>
      </c>
      <c r="C24" s="39" t="s">
        <v>46</v>
      </c>
      <c r="D24" s="27" t="s">
        <v>47</v>
      </c>
      <c r="E24" s="84" t="s">
        <v>31</v>
      </c>
      <c r="F24" s="18">
        <v>3</v>
      </c>
      <c r="G24" s="18" t="s">
        <v>31</v>
      </c>
      <c r="H24" s="18" t="s">
        <v>31</v>
      </c>
      <c r="I24" s="18" t="s">
        <v>31</v>
      </c>
      <c r="J24" s="18">
        <v>4</v>
      </c>
      <c r="K24" s="18">
        <v>5</v>
      </c>
      <c r="L24" s="18">
        <v>6</v>
      </c>
      <c r="M24" s="18">
        <v>2</v>
      </c>
      <c r="N24" s="19">
        <v>1</v>
      </c>
      <c r="P24" s="96">
        <f>SUM('Output Comp'!E31:N31)</f>
        <v>9</v>
      </c>
      <c r="Q24" s="49" t="str">
        <f t="shared" si="9"/>
        <v>P</v>
      </c>
      <c r="R24" s="49">
        <f t="shared" si="0"/>
        <v>3</v>
      </c>
      <c r="S24" s="49" t="str">
        <f t="shared" si="1"/>
        <v>P</v>
      </c>
      <c r="T24" s="49" t="str">
        <f t="shared" si="2"/>
        <v>P</v>
      </c>
      <c r="U24" s="49" t="str">
        <f t="shared" si="3"/>
        <v>P</v>
      </c>
      <c r="V24" s="49">
        <f t="shared" si="4"/>
        <v>4</v>
      </c>
      <c r="W24" s="49">
        <f t="shared" si="5"/>
        <v>5</v>
      </c>
      <c r="X24" s="49">
        <f t="shared" si="6"/>
        <v>6</v>
      </c>
      <c r="Y24" s="49">
        <f t="shared" si="7"/>
        <v>2</v>
      </c>
      <c r="Z24" s="50">
        <f t="shared" si="8"/>
        <v>1</v>
      </c>
    </row>
    <row r="25" spans="1:26" ht="15.75" customHeight="1">
      <c r="A25" s="41" t="s">
        <v>25</v>
      </c>
      <c r="B25" s="26" t="s">
        <v>32</v>
      </c>
      <c r="C25" s="39" t="s">
        <v>46</v>
      </c>
      <c r="D25" s="29" t="s">
        <v>48</v>
      </c>
      <c r="E25" s="83" t="s">
        <v>31</v>
      </c>
      <c r="F25" s="18" t="s">
        <v>31</v>
      </c>
      <c r="G25" s="18" t="s">
        <v>31</v>
      </c>
      <c r="H25" s="18" t="s">
        <v>31</v>
      </c>
      <c r="I25" s="18" t="s">
        <v>31</v>
      </c>
      <c r="J25" s="18">
        <v>2</v>
      </c>
      <c r="K25" s="18">
        <v>4</v>
      </c>
      <c r="L25" s="18" t="s">
        <v>31</v>
      </c>
      <c r="M25" s="18">
        <v>1</v>
      </c>
      <c r="N25" s="19">
        <v>3</v>
      </c>
      <c r="P25" s="94">
        <f>SUM('Output Comp'!E32:N32)</f>
        <v>7</v>
      </c>
      <c r="Q25" s="49" t="str">
        <f t="shared" si="9"/>
        <v>P</v>
      </c>
      <c r="R25" s="49" t="str">
        <f t="shared" si="0"/>
        <v>P</v>
      </c>
      <c r="S25" s="49" t="str">
        <f t="shared" si="1"/>
        <v>P</v>
      </c>
      <c r="T25" s="49" t="str">
        <f t="shared" si="2"/>
        <v>P</v>
      </c>
      <c r="U25" s="49" t="str">
        <f t="shared" si="3"/>
        <v>P</v>
      </c>
      <c r="V25" s="49">
        <f t="shared" si="4"/>
        <v>2</v>
      </c>
      <c r="W25" s="49">
        <f t="shared" si="5"/>
        <v>4</v>
      </c>
      <c r="X25" s="49" t="str">
        <f t="shared" si="6"/>
        <v>P</v>
      </c>
      <c r="Y25" s="49">
        <f t="shared" si="7"/>
        <v>1</v>
      </c>
      <c r="Z25" s="50">
        <f t="shared" si="8"/>
        <v>3</v>
      </c>
    </row>
    <row r="26" spans="1:26" ht="15.75" customHeight="1">
      <c r="A26" s="41" t="s">
        <v>24</v>
      </c>
      <c r="B26" s="16" t="s">
        <v>32</v>
      </c>
      <c r="C26" s="39" t="s">
        <v>46</v>
      </c>
      <c r="D26" s="27" t="s">
        <v>48</v>
      </c>
      <c r="E26" s="84" t="s">
        <v>31</v>
      </c>
      <c r="F26" s="18" t="s">
        <v>31</v>
      </c>
      <c r="G26" s="18" t="s">
        <v>31</v>
      </c>
      <c r="H26" s="18" t="s">
        <v>31</v>
      </c>
      <c r="I26" s="18" t="s">
        <v>31</v>
      </c>
      <c r="J26" s="18" t="s">
        <v>31</v>
      </c>
      <c r="K26" s="18" t="s">
        <v>31</v>
      </c>
      <c r="L26" s="18" t="s">
        <v>31</v>
      </c>
      <c r="M26" s="18" t="s">
        <v>31</v>
      </c>
      <c r="N26" s="19" t="s">
        <v>31</v>
      </c>
      <c r="P26" s="96">
        <f>SUM('Output Comp'!E33:N33)</f>
        <v>6</v>
      </c>
      <c r="Q26" s="49" t="str">
        <f t="shared" si="9"/>
        <v>P</v>
      </c>
      <c r="R26" s="49" t="str">
        <f t="shared" si="0"/>
        <v>P</v>
      </c>
      <c r="S26" s="49" t="str">
        <f t="shared" si="1"/>
        <v>P</v>
      </c>
      <c r="T26" s="49" t="str">
        <f t="shared" si="2"/>
        <v>P</v>
      </c>
      <c r="U26" s="49" t="str">
        <f t="shared" si="3"/>
        <v>P</v>
      </c>
      <c r="V26" s="49" t="str">
        <f t="shared" si="4"/>
        <v>P</v>
      </c>
      <c r="W26" s="49" t="str">
        <f t="shared" si="5"/>
        <v>P</v>
      </c>
      <c r="X26" s="49" t="str">
        <f t="shared" si="6"/>
        <v>P</v>
      </c>
      <c r="Y26" s="49" t="str">
        <f t="shared" si="7"/>
        <v>P</v>
      </c>
      <c r="Z26" s="50" t="str">
        <f t="shared" si="8"/>
        <v>P</v>
      </c>
    </row>
    <row r="27" spans="1:26" ht="15.75" customHeight="1">
      <c r="A27" s="41" t="s">
        <v>26</v>
      </c>
      <c r="B27" s="26" t="s">
        <v>32</v>
      </c>
      <c r="C27" s="39" t="s">
        <v>46</v>
      </c>
      <c r="D27" s="29" t="s">
        <v>48</v>
      </c>
      <c r="E27" s="83" t="s">
        <v>31</v>
      </c>
      <c r="F27" s="18" t="s">
        <v>31</v>
      </c>
      <c r="G27" s="18" t="s">
        <v>31</v>
      </c>
      <c r="H27" s="18" t="s">
        <v>31</v>
      </c>
      <c r="I27" s="18">
        <v>3</v>
      </c>
      <c r="J27" s="18">
        <v>2</v>
      </c>
      <c r="K27" s="18" t="s">
        <v>31</v>
      </c>
      <c r="L27" s="18">
        <v>4</v>
      </c>
      <c r="M27" s="18">
        <v>1</v>
      </c>
      <c r="N27" s="19" t="s">
        <v>31</v>
      </c>
      <c r="P27" s="94">
        <f>SUM('Output Comp'!E34:N34)</f>
        <v>6</v>
      </c>
      <c r="Q27" s="49" t="str">
        <f t="shared" si="9"/>
        <v>P</v>
      </c>
      <c r="R27" s="49" t="str">
        <f t="shared" si="0"/>
        <v>P</v>
      </c>
      <c r="S27" s="49" t="str">
        <f t="shared" si="1"/>
        <v>P</v>
      </c>
      <c r="T27" s="49" t="str">
        <f t="shared" si="2"/>
        <v>P</v>
      </c>
      <c r="U27" s="49">
        <f t="shared" si="3"/>
        <v>3</v>
      </c>
      <c r="V27" s="49">
        <f t="shared" si="4"/>
        <v>2</v>
      </c>
      <c r="W27" s="49" t="str">
        <f t="shared" si="5"/>
        <v>P</v>
      </c>
      <c r="X27" s="49">
        <f t="shared" si="6"/>
        <v>4</v>
      </c>
      <c r="Y27" s="49">
        <f t="shared" si="7"/>
        <v>1</v>
      </c>
      <c r="Z27" s="50" t="str">
        <f t="shared" si="8"/>
        <v>P</v>
      </c>
    </row>
    <row r="28" spans="1:26" ht="15.75" customHeight="1">
      <c r="A28" s="28" t="s">
        <v>27</v>
      </c>
      <c r="B28" s="16" t="s">
        <v>32</v>
      </c>
      <c r="C28" s="39" t="s">
        <v>46</v>
      </c>
      <c r="D28" s="27" t="s">
        <v>40</v>
      </c>
      <c r="E28" s="84" t="s">
        <v>31</v>
      </c>
      <c r="F28" s="42" t="s">
        <v>31</v>
      </c>
      <c r="G28" s="42" t="s">
        <v>31</v>
      </c>
      <c r="H28" s="42" t="s">
        <v>31</v>
      </c>
      <c r="I28" s="42" t="s">
        <v>31</v>
      </c>
      <c r="J28" s="42" t="s">
        <v>31</v>
      </c>
      <c r="K28" s="42" t="s">
        <v>31</v>
      </c>
      <c r="L28" s="42" t="s">
        <v>31</v>
      </c>
      <c r="M28" s="42">
        <v>2</v>
      </c>
      <c r="N28" s="43">
        <v>1</v>
      </c>
      <c r="P28" s="96">
        <f>SUM('Output Comp'!E35:N35)</f>
        <v>6</v>
      </c>
      <c r="Q28" s="58" t="str">
        <f t="shared" si="9"/>
        <v>P</v>
      </c>
      <c r="R28" s="58" t="str">
        <f t="shared" si="0"/>
        <v>P</v>
      </c>
      <c r="S28" s="58" t="str">
        <f t="shared" si="1"/>
        <v>P</v>
      </c>
      <c r="T28" s="58" t="str">
        <f t="shared" si="2"/>
        <v>P</v>
      </c>
      <c r="U28" s="58" t="str">
        <f t="shared" si="3"/>
        <v>P</v>
      </c>
      <c r="V28" s="58" t="str">
        <f t="shared" si="4"/>
        <v>P</v>
      </c>
      <c r="W28" s="58" t="str">
        <f t="shared" si="5"/>
        <v>P</v>
      </c>
      <c r="X28" s="58" t="str">
        <f t="shared" si="6"/>
        <v>P</v>
      </c>
      <c r="Y28" s="58">
        <f t="shared" si="7"/>
        <v>2</v>
      </c>
      <c r="Z28" s="59">
        <f t="shared" si="8"/>
        <v>1</v>
      </c>
    </row>
    <row r="29" spans="1:26" ht="15.75" customHeight="1">
      <c r="A29" s="28" t="s">
        <v>28</v>
      </c>
      <c r="B29" s="26" t="s">
        <v>32</v>
      </c>
      <c r="C29" s="39" t="s">
        <v>46</v>
      </c>
      <c r="D29" s="29" t="s">
        <v>40</v>
      </c>
      <c r="E29" s="83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>
        <v>1</v>
      </c>
      <c r="N29" s="19">
        <v>2</v>
      </c>
      <c r="P29" s="94">
        <f>SUM('Output Comp'!E36:N36)</f>
        <v>6</v>
      </c>
      <c r="Q29" s="49" t="str">
        <f t="shared" si="9"/>
        <v>P</v>
      </c>
      <c r="R29" s="49" t="str">
        <f t="shared" si="0"/>
        <v>P</v>
      </c>
      <c r="S29" s="49" t="str">
        <f t="shared" si="1"/>
        <v>P</v>
      </c>
      <c r="T29" s="49" t="str">
        <f t="shared" si="2"/>
        <v>P</v>
      </c>
      <c r="U29" s="49" t="str">
        <f t="shared" si="3"/>
        <v>P</v>
      </c>
      <c r="V29" s="49" t="str">
        <f t="shared" si="4"/>
        <v>P</v>
      </c>
      <c r="W29" s="49" t="str">
        <f t="shared" si="5"/>
        <v>P</v>
      </c>
      <c r="X29" s="49" t="str">
        <f t="shared" si="6"/>
        <v>P</v>
      </c>
      <c r="Y29" s="49">
        <f t="shared" si="7"/>
        <v>1</v>
      </c>
      <c r="Z29" s="50">
        <f t="shared" si="8"/>
        <v>2</v>
      </c>
    </row>
    <row r="30" spans="1:26" ht="15.75" customHeight="1">
      <c r="A30" s="35" t="s">
        <v>29</v>
      </c>
      <c r="B30" s="16" t="s">
        <v>32</v>
      </c>
      <c r="C30" s="39" t="s">
        <v>46</v>
      </c>
      <c r="D30" s="27" t="s">
        <v>41</v>
      </c>
      <c r="E30" s="81" t="s">
        <v>31</v>
      </c>
      <c r="F30" s="18" t="s">
        <v>31</v>
      </c>
      <c r="G30" s="18" t="s">
        <v>50</v>
      </c>
      <c r="H30" s="18">
        <v>1</v>
      </c>
      <c r="I30" s="18" t="s">
        <v>31</v>
      </c>
      <c r="J30" s="18">
        <v>4</v>
      </c>
      <c r="K30" s="18" t="s">
        <v>31</v>
      </c>
      <c r="L30" s="18" t="s">
        <v>31</v>
      </c>
      <c r="M30" s="18">
        <v>3</v>
      </c>
      <c r="N30" s="19">
        <v>2</v>
      </c>
      <c r="P30" s="96">
        <f>SUM('Output Comp'!E37:N37)</f>
        <v>7</v>
      </c>
      <c r="Q30" s="49" t="str">
        <f t="shared" si="9"/>
        <v>P</v>
      </c>
      <c r="R30" s="49" t="str">
        <f t="shared" si="0"/>
        <v>P</v>
      </c>
      <c r="S30" s="49" t="str">
        <f t="shared" si="1"/>
        <v>O</v>
      </c>
      <c r="T30" s="49">
        <f t="shared" si="2"/>
        <v>1</v>
      </c>
      <c r="U30" s="49" t="str">
        <f t="shared" si="3"/>
        <v>P</v>
      </c>
      <c r="V30" s="49">
        <f t="shared" si="4"/>
        <v>4</v>
      </c>
      <c r="W30" s="49" t="str">
        <f t="shared" si="5"/>
        <v>P</v>
      </c>
      <c r="X30" s="49" t="str">
        <f t="shared" si="6"/>
        <v>P</v>
      </c>
      <c r="Y30" s="49">
        <f t="shared" si="7"/>
        <v>3</v>
      </c>
      <c r="Z30" s="50">
        <f t="shared" si="8"/>
        <v>2</v>
      </c>
    </row>
    <row r="31" spans="1:26" ht="15.75" customHeight="1" thickBot="1">
      <c r="A31" s="44" t="s">
        <v>30</v>
      </c>
      <c r="B31" s="6" t="s">
        <v>32</v>
      </c>
      <c r="C31" s="7" t="s">
        <v>46</v>
      </c>
      <c r="D31" s="8" t="s">
        <v>49</v>
      </c>
      <c r="E31" s="87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45">
        <v>1</v>
      </c>
      <c r="P31" s="98">
        <f>SUM('Output Comp'!E38:N38)</f>
        <v>10</v>
      </c>
      <c r="Q31" s="61" t="str">
        <f t="shared" si="9"/>
        <v>P</v>
      </c>
      <c r="R31" s="61" t="str">
        <f t="shared" si="0"/>
        <v>P</v>
      </c>
      <c r="S31" s="61" t="str">
        <f t="shared" si="1"/>
        <v>P</v>
      </c>
      <c r="T31" s="61" t="str">
        <f t="shared" si="2"/>
        <v>P</v>
      </c>
      <c r="U31" s="61" t="str">
        <f t="shared" si="3"/>
        <v>P</v>
      </c>
      <c r="V31" s="61" t="str">
        <f t="shared" si="4"/>
        <v>P</v>
      </c>
      <c r="W31" s="61" t="str">
        <f t="shared" si="5"/>
        <v>P</v>
      </c>
      <c r="X31" s="61" t="str">
        <f t="shared" si="6"/>
        <v>P</v>
      </c>
      <c r="Y31" s="61" t="str">
        <f t="shared" si="7"/>
        <v>P</v>
      </c>
      <c r="Z31" s="62">
        <f t="shared" si="8"/>
        <v>1</v>
      </c>
    </row>
    <row r="32" spans="1:26" ht="15.75" customHeight="1" thickTop="1"/>
  </sheetData>
  <conditionalFormatting sqref="D4:D31">
    <cfRule type="cellIs" dxfId="25" priority="26" operator="equal">
      <formula>"1-Tank"</formula>
    </cfRule>
  </conditionalFormatting>
  <conditionalFormatting sqref="D4:D31">
    <cfRule type="cellIs" dxfId="24" priority="27" operator="equal">
      <formula>"2-Healer"</formula>
    </cfRule>
  </conditionalFormatting>
  <conditionalFormatting sqref="D4:D31">
    <cfRule type="cellIs" dxfId="23" priority="28" operator="equal">
      <formula>"3-mDPS"</formula>
    </cfRule>
  </conditionalFormatting>
  <conditionalFormatting sqref="D4:D31">
    <cfRule type="cellIs" dxfId="22" priority="29" operator="equal">
      <formula>"4-rDPS"</formula>
    </cfRule>
  </conditionalFormatting>
  <conditionalFormatting sqref="E4:N31">
    <cfRule type="cellIs" dxfId="21" priority="34" operator="equal">
      <formula>"C"</formula>
    </cfRule>
  </conditionalFormatting>
  <conditionalFormatting sqref="E4:N31">
    <cfRule type="cellIs" dxfId="20" priority="35" operator="equal">
      <formula>"P"</formula>
    </cfRule>
  </conditionalFormatting>
  <conditionalFormatting sqref="E4:N31">
    <cfRule type="cellIs" dxfId="19" priority="36" operator="equal">
      <formula>"O"</formula>
    </cfRule>
  </conditionalFormatting>
  <conditionalFormatting sqref="E4:N31">
    <cfRule type="cellIs" dxfId="18" priority="37" operator="equal">
      <formula>"A"</formula>
    </cfRule>
  </conditionalFormatting>
  <conditionalFormatting sqref="E4:N31">
    <cfRule type="colorScale" priority="67">
      <colorScale>
        <cfvo type="min"/>
        <cfvo type="max"/>
        <color rgb="FF93C47D"/>
        <color rgb="FFFFFFFF"/>
      </colorScale>
    </cfRule>
  </conditionalFormatting>
  <conditionalFormatting sqref="P4:P31">
    <cfRule type="cellIs" dxfId="17" priority="1" operator="equal">
      <formula>"1-Tank"</formula>
    </cfRule>
  </conditionalFormatting>
  <conditionalFormatting sqref="P4:P31">
    <cfRule type="cellIs" dxfId="16" priority="2" operator="equal">
      <formula>"2-Healer"</formula>
    </cfRule>
  </conditionalFormatting>
  <conditionalFormatting sqref="P4:P31">
    <cfRule type="cellIs" dxfId="15" priority="3" operator="equal">
      <formula>"3-mDPS"</formula>
    </cfRule>
  </conditionalFormatting>
  <conditionalFormatting sqref="P4:P31">
    <cfRule type="cellIs" dxfId="14" priority="4" operator="equal">
      <formula>"4-rDPS"</formula>
    </cfRule>
  </conditionalFormatting>
  <dataValidations count="1">
    <dataValidation type="list" allowBlank="1" showErrorMessage="1" sqref="E4:N31" xr:uid="{00000000-0002-0000-0100-000001000000}">
      <formula1>#REF!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4CF14AE5-84D3-4792-8016-516F80BCC70A}">
            <xm:f>'Output Comp'!E11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Q4:Z31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969E-6549-46B9-B338-F51253272B7A}">
  <sheetPr>
    <tabColor rgb="FF93C47D"/>
    <outlinePr summaryBelow="0" summaryRight="0"/>
  </sheetPr>
  <dimension ref="A1:N43"/>
  <sheetViews>
    <sheetView zoomScaleNormal="100" workbookViewId="0">
      <pane ySplit="14" topLeftCell="A15" activePane="bottomLeft" state="frozen"/>
      <selection pane="bottomLeft" activeCell="E4" sqref="E4"/>
    </sheetView>
  </sheetViews>
  <sheetFormatPr defaultColWidth="14.42578125" defaultRowHeight="15.75" customHeight="1"/>
  <cols>
    <col min="1" max="1" width="14.140625" style="1" customWidth="1"/>
    <col min="2" max="3" width="8" style="1" customWidth="1"/>
    <col min="4" max="4" width="14.28515625" style="1" customWidth="1"/>
    <col min="5" max="14" width="8" style="1" customWidth="1"/>
    <col min="15" max="16384" width="14.42578125" style="1"/>
  </cols>
  <sheetData>
    <row r="1" spans="1:14" s="2" customFormat="1" ht="15.75" customHeight="1"/>
    <row r="2" spans="1:14" s="2" customFormat="1" ht="15.75" customHeight="1">
      <c r="D2" s="70" t="s">
        <v>70</v>
      </c>
      <c r="E2" s="63">
        <v>6</v>
      </c>
    </row>
    <row r="3" spans="1:14" s="2" customFormat="1" ht="15.75" customHeight="1">
      <c r="D3" s="70" t="s">
        <v>71</v>
      </c>
      <c r="E3" s="63" t="b">
        <v>1</v>
      </c>
    </row>
    <row r="4" spans="1:14" s="2" customFormat="1" ht="15.75" customHeight="1" thickBot="1"/>
    <row r="5" spans="1:14" s="2" customFormat="1" ht="99.75" thickTop="1" thickBot="1">
      <c r="D5" s="80"/>
      <c r="E5" s="88" t="s">
        <v>51</v>
      </c>
      <c r="F5" s="89" t="s">
        <v>52</v>
      </c>
      <c r="G5" s="89" t="s">
        <v>53</v>
      </c>
      <c r="H5" s="89" t="s">
        <v>54</v>
      </c>
      <c r="I5" s="89" t="s">
        <v>55</v>
      </c>
      <c r="J5" s="89" t="s">
        <v>56</v>
      </c>
      <c r="K5" s="89" t="s">
        <v>57</v>
      </c>
      <c r="L5" s="89" t="s">
        <v>58</v>
      </c>
      <c r="M5" s="90" t="s">
        <v>59</v>
      </c>
      <c r="N5" s="91" t="s">
        <v>60</v>
      </c>
    </row>
    <row r="6" spans="1:14" s="2" customFormat="1" ht="15.75" customHeight="1" thickTop="1">
      <c r="D6" s="70" t="s">
        <v>63</v>
      </c>
      <c r="E6" s="71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3">
        <v>20</v>
      </c>
    </row>
    <row r="7" spans="1:14" s="2" customFormat="1" ht="15.75" customHeight="1">
      <c r="D7" s="70" t="s">
        <v>64</v>
      </c>
      <c r="E7" s="74">
        <v>2</v>
      </c>
      <c r="F7" s="75">
        <v>2</v>
      </c>
      <c r="G7" s="75">
        <v>2</v>
      </c>
      <c r="H7" s="75">
        <v>2</v>
      </c>
      <c r="I7" s="75">
        <v>2</v>
      </c>
      <c r="J7" s="75">
        <v>2</v>
      </c>
      <c r="K7" s="75">
        <v>2</v>
      </c>
      <c r="L7" s="75">
        <v>2</v>
      </c>
      <c r="M7" s="75">
        <v>2</v>
      </c>
      <c r="N7" s="76">
        <v>2</v>
      </c>
    </row>
    <row r="8" spans="1:14" s="2" customFormat="1" ht="15.75" customHeight="1">
      <c r="D8" s="70" t="s">
        <v>65</v>
      </c>
      <c r="E8" s="74">
        <v>3</v>
      </c>
      <c r="F8" s="75">
        <v>3</v>
      </c>
      <c r="G8" s="75">
        <v>4</v>
      </c>
      <c r="H8" s="75">
        <v>4</v>
      </c>
      <c r="I8" s="75">
        <v>4</v>
      </c>
      <c r="J8" s="75">
        <v>3</v>
      </c>
      <c r="K8" s="75">
        <v>4</v>
      </c>
      <c r="L8" s="75">
        <v>4</v>
      </c>
      <c r="M8" s="75">
        <v>3</v>
      </c>
      <c r="N8" s="76">
        <v>4</v>
      </c>
    </row>
    <row r="9" spans="1:14" s="2" customFormat="1" ht="15.75" customHeight="1">
      <c r="D9" s="70" t="s">
        <v>62</v>
      </c>
      <c r="E9" s="74">
        <v>5</v>
      </c>
      <c r="F9" s="75">
        <v>5</v>
      </c>
      <c r="G9" s="75">
        <v>5</v>
      </c>
      <c r="H9" s="75">
        <v>5</v>
      </c>
      <c r="I9" s="75">
        <v>5</v>
      </c>
      <c r="J9" s="75">
        <v>5</v>
      </c>
      <c r="K9" s="75">
        <v>5</v>
      </c>
      <c r="L9" s="75">
        <v>5</v>
      </c>
      <c r="M9" s="75">
        <v>5</v>
      </c>
      <c r="N9" s="76">
        <v>5</v>
      </c>
    </row>
    <row r="10" spans="1:14" s="2" customFormat="1" ht="15.75" customHeight="1">
      <c r="D10" s="70" t="s">
        <v>66</v>
      </c>
      <c r="E10" s="74">
        <v>7</v>
      </c>
      <c r="F10" s="75">
        <v>7</v>
      </c>
      <c r="G10" s="75">
        <v>7</v>
      </c>
      <c r="H10" s="75">
        <v>7</v>
      </c>
      <c r="I10" s="75">
        <v>7</v>
      </c>
      <c r="J10" s="75">
        <v>7</v>
      </c>
      <c r="K10" s="75">
        <v>7</v>
      </c>
      <c r="L10" s="75">
        <v>7</v>
      </c>
      <c r="M10" s="75">
        <v>7</v>
      </c>
      <c r="N10" s="76">
        <v>7</v>
      </c>
    </row>
    <row r="11" spans="1:14" s="2" customFormat="1" ht="15.75" customHeight="1">
      <c r="D11" s="70" t="s">
        <v>67</v>
      </c>
      <c r="E11" s="74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9</v>
      </c>
      <c r="L11" s="75">
        <v>0</v>
      </c>
      <c r="M11" s="75">
        <v>0</v>
      </c>
      <c r="N11" s="76">
        <v>0</v>
      </c>
    </row>
    <row r="12" spans="1:14" s="2" customFormat="1" ht="15.75" customHeight="1" thickBot="1">
      <c r="D12" s="70" t="s">
        <v>68</v>
      </c>
      <c r="E12" s="77">
        <v>0</v>
      </c>
      <c r="F12" s="78">
        <v>0</v>
      </c>
      <c r="G12" s="78">
        <v>0</v>
      </c>
      <c r="H12" s="78">
        <v>0</v>
      </c>
      <c r="I12" s="78">
        <v>0</v>
      </c>
      <c r="J12" s="78">
        <v>4</v>
      </c>
      <c r="K12" s="78">
        <v>0</v>
      </c>
      <c r="L12" s="78">
        <v>0</v>
      </c>
      <c r="M12" s="78">
        <v>0</v>
      </c>
      <c r="N12" s="79">
        <v>3</v>
      </c>
    </row>
    <row r="13" spans="1:14" ht="15.75" customHeight="1" thickTop="1" thickBot="1">
      <c r="A13" s="2"/>
      <c r="B13" s="2"/>
      <c r="C13" s="2"/>
    </row>
    <row r="14" spans="1:14" ht="14.25" thickTop="1" thickBot="1">
      <c r="A14" s="46" t="s">
        <v>0</v>
      </c>
      <c r="B14" s="47" t="s">
        <v>1</v>
      </c>
      <c r="C14" s="47" t="s">
        <v>2</v>
      </c>
      <c r="D14" s="47" t="s">
        <v>3</v>
      </c>
      <c r="E14" s="64" t="s">
        <v>51</v>
      </c>
      <c r="F14" s="65" t="s">
        <v>52</v>
      </c>
      <c r="G14" s="65" t="s">
        <v>53</v>
      </c>
      <c r="H14" s="65" t="s">
        <v>54</v>
      </c>
      <c r="I14" s="65" t="s">
        <v>55</v>
      </c>
      <c r="J14" s="65" t="s">
        <v>56</v>
      </c>
      <c r="K14" s="65" t="s">
        <v>57</v>
      </c>
      <c r="L14" s="65" t="s">
        <v>58</v>
      </c>
      <c r="M14" s="66" t="s">
        <v>59</v>
      </c>
      <c r="N14" s="67" t="s">
        <v>60</v>
      </c>
    </row>
    <row r="15" spans="1:14" ht="15.75" customHeight="1" thickTop="1">
      <c r="A15" s="15" t="s">
        <v>4</v>
      </c>
      <c r="B15" s="16" t="s">
        <v>32</v>
      </c>
      <c r="C15" s="16" t="s">
        <v>33</v>
      </c>
      <c r="D15" s="17" t="s">
        <v>34</v>
      </c>
      <c r="E15" s="48">
        <v>1</v>
      </c>
      <c r="F15" s="49">
        <v>1</v>
      </c>
      <c r="G15" s="49">
        <v>1</v>
      </c>
      <c r="H15" s="49">
        <v>1</v>
      </c>
      <c r="I15" s="49">
        <v>1</v>
      </c>
      <c r="J15" s="49">
        <v>1</v>
      </c>
      <c r="K15" s="49">
        <v>1</v>
      </c>
      <c r="L15" s="49">
        <v>1</v>
      </c>
      <c r="M15" s="49">
        <v>1</v>
      </c>
      <c r="N15" s="50">
        <v>1</v>
      </c>
    </row>
    <row r="16" spans="1:14" ht="15.75" customHeight="1" thickBot="1">
      <c r="A16" s="20" t="s">
        <v>5</v>
      </c>
      <c r="B16" s="3" t="s">
        <v>32</v>
      </c>
      <c r="C16" s="3" t="s">
        <v>33</v>
      </c>
      <c r="D16" s="21" t="s">
        <v>35</v>
      </c>
      <c r="E16" s="48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1</v>
      </c>
      <c r="N16" s="50">
        <v>1</v>
      </c>
    </row>
    <row r="17" spans="1:14" ht="15.75" customHeight="1" thickTop="1">
      <c r="A17" s="22" t="s">
        <v>6</v>
      </c>
      <c r="B17" s="16" t="s">
        <v>32</v>
      </c>
      <c r="C17" s="23" t="s">
        <v>36</v>
      </c>
      <c r="D17" s="10" t="s">
        <v>37</v>
      </c>
      <c r="E17" s="51">
        <v>0</v>
      </c>
      <c r="F17" s="52">
        <v>0</v>
      </c>
      <c r="G17" s="52">
        <v>0</v>
      </c>
      <c r="H17" s="52">
        <v>1</v>
      </c>
      <c r="I17" s="52">
        <v>1</v>
      </c>
      <c r="J17" s="52">
        <v>1</v>
      </c>
      <c r="K17" s="52">
        <v>0</v>
      </c>
      <c r="L17" s="52">
        <v>1</v>
      </c>
      <c r="M17" s="52">
        <v>1</v>
      </c>
      <c r="N17" s="53">
        <v>1</v>
      </c>
    </row>
    <row r="18" spans="1:14" ht="15.75" customHeight="1">
      <c r="A18" s="25" t="s">
        <v>38</v>
      </c>
      <c r="B18" s="26" t="s">
        <v>32</v>
      </c>
      <c r="C18" s="23" t="s">
        <v>36</v>
      </c>
      <c r="D18" s="21" t="s">
        <v>39</v>
      </c>
      <c r="E18" s="48">
        <v>1</v>
      </c>
      <c r="F18" s="49">
        <v>0</v>
      </c>
      <c r="G18" s="49">
        <v>1</v>
      </c>
      <c r="H18" s="49">
        <v>1</v>
      </c>
      <c r="I18" s="49">
        <v>0</v>
      </c>
      <c r="J18" s="49">
        <v>0</v>
      </c>
      <c r="K18" s="49">
        <v>1</v>
      </c>
      <c r="L18" s="49">
        <v>1</v>
      </c>
      <c r="M18" s="49">
        <v>0</v>
      </c>
      <c r="N18" s="50">
        <v>1</v>
      </c>
    </row>
    <row r="19" spans="1:14" ht="15.75" customHeight="1">
      <c r="A19" s="25" t="s">
        <v>7</v>
      </c>
      <c r="B19" s="16" t="s">
        <v>32</v>
      </c>
      <c r="C19" s="23" t="s">
        <v>36</v>
      </c>
      <c r="D19" s="27" t="s">
        <v>39</v>
      </c>
      <c r="E19" s="48">
        <v>0</v>
      </c>
      <c r="F19" s="49">
        <v>1</v>
      </c>
      <c r="G19" s="49">
        <v>0</v>
      </c>
      <c r="H19" s="49">
        <v>0</v>
      </c>
      <c r="I19" s="49">
        <v>1</v>
      </c>
      <c r="J19" s="49">
        <v>1</v>
      </c>
      <c r="K19" s="49">
        <v>1</v>
      </c>
      <c r="L19" s="49">
        <v>0</v>
      </c>
      <c r="M19" s="49">
        <v>1</v>
      </c>
      <c r="N19" s="50">
        <v>1</v>
      </c>
    </row>
    <row r="20" spans="1:14" ht="15.75" customHeight="1">
      <c r="A20" s="28" t="s">
        <v>8</v>
      </c>
      <c r="B20" s="26" t="s">
        <v>32</v>
      </c>
      <c r="C20" s="23" t="s">
        <v>36</v>
      </c>
      <c r="D20" s="29" t="s">
        <v>40</v>
      </c>
      <c r="E20" s="48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49">
        <v>0</v>
      </c>
      <c r="L20" s="49">
        <v>0</v>
      </c>
      <c r="M20" s="49">
        <v>0</v>
      </c>
      <c r="N20" s="50">
        <v>1</v>
      </c>
    </row>
    <row r="21" spans="1:14" ht="15.75" customHeight="1">
      <c r="A21" s="28" t="s">
        <v>9</v>
      </c>
      <c r="B21" s="16" t="s">
        <v>32</v>
      </c>
      <c r="C21" s="23" t="s">
        <v>36</v>
      </c>
      <c r="D21" s="27" t="s">
        <v>40</v>
      </c>
      <c r="E21" s="48">
        <v>1</v>
      </c>
      <c r="F21" s="49">
        <v>0</v>
      </c>
      <c r="G21" s="49">
        <v>1</v>
      </c>
      <c r="H21" s="49">
        <v>0</v>
      </c>
      <c r="I21" s="49">
        <v>0</v>
      </c>
      <c r="J21" s="49">
        <v>1</v>
      </c>
      <c r="K21" s="49">
        <v>1</v>
      </c>
      <c r="L21" s="49">
        <v>1</v>
      </c>
      <c r="M21" s="49">
        <v>1</v>
      </c>
      <c r="N21" s="50">
        <v>0</v>
      </c>
    </row>
    <row r="22" spans="1:14" ht="15.75" customHeight="1" thickBot="1">
      <c r="A22" s="30" t="s">
        <v>10</v>
      </c>
      <c r="B22" s="3" t="s">
        <v>32</v>
      </c>
      <c r="C22" s="4" t="s">
        <v>36</v>
      </c>
      <c r="D22" s="29" t="s">
        <v>41</v>
      </c>
      <c r="E22" s="48">
        <v>0</v>
      </c>
      <c r="F22" s="49">
        <v>1</v>
      </c>
      <c r="G22" s="49">
        <v>1</v>
      </c>
      <c r="H22" s="49">
        <v>1</v>
      </c>
      <c r="I22" s="49">
        <v>1</v>
      </c>
      <c r="J22" s="49">
        <v>0</v>
      </c>
      <c r="K22" s="49">
        <v>1</v>
      </c>
      <c r="L22" s="49">
        <v>1</v>
      </c>
      <c r="M22" s="49">
        <v>0</v>
      </c>
      <c r="N22" s="50">
        <v>0</v>
      </c>
    </row>
    <row r="23" spans="1:14" ht="15.75" customHeight="1" thickTop="1">
      <c r="A23" s="31" t="s">
        <v>11</v>
      </c>
      <c r="B23" s="16" t="s">
        <v>32</v>
      </c>
      <c r="C23" s="32" t="s">
        <v>42</v>
      </c>
      <c r="D23" s="12" t="s">
        <v>43</v>
      </c>
      <c r="E23" s="51"/>
      <c r="F23" s="52"/>
      <c r="G23" s="52"/>
      <c r="H23" s="52"/>
      <c r="I23" s="52"/>
      <c r="J23" s="52"/>
      <c r="K23" s="52"/>
      <c r="L23" s="52"/>
      <c r="M23" s="52"/>
      <c r="N23" s="53"/>
    </row>
    <row r="24" spans="1:14" ht="15.75" customHeight="1">
      <c r="A24" s="31" t="s">
        <v>12</v>
      </c>
      <c r="B24" s="26" t="s">
        <v>32</v>
      </c>
      <c r="C24" s="32" t="s">
        <v>42</v>
      </c>
      <c r="D24" s="29" t="s">
        <v>43</v>
      </c>
      <c r="E24" s="48"/>
      <c r="F24" s="49"/>
      <c r="G24" s="49"/>
      <c r="H24" s="49"/>
      <c r="I24" s="49"/>
      <c r="J24" s="49"/>
      <c r="K24" s="49"/>
      <c r="L24" s="49"/>
      <c r="M24" s="49"/>
      <c r="N24" s="50"/>
    </row>
    <row r="25" spans="1:14" ht="15.75" customHeight="1">
      <c r="A25" s="33" t="s">
        <v>13</v>
      </c>
      <c r="B25" s="16" t="s">
        <v>32</v>
      </c>
      <c r="C25" s="32" t="s">
        <v>42</v>
      </c>
      <c r="D25" s="27" t="s">
        <v>35</v>
      </c>
      <c r="E25" s="48"/>
      <c r="F25" s="49"/>
      <c r="G25" s="49"/>
      <c r="H25" s="49"/>
      <c r="I25" s="49"/>
      <c r="J25" s="49"/>
      <c r="K25" s="49"/>
      <c r="L25" s="49"/>
      <c r="M25" s="49"/>
      <c r="N25" s="50"/>
    </row>
    <row r="26" spans="1:14" ht="15.75" customHeight="1">
      <c r="A26" s="34" t="s">
        <v>15</v>
      </c>
      <c r="B26" s="26" t="s">
        <v>32</v>
      </c>
      <c r="C26" s="32" t="s">
        <v>42</v>
      </c>
      <c r="D26" s="29" t="s">
        <v>41</v>
      </c>
      <c r="E26" s="48"/>
      <c r="F26" s="49"/>
      <c r="G26" s="49"/>
      <c r="H26" s="49"/>
      <c r="I26" s="49"/>
      <c r="J26" s="49"/>
      <c r="K26" s="49"/>
      <c r="L26" s="49"/>
      <c r="M26" s="49"/>
      <c r="N26" s="50"/>
    </row>
    <row r="27" spans="1:14" ht="15.75" customHeight="1">
      <c r="A27" s="34" t="s">
        <v>16</v>
      </c>
      <c r="B27" s="16" t="s">
        <v>32</v>
      </c>
      <c r="C27" s="32" t="s">
        <v>42</v>
      </c>
      <c r="D27" s="27" t="s">
        <v>44</v>
      </c>
      <c r="E27" s="48"/>
      <c r="F27" s="49"/>
      <c r="G27" s="49"/>
      <c r="H27" s="49"/>
      <c r="I27" s="49"/>
      <c r="J27" s="49"/>
      <c r="K27" s="49"/>
      <c r="L27" s="49"/>
      <c r="M27" s="49"/>
      <c r="N27" s="50"/>
    </row>
    <row r="28" spans="1:14" ht="15.75" customHeight="1">
      <c r="A28" s="35" t="s">
        <v>14</v>
      </c>
      <c r="B28" s="26" t="s">
        <v>32</v>
      </c>
      <c r="C28" s="32" t="s">
        <v>42</v>
      </c>
      <c r="D28" s="29" t="s">
        <v>44</v>
      </c>
      <c r="E28" s="48"/>
      <c r="F28" s="49"/>
      <c r="G28" s="49"/>
      <c r="H28" s="49"/>
      <c r="I28" s="49"/>
      <c r="J28" s="49"/>
      <c r="K28" s="49"/>
      <c r="L28" s="49"/>
      <c r="M28" s="49"/>
      <c r="N28" s="50"/>
    </row>
    <row r="29" spans="1:14" ht="15.75" customHeight="1">
      <c r="A29" s="36" t="s">
        <v>17</v>
      </c>
      <c r="B29" s="16" t="s">
        <v>32</v>
      </c>
      <c r="C29" s="32" t="s">
        <v>42</v>
      </c>
      <c r="D29" s="27" t="s">
        <v>45</v>
      </c>
      <c r="E29" s="48"/>
      <c r="F29" s="49"/>
      <c r="G29" s="49"/>
      <c r="H29" s="49"/>
      <c r="I29" s="49"/>
      <c r="J29" s="49"/>
      <c r="K29" s="49"/>
      <c r="L29" s="49"/>
      <c r="M29" s="49"/>
      <c r="N29" s="50"/>
    </row>
    <row r="30" spans="1:14" ht="15.75" customHeight="1" thickBot="1">
      <c r="A30" s="37" t="s">
        <v>18</v>
      </c>
      <c r="B30" s="3" t="s">
        <v>32</v>
      </c>
      <c r="C30" s="5" t="s">
        <v>42</v>
      </c>
      <c r="D30" s="13" t="s">
        <v>45</v>
      </c>
      <c r="E30" s="54"/>
      <c r="F30" s="55"/>
      <c r="G30" s="55"/>
      <c r="H30" s="55"/>
      <c r="I30" s="55"/>
      <c r="J30" s="55"/>
      <c r="K30" s="55"/>
      <c r="L30" s="55"/>
      <c r="M30" s="55"/>
      <c r="N30" s="56"/>
    </row>
    <row r="31" spans="1:14" ht="15.75" customHeight="1" thickTop="1">
      <c r="A31" s="22" t="s">
        <v>19</v>
      </c>
      <c r="B31" s="16" t="s">
        <v>32</v>
      </c>
      <c r="C31" s="39" t="s">
        <v>46</v>
      </c>
      <c r="D31" s="27" t="s">
        <v>37</v>
      </c>
      <c r="E31" s="48"/>
      <c r="F31" s="49"/>
      <c r="G31" s="49"/>
      <c r="H31" s="49"/>
      <c r="I31" s="49"/>
      <c r="J31" s="49"/>
      <c r="K31" s="49"/>
      <c r="L31" s="49"/>
      <c r="M31" s="49"/>
      <c r="N31" s="50"/>
    </row>
    <row r="32" spans="1:14" ht="15.75" customHeight="1">
      <c r="A32" s="22" t="s">
        <v>20</v>
      </c>
      <c r="B32" s="26" t="s">
        <v>32</v>
      </c>
      <c r="C32" s="39" t="s">
        <v>46</v>
      </c>
      <c r="D32" s="29" t="s">
        <v>37</v>
      </c>
      <c r="E32" s="48"/>
      <c r="F32" s="49"/>
      <c r="G32" s="49"/>
      <c r="H32" s="49"/>
      <c r="I32" s="49"/>
      <c r="J32" s="49"/>
      <c r="K32" s="49"/>
      <c r="L32" s="49"/>
      <c r="M32" s="49"/>
      <c r="N32" s="50"/>
    </row>
    <row r="33" spans="1:14" ht="15.75" customHeight="1">
      <c r="A33" s="40" t="s">
        <v>21</v>
      </c>
      <c r="B33" s="16" t="s">
        <v>32</v>
      </c>
      <c r="C33" s="39" t="s">
        <v>46</v>
      </c>
      <c r="D33" s="27" t="s">
        <v>47</v>
      </c>
      <c r="E33" s="48"/>
      <c r="F33" s="49"/>
      <c r="G33" s="49"/>
      <c r="H33" s="49"/>
      <c r="I33" s="49"/>
      <c r="J33" s="49"/>
      <c r="K33" s="49"/>
      <c r="L33" s="49"/>
      <c r="M33" s="49"/>
      <c r="N33" s="50"/>
    </row>
    <row r="34" spans="1:14" ht="15.75" customHeight="1">
      <c r="A34" s="40" t="s">
        <v>22</v>
      </c>
      <c r="B34" s="26" t="s">
        <v>32</v>
      </c>
      <c r="C34" s="39" t="s">
        <v>46</v>
      </c>
      <c r="D34" s="29" t="s">
        <v>47</v>
      </c>
      <c r="E34" s="48"/>
      <c r="F34" s="49"/>
      <c r="G34" s="49"/>
      <c r="H34" s="49"/>
      <c r="I34" s="49"/>
      <c r="J34" s="49"/>
      <c r="K34" s="49"/>
      <c r="L34" s="49"/>
      <c r="M34" s="49"/>
      <c r="N34" s="50"/>
    </row>
    <row r="35" spans="1:14" ht="15.75" customHeight="1">
      <c r="A35" s="40" t="s">
        <v>23</v>
      </c>
      <c r="B35" s="16" t="s">
        <v>32</v>
      </c>
      <c r="C35" s="39" t="s">
        <v>46</v>
      </c>
      <c r="D35" s="27" t="s">
        <v>47</v>
      </c>
      <c r="E35" s="48"/>
      <c r="F35" s="49"/>
      <c r="G35" s="49"/>
      <c r="H35" s="49"/>
      <c r="I35" s="49"/>
      <c r="J35" s="49"/>
      <c r="K35" s="49"/>
      <c r="L35" s="49"/>
      <c r="M35" s="49"/>
      <c r="N35" s="50"/>
    </row>
    <row r="36" spans="1:14" ht="15.75" customHeight="1">
      <c r="A36" s="41" t="s">
        <v>25</v>
      </c>
      <c r="B36" s="26" t="s">
        <v>32</v>
      </c>
      <c r="C36" s="39" t="s">
        <v>46</v>
      </c>
      <c r="D36" s="29" t="s">
        <v>48</v>
      </c>
      <c r="E36" s="48"/>
      <c r="F36" s="49"/>
      <c r="G36" s="49"/>
      <c r="H36" s="49"/>
      <c r="I36" s="49"/>
      <c r="J36" s="49"/>
      <c r="K36" s="49"/>
      <c r="L36" s="49"/>
      <c r="M36" s="49"/>
      <c r="N36" s="50"/>
    </row>
    <row r="37" spans="1:14" ht="15.75" customHeight="1">
      <c r="A37" s="41" t="s">
        <v>24</v>
      </c>
      <c r="B37" s="16" t="s">
        <v>32</v>
      </c>
      <c r="C37" s="39" t="s">
        <v>46</v>
      </c>
      <c r="D37" s="27" t="s">
        <v>48</v>
      </c>
      <c r="E37" s="48"/>
      <c r="F37" s="49"/>
      <c r="G37" s="49"/>
      <c r="H37" s="49"/>
      <c r="I37" s="49"/>
      <c r="J37" s="49"/>
      <c r="K37" s="49"/>
      <c r="L37" s="49"/>
      <c r="M37" s="49"/>
      <c r="N37" s="50"/>
    </row>
    <row r="38" spans="1:14" ht="15.75" customHeight="1">
      <c r="A38" s="41" t="s">
        <v>26</v>
      </c>
      <c r="B38" s="26" t="s">
        <v>32</v>
      </c>
      <c r="C38" s="39" t="s">
        <v>46</v>
      </c>
      <c r="D38" s="29" t="s">
        <v>48</v>
      </c>
      <c r="E38" s="48"/>
      <c r="F38" s="49"/>
      <c r="G38" s="49"/>
      <c r="H38" s="49"/>
      <c r="I38" s="49"/>
      <c r="J38" s="49"/>
      <c r="K38" s="49"/>
      <c r="L38" s="49"/>
      <c r="M38" s="49"/>
      <c r="N38" s="50"/>
    </row>
    <row r="39" spans="1:14" ht="15.75" customHeight="1">
      <c r="A39" s="28" t="s">
        <v>27</v>
      </c>
      <c r="B39" s="16" t="s">
        <v>32</v>
      </c>
      <c r="C39" s="39" t="s">
        <v>46</v>
      </c>
      <c r="D39" s="27" t="s">
        <v>40</v>
      </c>
      <c r="E39" s="57"/>
      <c r="F39" s="58"/>
      <c r="G39" s="58"/>
      <c r="H39" s="58"/>
      <c r="I39" s="58"/>
      <c r="J39" s="58"/>
      <c r="K39" s="58"/>
      <c r="L39" s="58"/>
      <c r="M39" s="58"/>
      <c r="N39" s="59"/>
    </row>
    <row r="40" spans="1:14" ht="15.75" customHeight="1">
      <c r="A40" s="28" t="s">
        <v>28</v>
      </c>
      <c r="B40" s="26" t="s">
        <v>32</v>
      </c>
      <c r="C40" s="39" t="s">
        <v>46</v>
      </c>
      <c r="D40" s="29" t="s">
        <v>40</v>
      </c>
      <c r="E40" s="48"/>
      <c r="F40" s="49"/>
      <c r="G40" s="49"/>
      <c r="H40" s="49"/>
      <c r="I40" s="49">
        <v>0</v>
      </c>
      <c r="J40" s="49">
        <v>0</v>
      </c>
      <c r="K40" s="49"/>
      <c r="L40" s="49"/>
      <c r="M40" s="49"/>
      <c r="N40" s="50"/>
    </row>
    <row r="41" spans="1:14" ht="15.75" customHeight="1">
      <c r="A41" s="35" t="s">
        <v>29</v>
      </c>
      <c r="B41" s="16" t="s">
        <v>32</v>
      </c>
      <c r="C41" s="39" t="s">
        <v>46</v>
      </c>
      <c r="D41" s="27" t="s">
        <v>41</v>
      </c>
      <c r="E41" s="48"/>
      <c r="F41" s="49"/>
      <c r="G41" s="49"/>
      <c r="H41" s="49"/>
      <c r="I41" s="49"/>
      <c r="J41" s="49"/>
      <c r="K41" s="49"/>
      <c r="L41" s="49"/>
      <c r="M41" s="49"/>
      <c r="N41" s="50"/>
    </row>
    <row r="42" spans="1:14" ht="15.75" customHeight="1" thickBot="1">
      <c r="A42" s="44" t="s">
        <v>30</v>
      </c>
      <c r="B42" s="6" t="s">
        <v>32</v>
      </c>
      <c r="C42" s="7" t="s">
        <v>46</v>
      </c>
      <c r="D42" s="8" t="s">
        <v>49</v>
      </c>
      <c r="E42" s="60"/>
      <c r="F42" s="61"/>
      <c r="G42" s="61"/>
      <c r="H42" s="61"/>
      <c r="I42" s="61"/>
      <c r="J42" s="61"/>
      <c r="K42" s="61"/>
      <c r="L42" s="61"/>
      <c r="M42" s="61"/>
      <c r="N42" s="62"/>
    </row>
    <row r="43" spans="1:14" ht="15.75" customHeight="1" thickTop="1"/>
  </sheetData>
  <conditionalFormatting sqref="D15:D42">
    <cfRule type="cellIs" dxfId="35" priority="2" operator="equal">
      <formula>"1-Tank"</formula>
    </cfRule>
  </conditionalFormatting>
  <conditionalFormatting sqref="D15:D42">
    <cfRule type="cellIs" dxfId="34" priority="3" operator="equal">
      <formula>"2-Healer"</formula>
    </cfRule>
  </conditionalFormatting>
  <conditionalFormatting sqref="D15:D42">
    <cfRule type="cellIs" dxfId="33" priority="4" operator="equal">
      <formula>"3-mDPS"</formula>
    </cfRule>
  </conditionalFormatting>
  <conditionalFormatting sqref="D15:D42">
    <cfRule type="cellIs" dxfId="32" priority="5" operator="equal">
      <formula>"4-rDPS"</formula>
    </cfRule>
  </conditionalFormatting>
  <conditionalFormatting sqref="E15:N42">
    <cfRule type="cellIs" dxfId="3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65D9-9B93-4E6B-B407-5CED2D1B4CF5}">
  <sheetPr>
    <tabColor rgb="FF93C47D"/>
    <outlinePr summaryBelow="0" summaryRight="0"/>
  </sheetPr>
  <dimension ref="A1:N39"/>
  <sheetViews>
    <sheetView tabSelected="1" zoomScaleNormal="100" workbookViewId="0">
      <pane ySplit="10" topLeftCell="A11" activePane="bottomLeft" state="frozen"/>
      <selection pane="bottomLeft" activeCell="G43" sqref="G43"/>
    </sheetView>
  </sheetViews>
  <sheetFormatPr defaultColWidth="14.42578125" defaultRowHeight="15.75" customHeight="1"/>
  <cols>
    <col min="1" max="1" width="14.140625" style="2" customWidth="1"/>
    <col min="2" max="3" width="8" style="2" customWidth="1"/>
    <col min="4" max="4" width="14.28515625" style="2" customWidth="1"/>
    <col min="5" max="14" width="8" style="2" customWidth="1"/>
    <col min="15" max="16384" width="14.42578125" style="2"/>
  </cols>
  <sheetData>
    <row r="1" spans="1:14" ht="15.75" customHeight="1" thickBot="1"/>
    <row r="2" spans="1:14" ht="99.75" thickTop="1" thickBot="1">
      <c r="D2" s="80"/>
      <c r="E2" s="88" t="s">
        <v>51</v>
      </c>
      <c r="F2" s="89" t="s">
        <v>52</v>
      </c>
      <c r="G2" s="89" t="s">
        <v>53</v>
      </c>
      <c r="H2" s="89" t="s">
        <v>54</v>
      </c>
      <c r="I2" s="89" t="s">
        <v>55</v>
      </c>
      <c r="J2" s="89" t="s">
        <v>56</v>
      </c>
      <c r="K2" s="89" t="s">
        <v>57</v>
      </c>
      <c r="L2" s="89" t="s">
        <v>58</v>
      </c>
      <c r="M2" s="90" t="s">
        <v>59</v>
      </c>
      <c r="N2" s="91" t="s">
        <v>60</v>
      </c>
    </row>
    <row r="3" spans="1:14" ht="15.75" customHeight="1" thickTop="1">
      <c r="D3" s="70" t="s">
        <v>63</v>
      </c>
      <c r="E3" s="71">
        <f>SUM(E11:E38)</f>
        <v>20</v>
      </c>
      <c r="F3" s="72">
        <f t="shared" ref="F3:N3" si="0">SUM(F11:F38)</f>
        <v>20</v>
      </c>
      <c r="G3" s="72">
        <f t="shared" si="0"/>
        <v>20</v>
      </c>
      <c r="H3" s="72">
        <f t="shared" si="0"/>
        <v>20</v>
      </c>
      <c r="I3" s="72">
        <f t="shared" si="0"/>
        <v>20</v>
      </c>
      <c r="J3" s="72">
        <f t="shared" si="0"/>
        <v>20</v>
      </c>
      <c r="K3" s="72">
        <f t="shared" si="0"/>
        <v>20</v>
      </c>
      <c r="L3" s="72">
        <f t="shared" si="0"/>
        <v>20</v>
      </c>
      <c r="M3" s="72">
        <f t="shared" si="0"/>
        <v>20</v>
      </c>
      <c r="N3" s="73">
        <f t="shared" si="0"/>
        <v>20</v>
      </c>
    </row>
    <row r="4" spans="1:14" ht="15.75" customHeight="1">
      <c r="D4" s="70" t="s">
        <v>64</v>
      </c>
      <c r="E4" s="74">
        <f>SUMIFS(E11:E97, $C$11:$C$97, "1-Tank")</f>
        <v>2</v>
      </c>
      <c r="F4" s="75">
        <f t="shared" ref="F4:N4" si="1">SUMIFS(F11:F97, $C$11:$C$97, "1-Tank")</f>
        <v>2</v>
      </c>
      <c r="G4" s="75">
        <f t="shared" si="1"/>
        <v>2</v>
      </c>
      <c r="H4" s="75">
        <f t="shared" si="1"/>
        <v>2</v>
      </c>
      <c r="I4" s="75">
        <f t="shared" si="1"/>
        <v>2</v>
      </c>
      <c r="J4" s="75">
        <f t="shared" si="1"/>
        <v>2</v>
      </c>
      <c r="K4" s="75">
        <f t="shared" si="1"/>
        <v>2</v>
      </c>
      <c r="L4" s="75">
        <f t="shared" si="1"/>
        <v>2</v>
      </c>
      <c r="M4" s="75">
        <f t="shared" si="1"/>
        <v>2</v>
      </c>
      <c r="N4" s="76">
        <f t="shared" si="1"/>
        <v>2</v>
      </c>
    </row>
    <row r="5" spans="1:14" ht="15.75" customHeight="1">
      <c r="D5" s="70" t="s">
        <v>65</v>
      </c>
      <c r="E5" s="74">
        <f>SUMIFS(E11:E97, $C$11:$C$97, "2-Healer")</f>
        <v>3</v>
      </c>
      <c r="F5" s="75">
        <f t="shared" ref="F5:N5" si="2">SUMIFS(F11:F97, $C$11:$C$97, "2-Healer")</f>
        <v>3</v>
      </c>
      <c r="G5" s="75">
        <f t="shared" si="2"/>
        <v>4</v>
      </c>
      <c r="H5" s="75">
        <f t="shared" si="2"/>
        <v>4</v>
      </c>
      <c r="I5" s="75">
        <f t="shared" si="2"/>
        <v>4</v>
      </c>
      <c r="J5" s="75">
        <f t="shared" si="2"/>
        <v>3</v>
      </c>
      <c r="K5" s="75">
        <f t="shared" si="2"/>
        <v>4</v>
      </c>
      <c r="L5" s="75">
        <f t="shared" si="2"/>
        <v>4</v>
      </c>
      <c r="M5" s="75">
        <f t="shared" si="2"/>
        <v>3</v>
      </c>
      <c r="N5" s="76">
        <f t="shared" si="2"/>
        <v>4</v>
      </c>
    </row>
    <row r="6" spans="1:14" ht="15.75" customHeight="1">
      <c r="D6" s="70" t="s">
        <v>69</v>
      </c>
      <c r="E6" s="74">
        <f>SUMIFS(E11:E97, $C$11:$C$97, "3-mDPS")</f>
        <v>7</v>
      </c>
      <c r="F6" s="75">
        <f t="shared" ref="F6:N6" si="3">SUMIFS(F11:F97, $C$11:$C$97, "3-mDPS")</f>
        <v>6</v>
      </c>
      <c r="G6" s="75">
        <f t="shared" si="3"/>
        <v>5</v>
      </c>
      <c r="H6" s="75">
        <f t="shared" si="3"/>
        <v>5</v>
      </c>
      <c r="I6" s="75">
        <f t="shared" si="3"/>
        <v>6</v>
      </c>
      <c r="J6" s="75">
        <f t="shared" si="3"/>
        <v>6</v>
      </c>
      <c r="K6" s="75">
        <f t="shared" si="3"/>
        <v>7</v>
      </c>
      <c r="L6" s="75">
        <f t="shared" si="3"/>
        <v>6</v>
      </c>
      <c r="M6" s="75">
        <f t="shared" si="3"/>
        <v>6</v>
      </c>
      <c r="N6" s="76">
        <f t="shared" si="3"/>
        <v>5</v>
      </c>
    </row>
    <row r="7" spans="1:14" ht="15.75" customHeight="1">
      <c r="D7" s="70" t="s">
        <v>67</v>
      </c>
      <c r="E7" s="74">
        <f>SUMIFS(E11:E97, $D$11:$D$97, "Paladin")+SUMIFS(E11:E97, $D$11:$D$97, "Demon Hunter")+SUMIFS(E11:E97, $D$11:$D$97, "Rogue")+SUMIFS(E11:E97, $D$11:$D$97, "Hunter")+SUMIFS(E11:E97, $D$11:$D$97, "Mage")</f>
        <v>7</v>
      </c>
      <c r="F7" s="75">
        <f t="shared" ref="F7:N7" si="4">SUMIFS(F11:F97, $D$11:$D$97, "Paladin")+SUMIFS(F11:F97, $D$11:$D$97, "Demon Hunter")+SUMIFS(F11:F97, $D$11:$D$97, "Rogue")+SUMIFS(F11:F97, $D$11:$D$97, "Hunter")+SUMIFS(F11:F97, $D$11:$D$97, "Mage")</f>
        <v>10</v>
      </c>
      <c r="G7" s="75">
        <f t="shared" si="4"/>
        <v>8</v>
      </c>
      <c r="H7" s="75">
        <f t="shared" si="4"/>
        <v>8</v>
      </c>
      <c r="I7" s="75">
        <f t="shared" si="4"/>
        <v>8</v>
      </c>
      <c r="J7" s="75">
        <f t="shared" si="4"/>
        <v>8</v>
      </c>
      <c r="K7" s="75">
        <f t="shared" si="4"/>
        <v>10</v>
      </c>
      <c r="L7" s="75">
        <f t="shared" si="4"/>
        <v>8</v>
      </c>
      <c r="M7" s="75">
        <f t="shared" si="4"/>
        <v>8</v>
      </c>
      <c r="N7" s="76">
        <f t="shared" si="4"/>
        <v>9</v>
      </c>
    </row>
    <row r="8" spans="1:14" ht="15.75" customHeight="1" thickBot="1">
      <c r="D8" s="70" t="s">
        <v>68</v>
      </c>
      <c r="E8" s="77">
        <f>SUMIFS(E11:E97, $D$11:$D$97, "Druid")+SUMIFS(E11:E97, $D$11:$D$97, "Shaman")</f>
        <v>3</v>
      </c>
      <c r="F8" s="78">
        <f t="shared" ref="F8:N8" si="5">SUMIFS(F11:F97, $D$11:$D$97, "Druid")+SUMIFS(F11:F97, $D$11:$D$97, "Shaman")</f>
        <v>4</v>
      </c>
      <c r="G8" s="78">
        <f t="shared" si="5"/>
        <v>3</v>
      </c>
      <c r="H8" s="78">
        <f t="shared" si="5"/>
        <v>5</v>
      </c>
      <c r="I8" s="78">
        <f t="shared" si="5"/>
        <v>6</v>
      </c>
      <c r="J8" s="78">
        <f t="shared" si="5"/>
        <v>5</v>
      </c>
      <c r="K8" s="78">
        <f t="shared" si="5"/>
        <v>3</v>
      </c>
      <c r="L8" s="78">
        <f t="shared" si="5"/>
        <v>4</v>
      </c>
      <c r="M8" s="78">
        <f t="shared" si="5"/>
        <v>3</v>
      </c>
      <c r="N8" s="79">
        <f t="shared" si="5"/>
        <v>4</v>
      </c>
    </row>
    <row r="9" spans="1:14" ht="15.75" customHeight="1" thickTop="1" thickBot="1"/>
    <row r="10" spans="1:14" ht="15.75" customHeight="1" thickTop="1" thickBot="1">
      <c r="A10" s="46" t="s">
        <v>0</v>
      </c>
      <c r="B10" s="47" t="s">
        <v>1</v>
      </c>
      <c r="C10" s="47" t="s">
        <v>2</v>
      </c>
      <c r="D10" s="47" t="s">
        <v>3</v>
      </c>
      <c r="E10" s="64" t="s">
        <v>51</v>
      </c>
      <c r="F10" s="65" t="s">
        <v>52</v>
      </c>
      <c r="G10" s="65" t="s">
        <v>53</v>
      </c>
      <c r="H10" s="65" t="s">
        <v>54</v>
      </c>
      <c r="I10" s="65" t="s">
        <v>55</v>
      </c>
      <c r="J10" s="65" t="s">
        <v>56</v>
      </c>
      <c r="K10" s="65" t="s">
        <v>57</v>
      </c>
      <c r="L10" s="65" t="s">
        <v>58</v>
      </c>
      <c r="M10" s="66" t="s">
        <v>59</v>
      </c>
      <c r="N10" s="67" t="s">
        <v>60</v>
      </c>
    </row>
    <row r="11" spans="1:14" ht="15.75" customHeight="1" thickTop="1">
      <c r="A11" s="15" t="s">
        <v>4</v>
      </c>
      <c r="B11" s="16" t="s">
        <v>32</v>
      </c>
      <c r="C11" s="16" t="s">
        <v>33</v>
      </c>
      <c r="D11" s="17" t="s">
        <v>34</v>
      </c>
      <c r="E11" s="48">
        <v>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49">
        <v>1</v>
      </c>
      <c r="N11" s="50">
        <v>1</v>
      </c>
    </row>
    <row r="12" spans="1:14" ht="15.75" customHeight="1" thickBot="1">
      <c r="A12" s="20" t="s">
        <v>5</v>
      </c>
      <c r="B12" s="3" t="s">
        <v>32</v>
      </c>
      <c r="C12" s="3" t="s">
        <v>33</v>
      </c>
      <c r="D12" s="21" t="s">
        <v>35</v>
      </c>
      <c r="E12" s="48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50">
        <v>1</v>
      </c>
    </row>
    <row r="13" spans="1:14" ht="15.75" customHeight="1" thickTop="1">
      <c r="A13" s="22" t="s">
        <v>6</v>
      </c>
      <c r="B13" s="16" t="s">
        <v>32</v>
      </c>
      <c r="C13" s="23" t="s">
        <v>36</v>
      </c>
      <c r="D13" s="10" t="s">
        <v>37</v>
      </c>
      <c r="E13" s="51">
        <v>0</v>
      </c>
      <c r="F13" s="52">
        <v>0</v>
      </c>
      <c r="G13" s="52">
        <v>0</v>
      </c>
      <c r="H13" s="52">
        <v>1</v>
      </c>
      <c r="I13" s="52">
        <v>1</v>
      </c>
      <c r="J13" s="52">
        <v>1</v>
      </c>
      <c r="K13" s="52">
        <v>0</v>
      </c>
      <c r="L13" s="52">
        <v>1</v>
      </c>
      <c r="M13" s="52">
        <v>1</v>
      </c>
      <c r="N13" s="53">
        <v>1</v>
      </c>
    </row>
    <row r="14" spans="1:14" ht="15.75" customHeight="1">
      <c r="A14" s="25" t="s">
        <v>38</v>
      </c>
      <c r="B14" s="26" t="s">
        <v>32</v>
      </c>
      <c r="C14" s="23" t="s">
        <v>36</v>
      </c>
      <c r="D14" s="21" t="s">
        <v>39</v>
      </c>
      <c r="E14" s="48">
        <v>1</v>
      </c>
      <c r="F14" s="49">
        <v>0</v>
      </c>
      <c r="G14" s="49">
        <v>1</v>
      </c>
      <c r="H14" s="49">
        <v>1</v>
      </c>
      <c r="I14" s="49">
        <v>0</v>
      </c>
      <c r="J14" s="49">
        <v>0</v>
      </c>
      <c r="K14" s="49">
        <v>1</v>
      </c>
      <c r="L14" s="49">
        <v>1</v>
      </c>
      <c r="M14" s="49">
        <v>0</v>
      </c>
      <c r="N14" s="50">
        <v>1</v>
      </c>
    </row>
    <row r="15" spans="1:14" ht="15.75" customHeight="1">
      <c r="A15" s="25" t="s">
        <v>7</v>
      </c>
      <c r="B15" s="16" t="s">
        <v>32</v>
      </c>
      <c r="C15" s="23" t="s">
        <v>36</v>
      </c>
      <c r="D15" s="27" t="s">
        <v>39</v>
      </c>
      <c r="E15" s="48">
        <v>0</v>
      </c>
      <c r="F15" s="49">
        <v>1</v>
      </c>
      <c r="G15" s="49">
        <v>0</v>
      </c>
      <c r="H15" s="49">
        <v>0</v>
      </c>
      <c r="I15" s="49">
        <v>1</v>
      </c>
      <c r="J15" s="49">
        <v>1</v>
      </c>
      <c r="K15" s="49">
        <v>1</v>
      </c>
      <c r="L15" s="49">
        <v>0</v>
      </c>
      <c r="M15" s="49">
        <v>1</v>
      </c>
      <c r="N15" s="50">
        <v>1</v>
      </c>
    </row>
    <row r="16" spans="1:14" ht="15.75" customHeight="1">
      <c r="A16" s="28" t="s">
        <v>8</v>
      </c>
      <c r="B16" s="26" t="s">
        <v>32</v>
      </c>
      <c r="C16" s="23" t="s">
        <v>36</v>
      </c>
      <c r="D16" s="29" t="s">
        <v>40</v>
      </c>
      <c r="E16" s="48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49">
        <v>0</v>
      </c>
      <c r="L16" s="49">
        <v>0</v>
      </c>
      <c r="M16" s="49">
        <v>0</v>
      </c>
      <c r="N16" s="50">
        <v>1</v>
      </c>
    </row>
    <row r="17" spans="1:14" ht="15.75" customHeight="1">
      <c r="A17" s="28" t="s">
        <v>9</v>
      </c>
      <c r="B17" s="16" t="s">
        <v>32</v>
      </c>
      <c r="C17" s="23" t="s">
        <v>36</v>
      </c>
      <c r="D17" s="27" t="s">
        <v>40</v>
      </c>
      <c r="E17" s="48">
        <v>1</v>
      </c>
      <c r="F17" s="49">
        <v>0</v>
      </c>
      <c r="G17" s="49">
        <v>1</v>
      </c>
      <c r="H17" s="49">
        <v>0</v>
      </c>
      <c r="I17" s="49">
        <v>0</v>
      </c>
      <c r="J17" s="49">
        <v>1</v>
      </c>
      <c r="K17" s="49">
        <v>1</v>
      </c>
      <c r="L17" s="49">
        <v>1</v>
      </c>
      <c r="M17" s="49">
        <v>1</v>
      </c>
      <c r="N17" s="50">
        <v>0</v>
      </c>
    </row>
    <row r="18" spans="1:14" ht="15.75" customHeight="1" thickBot="1">
      <c r="A18" s="30" t="s">
        <v>10</v>
      </c>
      <c r="B18" s="3" t="s">
        <v>32</v>
      </c>
      <c r="C18" s="4" t="s">
        <v>36</v>
      </c>
      <c r="D18" s="29" t="s">
        <v>41</v>
      </c>
      <c r="E18" s="48">
        <v>0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>
        <v>1</v>
      </c>
      <c r="L18" s="49">
        <v>1</v>
      </c>
      <c r="M18" s="49">
        <v>0</v>
      </c>
      <c r="N18" s="50">
        <v>0</v>
      </c>
    </row>
    <row r="19" spans="1:14" ht="15.75" customHeight="1" thickTop="1">
      <c r="A19" s="31" t="s">
        <v>11</v>
      </c>
      <c r="B19" s="16" t="s">
        <v>32</v>
      </c>
      <c r="C19" s="32" t="s">
        <v>42</v>
      </c>
      <c r="D19" s="12" t="s">
        <v>43</v>
      </c>
      <c r="E19" s="51">
        <v>1</v>
      </c>
      <c r="F19" s="52">
        <v>1</v>
      </c>
      <c r="G19" s="52">
        <v>1</v>
      </c>
      <c r="H19" s="52">
        <v>1</v>
      </c>
      <c r="I19" s="52">
        <v>1</v>
      </c>
      <c r="J19" s="52">
        <v>1</v>
      </c>
      <c r="K19" s="52">
        <v>1</v>
      </c>
      <c r="L19" s="52">
        <v>1</v>
      </c>
      <c r="M19" s="52">
        <v>1</v>
      </c>
      <c r="N19" s="53">
        <v>0</v>
      </c>
    </row>
    <row r="20" spans="1:14" ht="15.75" customHeight="1">
      <c r="A20" s="31" t="s">
        <v>12</v>
      </c>
      <c r="B20" s="26" t="s">
        <v>32</v>
      </c>
      <c r="C20" s="32" t="s">
        <v>42</v>
      </c>
      <c r="D20" s="29" t="s">
        <v>43</v>
      </c>
      <c r="E20" s="48">
        <v>0</v>
      </c>
      <c r="F20" s="49">
        <v>1</v>
      </c>
      <c r="G20" s="49">
        <v>1</v>
      </c>
      <c r="H20" s="49">
        <v>1</v>
      </c>
      <c r="I20" s="49">
        <v>0</v>
      </c>
      <c r="J20" s="49">
        <v>1</v>
      </c>
      <c r="K20" s="49">
        <v>1</v>
      </c>
      <c r="L20" s="49">
        <v>1</v>
      </c>
      <c r="M20" s="49">
        <v>1</v>
      </c>
      <c r="N20" s="50">
        <v>1</v>
      </c>
    </row>
    <row r="21" spans="1:14" ht="15.75" customHeight="1">
      <c r="A21" s="33" t="s">
        <v>13</v>
      </c>
      <c r="B21" s="16" t="s">
        <v>32</v>
      </c>
      <c r="C21" s="32" t="s">
        <v>42</v>
      </c>
      <c r="D21" s="27" t="s">
        <v>35</v>
      </c>
      <c r="E21" s="48">
        <v>1</v>
      </c>
      <c r="F21" s="49">
        <v>1</v>
      </c>
      <c r="G21" s="49">
        <v>0</v>
      </c>
      <c r="H21" s="49">
        <v>1</v>
      </c>
      <c r="I21" s="49">
        <v>0</v>
      </c>
      <c r="J21" s="49">
        <v>1</v>
      </c>
      <c r="K21" s="49">
        <v>1</v>
      </c>
      <c r="L21" s="49">
        <v>1</v>
      </c>
      <c r="M21" s="49">
        <v>1</v>
      </c>
      <c r="N21" s="50">
        <v>0</v>
      </c>
    </row>
    <row r="22" spans="1:14" ht="15.75" customHeight="1">
      <c r="A22" s="34" t="s">
        <v>15</v>
      </c>
      <c r="B22" s="26" t="s">
        <v>32</v>
      </c>
      <c r="C22" s="32" t="s">
        <v>42</v>
      </c>
      <c r="D22" s="29" t="s">
        <v>41</v>
      </c>
      <c r="E22" s="48">
        <v>1</v>
      </c>
      <c r="F22" s="49">
        <v>0</v>
      </c>
      <c r="G22" s="49">
        <v>1</v>
      </c>
      <c r="H22" s="49">
        <v>0</v>
      </c>
      <c r="I22" s="49">
        <v>1</v>
      </c>
      <c r="J22" s="49">
        <v>1</v>
      </c>
      <c r="K22" s="49">
        <v>0</v>
      </c>
      <c r="L22" s="49">
        <v>1</v>
      </c>
      <c r="M22" s="49">
        <v>0</v>
      </c>
      <c r="N22" s="50">
        <v>1</v>
      </c>
    </row>
    <row r="23" spans="1:14" ht="15.75" customHeight="1">
      <c r="A23" s="34" t="s">
        <v>16</v>
      </c>
      <c r="B23" s="16" t="s">
        <v>32</v>
      </c>
      <c r="C23" s="32" t="s">
        <v>42</v>
      </c>
      <c r="D23" s="27" t="s">
        <v>44</v>
      </c>
      <c r="E23" s="48">
        <v>1</v>
      </c>
      <c r="F23" s="49">
        <v>1</v>
      </c>
      <c r="G23" s="49">
        <v>0</v>
      </c>
      <c r="H23" s="49">
        <v>1</v>
      </c>
      <c r="I23" s="49">
        <v>1</v>
      </c>
      <c r="J23" s="49">
        <v>0</v>
      </c>
      <c r="K23" s="49">
        <v>1</v>
      </c>
      <c r="L23" s="49">
        <v>0</v>
      </c>
      <c r="M23" s="49">
        <v>0</v>
      </c>
      <c r="N23" s="50">
        <v>1</v>
      </c>
    </row>
    <row r="24" spans="1:14" ht="15.75" customHeight="1">
      <c r="A24" s="35" t="s">
        <v>14</v>
      </c>
      <c r="B24" s="26" t="s">
        <v>32</v>
      </c>
      <c r="C24" s="32" t="s">
        <v>42</v>
      </c>
      <c r="D24" s="29" t="s">
        <v>44</v>
      </c>
      <c r="E24" s="48">
        <v>1</v>
      </c>
      <c r="F24" s="49">
        <v>1</v>
      </c>
      <c r="G24" s="49">
        <v>0</v>
      </c>
      <c r="H24" s="49">
        <v>0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50">
        <v>1</v>
      </c>
    </row>
    <row r="25" spans="1:14" ht="15.75" customHeight="1">
      <c r="A25" s="36" t="s">
        <v>17</v>
      </c>
      <c r="B25" s="16" t="s">
        <v>32</v>
      </c>
      <c r="C25" s="32" t="s">
        <v>42</v>
      </c>
      <c r="D25" s="27" t="s">
        <v>45</v>
      </c>
      <c r="E25" s="48">
        <v>1</v>
      </c>
      <c r="F25" s="49">
        <v>0</v>
      </c>
      <c r="G25" s="49">
        <v>1</v>
      </c>
      <c r="H25" s="49">
        <v>0</v>
      </c>
      <c r="I25" s="49">
        <v>1</v>
      </c>
      <c r="J25" s="49">
        <v>1</v>
      </c>
      <c r="K25" s="49">
        <v>1</v>
      </c>
      <c r="L25" s="49">
        <v>0</v>
      </c>
      <c r="M25" s="49">
        <v>1</v>
      </c>
      <c r="N25" s="50">
        <v>0</v>
      </c>
    </row>
    <row r="26" spans="1:14" ht="15.75" customHeight="1" thickBot="1">
      <c r="A26" s="37" t="s">
        <v>18</v>
      </c>
      <c r="B26" s="3" t="s">
        <v>32</v>
      </c>
      <c r="C26" s="5" t="s">
        <v>42</v>
      </c>
      <c r="D26" s="13" t="s">
        <v>45</v>
      </c>
      <c r="E26" s="54">
        <v>1</v>
      </c>
      <c r="F26" s="55">
        <v>1</v>
      </c>
      <c r="G26" s="55">
        <v>1</v>
      </c>
      <c r="H26" s="55">
        <v>1</v>
      </c>
      <c r="I26" s="55">
        <v>1</v>
      </c>
      <c r="J26" s="55">
        <v>0</v>
      </c>
      <c r="K26" s="55">
        <v>1</v>
      </c>
      <c r="L26" s="55">
        <v>1</v>
      </c>
      <c r="M26" s="55">
        <v>1</v>
      </c>
      <c r="N26" s="56">
        <v>1</v>
      </c>
    </row>
    <row r="27" spans="1:14" ht="15.75" customHeight="1" thickTop="1">
      <c r="A27" s="22" t="s">
        <v>19</v>
      </c>
      <c r="B27" s="16" t="s">
        <v>32</v>
      </c>
      <c r="C27" s="39" t="s">
        <v>46</v>
      </c>
      <c r="D27" s="27" t="s">
        <v>37</v>
      </c>
      <c r="E27" s="48">
        <v>1</v>
      </c>
      <c r="F27" s="49">
        <v>1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0</v>
      </c>
      <c r="M27" s="49">
        <v>0</v>
      </c>
      <c r="N27" s="50">
        <v>0</v>
      </c>
    </row>
    <row r="28" spans="1:14" ht="15.75" customHeight="1">
      <c r="A28" s="22" t="s">
        <v>20</v>
      </c>
      <c r="B28" s="26" t="s">
        <v>32</v>
      </c>
      <c r="C28" s="39" t="s">
        <v>46</v>
      </c>
      <c r="D28" s="29" t="s">
        <v>37</v>
      </c>
      <c r="E28" s="48">
        <v>0</v>
      </c>
      <c r="F28" s="49">
        <v>1</v>
      </c>
      <c r="G28" s="49">
        <v>1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50">
        <v>1</v>
      </c>
    </row>
    <row r="29" spans="1:14" ht="15.75" customHeight="1">
      <c r="A29" s="40" t="s">
        <v>21</v>
      </c>
      <c r="B29" s="16" t="s">
        <v>32</v>
      </c>
      <c r="C29" s="39" t="s">
        <v>46</v>
      </c>
      <c r="D29" s="27" t="s">
        <v>47</v>
      </c>
      <c r="E29" s="48">
        <v>0</v>
      </c>
      <c r="F29" s="49">
        <v>1</v>
      </c>
      <c r="G29" s="49">
        <v>1</v>
      </c>
      <c r="H29" s="49">
        <v>1</v>
      </c>
      <c r="I29" s="49">
        <v>0</v>
      </c>
      <c r="J29" s="49">
        <v>0</v>
      </c>
      <c r="K29" s="49">
        <v>1</v>
      </c>
      <c r="L29" s="49">
        <v>0</v>
      </c>
      <c r="M29" s="49">
        <v>1</v>
      </c>
      <c r="N29" s="50">
        <v>1</v>
      </c>
    </row>
    <row r="30" spans="1:14" ht="15.75" customHeight="1">
      <c r="A30" s="40" t="s">
        <v>22</v>
      </c>
      <c r="B30" s="26" t="s">
        <v>32</v>
      </c>
      <c r="C30" s="39" t="s">
        <v>46</v>
      </c>
      <c r="D30" s="29" t="s">
        <v>47</v>
      </c>
      <c r="E30" s="48">
        <v>0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49">
        <v>1</v>
      </c>
      <c r="L30" s="49">
        <v>1</v>
      </c>
      <c r="M30" s="49">
        <v>0</v>
      </c>
      <c r="N30" s="50">
        <v>1</v>
      </c>
    </row>
    <row r="31" spans="1:14" ht="15.75" customHeight="1">
      <c r="A31" s="40" t="s">
        <v>23</v>
      </c>
      <c r="B31" s="16" t="s">
        <v>32</v>
      </c>
      <c r="C31" s="39" t="s">
        <v>46</v>
      </c>
      <c r="D31" s="27" t="s">
        <v>47</v>
      </c>
      <c r="E31" s="48">
        <v>1</v>
      </c>
      <c r="F31" s="49">
        <v>1</v>
      </c>
      <c r="G31" s="49">
        <v>1</v>
      </c>
      <c r="H31" s="49">
        <v>0</v>
      </c>
      <c r="I31" s="49">
        <v>1</v>
      </c>
      <c r="J31" s="49">
        <v>1</v>
      </c>
      <c r="K31" s="49">
        <v>1</v>
      </c>
      <c r="L31" s="49">
        <v>1</v>
      </c>
      <c r="M31" s="49">
        <v>1</v>
      </c>
      <c r="N31" s="50">
        <v>1</v>
      </c>
    </row>
    <row r="32" spans="1:14" ht="15.75" customHeight="1">
      <c r="A32" s="41" t="s">
        <v>25</v>
      </c>
      <c r="B32" s="26" t="s">
        <v>32</v>
      </c>
      <c r="C32" s="39" t="s">
        <v>46</v>
      </c>
      <c r="D32" s="29" t="s">
        <v>48</v>
      </c>
      <c r="E32" s="48">
        <v>1</v>
      </c>
      <c r="F32" s="49">
        <v>0</v>
      </c>
      <c r="G32" s="49">
        <v>1</v>
      </c>
      <c r="H32" s="49">
        <v>0</v>
      </c>
      <c r="I32" s="49">
        <v>1</v>
      </c>
      <c r="J32" s="49">
        <v>1</v>
      </c>
      <c r="K32" s="49">
        <v>1</v>
      </c>
      <c r="L32" s="49">
        <v>0</v>
      </c>
      <c r="M32" s="49">
        <v>1</v>
      </c>
      <c r="N32" s="50">
        <v>1</v>
      </c>
    </row>
    <row r="33" spans="1:14" ht="15.75" customHeight="1">
      <c r="A33" s="41" t="s">
        <v>24</v>
      </c>
      <c r="B33" s="16" t="s">
        <v>32</v>
      </c>
      <c r="C33" s="39" t="s">
        <v>46</v>
      </c>
      <c r="D33" s="27" t="s">
        <v>48</v>
      </c>
      <c r="E33" s="48">
        <v>1</v>
      </c>
      <c r="F33" s="49">
        <v>1</v>
      </c>
      <c r="G33" s="49">
        <v>1</v>
      </c>
      <c r="H33" s="49">
        <v>1</v>
      </c>
      <c r="I33" s="49">
        <v>0</v>
      </c>
      <c r="J33" s="49">
        <v>1</v>
      </c>
      <c r="K33" s="49">
        <v>0</v>
      </c>
      <c r="L33" s="49">
        <v>1</v>
      </c>
      <c r="M33" s="49">
        <v>0</v>
      </c>
      <c r="N33" s="50">
        <v>0</v>
      </c>
    </row>
    <row r="34" spans="1:14" ht="15.75" customHeight="1">
      <c r="A34" s="41" t="s">
        <v>26</v>
      </c>
      <c r="B34" s="26" t="s">
        <v>32</v>
      </c>
      <c r="C34" s="39" t="s">
        <v>46</v>
      </c>
      <c r="D34" s="29" t="s">
        <v>48</v>
      </c>
      <c r="E34" s="48">
        <v>0</v>
      </c>
      <c r="F34" s="49">
        <v>1</v>
      </c>
      <c r="G34" s="49">
        <v>0</v>
      </c>
      <c r="H34" s="49">
        <v>1</v>
      </c>
      <c r="I34" s="49">
        <v>1</v>
      </c>
      <c r="J34" s="49">
        <v>1</v>
      </c>
      <c r="K34" s="49">
        <v>0</v>
      </c>
      <c r="L34" s="49">
        <v>1</v>
      </c>
      <c r="M34" s="49">
        <v>1</v>
      </c>
      <c r="N34" s="50">
        <v>0</v>
      </c>
    </row>
    <row r="35" spans="1:14" ht="15.75" customHeight="1">
      <c r="A35" s="28" t="s">
        <v>27</v>
      </c>
      <c r="B35" s="16" t="s">
        <v>32</v>
      </c>
      <c r="C35" s="39" t="s">
        <v>46</v>
      </c>
      <c r="D35" s="27" t="s">
        <v>40</v>
      </c>
      <c r="E35" s="57">
        <v>1</v>
      </c>
      <c r="F35" s="58">
        <v>0</v>
      </c>
      <c r="G35" s="58">
        <v>1</v>
      </c>
      <c r="H35" s="58">
        <v>0</v>
      </c>
      <c r="I35" s="58">
        <v>0</v>
      </c>
      <c r="J35" s="58">
        <v>1</v>
      </c>
      <c r="K35" s="58">
        <v>0</v>
      </c>
      <c r="L35" s="58">
        <v>1</v>
      </c>
      <c r="M35" s="58">
        <v>1</v>
      </c>
      <c r="N35" s="59">
        <v>1</v>
      </c>
    </row>
    <row r="36" spans="1:14" ht="15.75" customHeight="1">
      <c r="A36" s="28" t="s">
        <v>28</v>
      </c>
      <c r="B36" s="26" t="s">
        <v>32</v>
      </c>
      <c r="C36" s="39" t="s">
        <v>46</v>
      </c>
      <c r="D36" s="29" t="s">
        <v>40</v>
      </c>
      <c r="E36" s="48">
        <v>1</v>
      </c>
      <c r="F36" s="49">
        <v>0</v>
      </c>
      <c r="G36" s="49">
        <v>1</v>
      </c>
      <c r="H36" s="49">
        <v>1</v>
      </c>
      <c r="I36" s="49">
        <v>0</v>
      </c>
      <c r="J36" s="49">
        <v>0</v>
      </c>
      <c r="K36" s="49">
        <v>0</v>
      </c>
      <c r="L36" s="49">
        <v>1</v>
      </c>
      <c r="M36" s="49">
        <v>1</v>
      </c>
      <c r="N36" s="50">
        <v>1</v>
      </c>
    </row>
    <row r="37" spans="1:14" ht="15.75" customHeight="1">
      <c r="A37" s="35" t="s">
        <v>29</v>
      </c>
      <c r="B37" s="16" t="s">
        <v>32</v>
      </c>
      <c r="C37" s="39" t="s">
        <v>46</v>
      </c>
      <c r="D37" s="27" t="s">
        <v>41</v>
      </c>
      <c r="E37" s="48">
        <v>1</v>
      </c>
      <c r="F37" s="49">
        <v>1</v>
      </c>
      <c r="G37" s="49">
        <v>0</v>
      </c>
      <c r="H37" s="49">
        <v>1</v>
      </c>
      <c r="I37" s="49">
        <v>1</v>
      </c>
      <c r="J37" s="49">
        <v>1</v>
      </c>
      <c r="K37" s="49">
        <v>0</v>
      </c>
      <c r="L37" s="49">
        <v>0</v>
      </c>
      <c r="M37" s="49">
        <v>1</v>
      </c>
      <c r="N37" s="50">
        <v>1</v>
      </c>
    </row>
    <row r="38" spans="1:14" ht="15.75" customHeight="1" thickBot="1">
      <c r="A38" s="44" t="s">
        <v>30</v>
      </c>
      <c r="B38" s="6" t="s">
        <v>32</v>
      </c>
      <c r="C38" s="7" t="s">
        <v>46</v>
      </c>
      <c r="D38" s="8" t="s">
        <v>49</v>
      </c>
      <c r="E38" s="60">
        <v>1</v>
      </c>
      <c r="F38" s="61">
        <v>1</v>
      </c>
      <c r="G38" s="61">
        <v>1</v>
      </c>
      <c r="H38" s="61">
        <v>1</v>
      </c>
      <c r="I38" s="61">
        <v>1</v>
      </c>
      <c r="J38" s="61">
        <v>1</v>
      </c>
      <c r="K38" s="61">
        <v>1</v>
      </c>
      <c r="L38" s="61">
        <v>1</v>
      </c>
      <c r="M38" s="61">
        <v>1</v>
      </c>
      <c r="N38" s="62">
        <v>1</v>
      </c>
    </row>
    <row r="39" spans="1:14" ht="15.75" customHeight="1" thickTop="1"/>
  </sheetData>
  <conditionalFormatting sqref="D11:D38">
    <cfRule type="cellIs" dxfId="30" priority="2" operator="equal">
      <formula>"1-Tank"</formula>
    </cfRule>
  </conditionalFormatting>
  <conditionalFormatting sqref="D11:D38">
    <cfRule type="cellIs" dxfId="29" priority="3" operator="equal">
      <formula>"2-Healer"</formula>
    </cfRule>
  </conditionalFormatting>
  <conditionalFormatting sqref="D11:D38">
    <cfRule type="cellIs" dxfId="28" priority="4" operator="equal">
      <formula>"3-mDPS"</formula>
    </cfRule>
  </conditionalFormatting>
  <conditionalFormatting sqref="D11:D38">
    <cfRule type="cellIs" dxfId="27" priority="5" operator="equal">
      <formula>"4-rDPS"</formula>
    </cfRule>
  </conditionalFormatting>
  <conditionalFormatting sqref="E11:N38">
    <cfRule type="cellIs" dxfId="26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LootNeed</vt:lpstr>
      <vt:lpstr>Constraints</vt:lpstr>
      <vt:lpstr>Output Comp</vt:lpstr>
      <vt:lpstr>ConstraintsAnchor</vt:lpstr>
      <vt:lpstr>FixedCompAnchor</vt:lpstr>
      <vt:lpstr>GeneralOptionsAnchor</vt:lpstr>
      <vt:lpstr>InputAnchor</vt:lpstr>
      <vt:lpstr>OutputCompAnchor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Thielke</dc:creator>
  <cp:lastModifiedBy>David Thielke</cp:lastModifiedBy>
  <dcterms:created xsi:type="dcterms:W3CDTF">2021-10-19T13:06:15Z</dcterms:created>
  <dcterms:modified xsi:type="dcterms:W3CDTF">2021-11-16T05:52:01Z</dcterms:modified>
</cp:coreProperties>
</file>