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t/Projects/VMIX-Helper/data/"/>
    </mc:Choice>
  </mc:AlternateContent>
  <xr:revisionPtr revIDLastSave="0" documentId="13_ncr:1_{54D9BBA3-0A8E-354D-8E38-F521CC9674D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lan" sheetId="2" r:id="rId1"/>
    <sheet name="vMixConfig" sheetId="1" r:id="rId2"/>
    <sheet name="Refer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E52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2" i="2"/>
  <c r="B2" i="2"/>
</calcChain>
</file>

<file path=xl/sharedStrings.xml><?xml version="1.0" encoding="utf-8"?>
<sst xmlns="http://schemas.openxmlformats.org/spreadsheetml/2006/main" count="567" uniqueCount="254">
  <si>
    <t>key</t>
  </si>
  <si>
    <t>number</t>
  </si>
  <si>
    <t>type</t>
  </si>
  <si>
    <t>title</t>
  </si>
  <si>
    <t>shortTitle</t>
  </si>
  <si>
    <t>state</t>
  </si>
  <si>
    <t>position</t>
  </si>
  <si>
    <t>loop</t>
  </si>
  <si>
    <t>muted</t>
  </si>
  <si>
    <t>volume</t>
  </si>
  <si>
    <t>balance</t>
  </si>
  <si>
    <t>solo</t>
  </si>
  <si>
    <t>audiobusses</t>
  </si>
  <si>
    <t>meterF1</t>
  </si>
  <si>
    <t>meterF2</t>
  </si>
  <si>
    <t>gainDb</t>
  </si>
  <si>
    <t>selectedIndex</t>
  </si>
  <si>
    <t>5bc83741-7ccf-42a0-b797-1a37f7062a0d</t>
  </si>
  <si>
    <t>Audio</t>
  </si>
  <si>
    <t>PULPIT</t>
  </si>
  <si>
    <t>Running</t>
  </si>
  <si>
    <t>M</t>
  </si>
  <si>
    <t>camera 1</t>
  </si>
  <si>
    <t>67d88822-ba92-4eeb-8e91-223a6de295ca</t>
  </si>
  <si>
    <t>CHOIR LFT</t>
  </si>
  <si>
    <t>1 WIDE</t>
  </si>
  <si>
    <t>1775a29a-787b-4539-ab82-e0883a7925ee</t>
  </si>
  <si>
    <t>CHOIR RT</t>
  </si>
  <si>
    <t>1 SPLIT SCREEN LEFT</t>
  </si>
  <si>
    <t>5b4add1b-12ce-4873-a0c6-cebdcdbff579</t>
  </si>
  <si>
    <t>JANEANE</t>
  </si>
  <si>
    <t>1 CLOSE PULPIT</t>
  </si>
  <si>
    <t>fabdc81a-f0b6-440e-a349-29c0bf93a3d7</t>
  </si>
  <si>
    <t>AUD PIANO 1</t>
  </si>
  <si>
    <t>1 RIGHT</t>
  </si>
  <si>
    <t>9b7ea3fb-9a41-453d-b289-c59b2a8dc43d</t>
  </si>
  <si>
    <t>AUD PIANO 2</t>
  </si>
  <si>
    <t>1 PULPIT OVERLAY</t>
  </si>
  <si>
    <t>4b04a8b4-cf55-43ff-8027-4085fabe6ac4</t>
  </si>
  <si>
    <t>Audio in 9</t>
  </si>
  <si>
    <t>1 PIANO-MUSICIAN</t>
  </si>
  <si>
    <t>c351ec2e-40b6-46ec-b2ed-d76c311134a9</t>
  </si>
  <si>
    <t>Audio In 10</t>
  </si>
  <si>
    <t>1 e med pulpit</t>
  </si>
  <si>
    <t>7dbaed68-e093-4dd1-a069-d8bf5645346f</t>
  </si>
  <si>
    <t>Audio In 11</t>
  </si>
  <si>
    <t>1 e Tree</t>
  </si>
  <si>
    <t>c4ada8ac-88f4-4bef-8f93-59930a5bcbf0</t>
  </si>
  <si>
    <t>Audio In 14</t>
  </si>
  <si>
    <t>1 e close pulpit</t>
  </si>
  <si>
    <t>c9adb27a-1762-46ab-aa57-c59b5bca0d0b</t>
  </si>
  <si>
    <t>Audio CABLE-A Output</t>
  </si>
  <si>
    <t xml:space="preserve">1-2 Prelude Split </t>
  </si>
  <si>
    <t>531282b2-705f-4f01-93de-97928ef125d6</t>
  </si>
  <si>
    <t>Capture</t>
  </si>
  <si>
    <t>1 FULL WIDE</t>
  </si>
  <si>
    <t>0d0a63d6-e1e9-4033-89f1-3cb39e755567</t>
  </si>
  <si>
    <t>Virtual</t>
  </si>
  <si>
    <t>PTZ - 1 WIDE</t>
  </si>
  <si>
    <t>Paused</t>
  </si>
  <si>
    <t>camera 2</t>
  </si>
  <si>
    <t>04165030-0543-40b7-b612-5b802f041dca</t>
  </si>
  <si>
    <t>PTZ - 1 SPLIT SCREEN LEFT</t>
  </si>
  <si>
    <t>1 CHOIR CLOSE</t>
  </si>
  <si>
    <t>d0dc7ed5-acbc-4bec-ab16-ee29f58a4a29</t>
  </si>
  <si>
    <t>PTZ - 1 CLOSE PULPIT</t>
  </si>
  <si>
    <t>1 E PIANO</t>
  </si>
  <si>
    <t>3a138504-a02d-4876-8e14-135928cb000e</t>
  </si>
  <si>
    <t>PTZ - 1 RIGHT</t>
  </si>
  <si>
    <t>2 WIDE</t>
  </si>
  <si>
    <t>2635cd06-1bc4-45af-b35c-ada99583f7a1</t>
  </si>
  <si>
    <t>PTZ - 1 PULPIT OVERLAY</t>
  </si>
  <si>
    <t>2 MED PULPIT</t>
  </si>
  <si>
    <t>8e75b995-1620-44bb-8867-bb6e43f1ec73</t>
  </si>
  <si>
    <t>PTZ - 1 PIANO-MUSICIAN</t>
  </si>
  <si>
    <t>2 J &amp; C WIDE</t>
  </si>
  <si>
    <t>e317f15e-ab49-4340-9015-0bb709587fd0</t>
  </si>
  <si>
    <t>PTZ - 1 e med pulpit</t>
  </si>
  <si>
    <t>2 PIANO-MUSICIAN</t>
  </si>
  <si>
    <t>eaa2deef-b838-4888-9d6c-43ea14658068</t>
  </si>
  <si>
    <t>PTZ - 1 e Tree</t>
  </si>
  <si>
    <t>2 FULL WIDE</t>
  </si>
  <si>
    <t>556b7e54-5e4a-4eb2-8d4b-5a019384fd5b</t>
  </si>
  <si>
    <t>PTZ - 1 e close pulpit</t>
  </si>
  <si>
    <t>2 CHOIR CLOSE</t>
  </si>
  <si>
    <t>35aeb119-c7c6-4b35-8c20-0c72c16ff281</t>
  </si>
  <si>
    <t>Colour</t>
  </si>
  <si>
    <t>2 E MED PULPIT</t>
  </si>
  <si>
    <t>f179a065-90dc-47ab-bba0-f4ac898e5fd7</t>
  </si>
  <si>
    <t>PTZ - 1 FULL WIDE</t>
  </si>
  <si>
    <t>2 E WIDE PULPIT</t>
  </si>
  <si>
    <t>4399f560-68c3-4193-9212-864d87cd85cd</t>
  </si>
  <si>
    <t>2 CHOIR WIDE</t>
  </si>
  <si>
    <t>01617f9f-5b97-4800-887e-3deae6d2955b</t>
  </si>
  <si>
    <t>PTZ - 1 CHOIR CLOSE</t>
  </si>
  <si>
    <t>2 CHOIR ZOOMZ</t>
  </si>
  <si>
    <t>162be4f6-fd3e-4738-80d3-8aa1fea6ce69</t>
  </si>
  <si>
    <t>PTZ - 1 E PIANO</t>
  </si>
  <si>
    <t>2e piano</t>
  </si>
  <si>
    <t>08bf1a89-d440-4acc-80e0-c804544efc8e</t>
  </si>
  <si>
    <t>PTZ - 2 WIDE</t>
  </si>
  <si>
    <t>Welcome Slides - Spring</t>
  </si>
  <si>
    <t>6a63b2fa-0e41-40ac-a315-7edab4f4f6cf</t>
  </si>
  <si>
    <t>PTZ - 2 MED PULPIT</t>
  </si>
  <si>
    <t>Be Like a Bird Video 4-17-2022.mpg</t>
  </si>
  <si>
    <t>f610f20d-7659-4f37-a92c-f6a1deeab02a</t>
  </si>
  <si>
    <t>PTZ - 2 J &amp; C WIDE</t>
  </si>
  <si>
    <t>1 CHALICE VIRTUAL</t>
  </si>
  <si>
    <t>354317eb-8ba2-4237-b703-27a55a7d0e99</t>
  </si>
  <si>
    <t>PTZ - 2 PIANO-MUSICIAN</t>
  </si>
  <si>
    <t>In Time of Silver Rain 2 - l.hughes - Spring.pptx</t>
  </si>
  <si>
    <t>3e9bb124-3800-44dc-b0c4-f0674d465d03</t>
  </si>
  <si>
    <t>PTZ - 2 FULL WIDE</t>
  </si>
  <si>
    <t>38 Morning Has Broken - spring.pptx</t>
  </si>
  <si>
    <t>281491ef-0b83-451d-918e-c9ecfa336811</t>
  </si>
  <si>
    <t>PTZ - 2 CHOIR CLOSE</t>
  </si>
  <si>
    <t>1 2 TREE DECORATING</t>
  </si>
  <si>
    <t>2b85f2a0-fe1e-4bbb-af19-cd3043ac3898</t>
  </si>
  <si>
    <t>PTZ - 2 E MED PULPIT</t>
  </si>
  <si>
    <t>1 CHOIR ZOOM</t>
  </si>
  <si>
    <t>0ce346cc-5bed-46b6-9f86-36b6aa3fb1f8</t>
  </si>
  <si>
    <t>PTZ - 2 E WIDE PULPIT</t>
  </si>
  <si>
    <t>Bird's Gift Story PART 1.pptx</t>
  </si>
  <si>
    <t>8cbab4e7-265a-41c4-a3db-91884573b2dc</t>
  </si>
  <si>
    <t>PTZ - 2 CHOIR WIDE</t>
  </si>
  <si>
    <t>DONATE OVERLAY 2</t>
  </si>
  <si>
    <t>71d73136-de48-443d-9c4b-cd0d4e378eca</t>
  </si>
  <si>
    <t>VirtualSet</t>
  </si>
  <si>
    <t>Blank Spring.pptx</t>
  </si>
  <si>
    <t>eaa4aa77-0a3b-4bf4-9644-54b8b112a31a</t>
  </si>
  <si>
    <t>PTZ - 2e piano</t>
  </si>
  <si>
    <t>Bird's Gift Story PART 2.pptx</t>
  </si>
  <si>
    <t>e15ce769-f220-42f4-ac7a-42eb40bf6570</t>
  </si>
  <si>
    <t>Photos</t>
  </si>
  <si>
    <t>Welcome Slides - Spring - Slide1.PNG</t>
  </si>
  <si>
    <t>Bird's Gift Story PART 3.pptx</t>
  </si>
  <si>
    <t>01501abb-fe68-4148-bb78-a54e38e4adab</t>
  </si>
  <si>
    <t>Video</t>
  </si>
  <si>
    <t>M,A</t>
  </si>
  <si>
    <t>203 All Creatures of the Earth and Sky- spring.pptx</t>
  </si>
  <si>
    <t>1b5c373c-ca1c-41f6-9113-facdbc3b1b38</t>
  </si>
  <si>
    <t>Closing Circle - spring.png</t>
  </si>
  <si>
    <t>07a3fd53-0cf4-409d-b395-6957ca22acb6</t>
  </si>
  <si>
    <t>PowerPoint</t>
  </si>
  <si>
    <t>In Time of Silver Rain 2 - l.hughes - Spring.pptx - Slide1</t>
  </si>
  <si>
    <t>a6030d3c-3a17-4229-b6fd-fdd04312eb3d</t>
  </si>
  <si>
    <t>38 Morning Has Broken - spring.pptx - Slide1</t>
  </si>
  <si>
    <t>e4dda077-b98a-4748-a13b-8605447f0d97</t>
  </si>
  <si>
    <t>35de7969-8b41-41c9-ae65-a95bb6c00a93</t>
  </si>
  <si>
    <t>9fa5bc46-b1d9-4cf8-b4d2-3153779722a5</t>
  </si>
  <si>
    <t>Bird's Gift Story PART 1.pptx - Slide1</t>
  </si>
  <si>
    <t>6b05afab-a3ca-4876-bb3b-7e7a13c266f8</t>
  </si>
  <si>
    <t>GT</t>
  </si>
  <si>
    <t>4652e5cb-2500-4814-8471-43acecd19e4f</t>
  </si>
  <si>
    <t>Placeholder</t>
  </si>
  <si>
    <t>Offline - Blank Spring.pptx</t>
  </si>
  <si>
    <t>d6c7e4e8-f6fd-4741-9436-800e18dca775</t>
  </si>
  <si>
    <t>Bird's Gift Story PART 2.pptx - Slide5</t>
  </si>
  <si>
    <t>4b18d8a3-0b6a-4799-aa92-23a86203bf63</t>
  </si>
  <si>
    <t>Bird's Gift Story PART 3.pptx - Slide1</t>
  </si>
  <si>
    <t>2258abb0-b756-4dd8-9efb-6320b213b8aa</t>
  </si>
  <si>
    <t>203 All Creatures of the Earth and Sky- spring.pptx - Slide1</t>
  </si>
  <si>
    <t>3bc7b8a4-00af-48f1-804e-685013b0a226</t>
  </si>
  <si>
    <t>Image</t>
  </si>
  <si>
    <t>Input #</t>
  </si>
  <si>
    <t>Start</t>
  </si>
  <si>
    <t>Then</t>
  </si>
  <si>
    <t>Short Name</t>
  </si>
  <si>
    <t>Type</t>
  </si>
  <si>
    <t>Order of Service</t>
  </si>
  <si>
    <t>Title</t>
  </si>
  <si>
    <t>Speaker/
performer</t>
  </si>
  <si>
    <t>Media type</t>
  </si>
  <si>
    <t>Notes, including speaker/ performer location</t>
  </si>
  <si>
    <t>CutDirect</t>
  </si>
  <si>
    <t>1 wide</t>
  </si>
  <si>
    <t>Preview</t>
  </si>
  <si>
    <t>Fade</t>
  </si>
  <si>
    <t>Gathering Music</t>
  </si>
  <si>
    <t>Mary</t>
  </si>
  <si>
    <t>welcome slide</t>
  </si>
  <si>
    <t>welcome</t>
  </si>
  <si>
    <t>Gina</t>
  </si>
  <si>
    <t>announcement</t>
  </si>
  <si>
    <t>Josh</t>
  </si>
  <si>
    <t>Merge</t>
  </si>
  <si>
    <t>Musical Introit</t>
  </si>
  <si>
    <t>"Be Like a Bird"</t>
  </si>
  <si>
    <t>Members of Song Circle</t>
  </si>
  <si>
    <t>VIDEO</t>
  </si>
  <si>
    <t>Centering</t>
  </si>
  <si>
    <t>Prelude</t>
  </si>
  <si>
    <t>Lo, the Day of Days is Here</t>
  </si>
  <si>
    <t>Choir</t>
  </si>
  <si>
    <t>live</t>
  </si>
  <si>
    <t>2 e med pulpit</t>
  </si>
  <si>
    <t>Chalice Lighting</t>
  </si>
  <si>
    <t>Opening Words</t>
  </si>
  <si>
    <t>In Time of Silver Rain</t>
  </si>
  <si>
    <t>Unison Reading</t>
  </si>
  <si>
    <t>Slide needed</t>
  </si>
  <si>
    <t>Opening Hymn</t>
  </si>
  <si>
    <t>Morning Has Broken</t>
  </si>
  <si>
    <t xml:space="preserve">Josh Leads? </t>
  </si>
  <si>
    <t>1 E MED PULPIT</t>
  </si>
  <si>
    <t>Story Part I</t>
  </si>
  <si>
    <t>The Birds' Gift</t>
  </si>
  <si>
    <t>Power Point</t>
  </si>
  <si>
    <t>Skip</t>
  </si>
  <si>
    <t>QuickPlay</t>
  </si>
  <si>
    <t>1 2 Tree decorating</t>
  </si>
  <si>
    <t>Tree Decorating</t>
  </si>
  <si>
    <t>various</t>
  </si>
  <si>
    <t>Tree will be in vicinity of pupit. Children will  hang birds on the tree.</t>
  </si>
  <si>
    <t>Music</t>
  </si>
  <si>
    <t>Spring, Spring, Spring</t>
  </si>
  <si>
    <t xml:space="preserve">Jeannine  Mary </t>
  </si>
  <si>
    <t>Split screen</t>
  </si>
  <si>
    <t>Joys and Concerns intro</t>
  </si>
  <si>
    <t>Musical Response</t>
  </si>
  <si>
    <t>Mary Bopp</t>
  </si>
  <si>
    <t>Can we make this a longer response for camera movement?</t>
  </si>
  <si>
    <t>Offeratory intro</t>
  </si>
  <si>
    <t>OverlayInput2In</t>
  </si>
  <si>
    <t>Donate overlay</t>
  </si>
  <si>
    <t>Offertory music</t>
  </si>
  <si>
    <t>"April"</t>
  </si>
  <si>
    <t>Dorothy Bognar</t>
  </si>
  <si>
    <t>Story Part II</t>
  </si>
  <si>
    <t xml:space="preserve">"The Prophet Bird" </t>
  </si>
  <si>
    <t>Story Part III</t>
  </si>
  <si>
    <t>The Birds' gift</t>
  </si>
  <si>
    <t>Break Forth Into Joy</t>
  </si>
  <si>
    <t>Live in the sanctuary with video for folks at home</t>
  </si>
  <si>
    <t>1 choir zoom</t>
  </si>
  <si>
    <t>music</t>
  </si>
  <si>
    <t>Hallelujah</t>
  </si>
  <si>
    <t>Live in the sancgtuary with video for folks at home</t>
  </si>
  <si>
    <t>Homily</t>
  </si>
  <si>
    <t>Awakening to Blessings</t>
  </si>
  <si>
    <t xml:space="preserve">As Josh speaks, children will pass out crafted eggs. </t>
  </si>
  <si>
    <t>2 e wide pulpit</t>
  </si>
  <si>
    <t>passing out eggs</t>
  </si>
  <si>
    <t>after eggs</t>
  </si>
  <si>
    <t>Closing Hymn</t>
  </si>
  <si>
    <t>All Creatures of the Earth and Sky</t>
  </si>
  <si>
    <t>Josh leads</t>
  </si>
  <si>
    <t>Slide</t>
  </si>
  <si>
    <t>Extinguishing the chalice</t>
  </si>
  <si>
    <t>Closing slide</t>
  </si>
  <si>
    <t>Closing words</t>
  </si>
  <si>
    <t>postlude</t>
  </si>
  <si>
    <t>breakout rooms</t>
  </si>
  <si>
    <t>Warn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</si>
</sst>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4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"/>
  <sheetViews>
    <sheetView tabSelected="1" zoomScale="125" zoomScaleNormal="125" workbookViewId="0">
      <selection activeCell="D48" sqref="D48"/>
    </sheetView>
  </sheetViews>
  <sheetFormatPr baseColWidth="10" defaultRowHeight="16" x14ac:dyDescent="0.2"/>
  <cols>
    <col min="2" max="2" width="6.83203125" bestFit="1" customWidth="1"/>
    <col min="3" max="3" width="14" bestFit="1" customWidth="1"/>
    <col min="4" max="4" width="8.6640625" bestFit="1" customWidth="1"/>
    <col min="5" max="5" width="8.6640625" style="4" customWidth="1"/>
    <col min="6" max="6" width="43.1640625" bestFit="1" customWidth="1"/>
    <col min="7" max="7" width="10.5" bestFit="1" customWidth="1"/>
    <col min="8" max="8" width="21.6640625" bestFit="1" customWidth="1"/>
    <col min="9" max="9" width="29" bestFit="1" customWidth="1"/>
    <col min="10" max="10" width="20.83203125" bestFit="1" customWidth="1"/>
    <col min="11" max="11" width="13.83203125" bestFit="1" customWidth="1"/>
  </cols>
  <sheetData>
    <row r="1" spans="2:12" ht="34" x14ac:dyDescent="0.2">
      <c r="B1" t="s">
        <v>164</v>
      </c>
      <c r="C1" t="s">
        <v>165</v>
      </c>
      <c r="D1" t="s">
        <v>166</v>
      </c>
      <c r="E1" s="4" t="s">
        <v>253</v>
      </c>
      <c r="F1" t="s">
        <v>167</v>
      </c>
      <c r="G1" t="s">
        <v>168</v>
      </c>
      <c r="H1" t="s">
        <v>169</v>
      </c>
      <c r="I1" t="s">
        <v>170</v>
      </c>
      <c r="J1" s="2" t="s">
        <v>171</v>
      </c>
      <c r="K1" t="s">
        <v>172</v>
      </c>
      <c r="L1" t="s">
        <v>173</v>
      </c>
    </row>
    <row r="2" spans="2:12" x14ac:dyDescent="0.2">
      <c r="B2">
        <f>INDEX(vMixConfig!B:B,MATCH($F2,vMixConfig!$E:$E,0))</f>
        <v>13</v>
      </c>
      <c r="C2" t="s">
        <v>174</v>
      </c>
      <c r="D2" t="s">
        <v>174</v>
      </c>
      <c r="E2" s="4" t="str">
        <f>IF(AND((LEFT(F2,1)=LEFT(F3,1)),(F2&lt;&gt;F3)),"CAMERA","")</f>
        <v/>
      </c>
      <c r="F2" t="s">
        <v>175</v>
      </c>
      <c r="G2" t="str">
        <f>INDEX(vMixConfig!C:C,MATCH($F2,vMixConfig!$E:$E,0))</f>
        <v>Virtual</v>
      </c>
    </row>
    <row r="3" spans="2:12" x14ac:dyDescent="0.2">
      <c r="B3">
        <f>INDEX(vMixConfig!B:B,MATCH($F3,vMixConfig!$E:$E,0))</f>
        <v>37</v>
      </c>
      <c r="C3" t="s">
        <v>176</v>
      </c>
      <c r="D3" t="s">
        <v>177</v>
      </c>
      <c r="E3" s="4" t="str">
        <f t="shared" ref="E3:E47" si="0">IF(AND((LEFT(F3,1)=LEFT(F4,1)),(F3&lt;&gt;F4)),"CAMERA","")</f>
        <v/>
      </c>
      <c r="F3" t="s">
        <v>98</v>
      </c>
      <c r="G3" t="str">
        <f>INDEX(vMixConfig!C:C,MATCH($F3,vMixConfig!$E:$E,0))</f>
        <v>Virtual</v>
      </c>
      <c r="H3" t="s">
        <v>178</v>
      </c>
      <c r="J3" t="s">
        <v>179</v>
      </c>
      <c r="L3" s="3">
        <v>0.4513888888888889</v>
      </c>
    </row>
    <row r="4" spans="2:12" x14ac:dyDescent="0.2">
      <c r="B4">
        <f>INDEX(vMixConfig!B:B,MATCH($F4,vMixConfig!$E:$E,0))</f>
        <v>38</v>
      </c>
      <c r="C4" t="s">
        <v>176</v>
      </c>
      <c r="D4" t="s">
        <v>177</v>
      </c>
      <c r="E4" s="4" t="str">
        <f t="shared" si="0"/>
        <v/>
      </c>
      <c r="F4" t="s">
        <v>101</v>
      </c>
      <c r="G4" t="str">
        <f>INDEX(vMixConfig!C:C,MATCH($F4,vMixConfig!$E:$E,0))</f>
        <v>Photos</v>
      </c>
      <c r="H4" t="s">
        <v>180</v>
      </c>
    </row>
    <row r="5" spans="2:12" x14ac:dyDescent="0.2">
      <c r="B5">
        <f>INDEX(vMixConfig!B:B,MATCH($F5,vMixConfig!$E:$E,0))</f>
        <v>34</v>
      </c>
      <c r="C5" t="s">
        <v>176</v>
      </c>
      <c r="D5" t="s">
        <v>177</v>
      </c>
      <c r="E5" s="4" t="str">
        <f t="shared" si="0"/>
        <v/>
      </c>
      <c r="F5" t="s">
        <v>90</v>
      </c>
      <c r="G5" t="str">
        <f>INDEX(vMixConfig!C:C,MATCH($F5,vMixConfig!$E:$E,0))</f>
        <v>Virtual</v>
      </c>
    </row>
    <row r="6" spans="2:12" x14ac:dyDescent="0.2">
      <c r="B6">
        <f>INDEX(vMixConfig!B:B,MATCH($F6,vMixConfig!$E:$E,0))</f>
        <v>19</v>
      </c>
      <c r="C6" t="s">
        <v>176</v>
      </c>
      <c r="D6" t="s">
        <v>177</v>
      </c>
      <c r="E6" s="4" t="str">
        <f t="shared" si="0"/>
        <v/>
      </c>
      <c r="F6" t="s">
        <v>43</v>
      </c>
      <c r="G6" t="str">
        <f>INDEX(vMixConfig!C:C,MATCH($F6,vMixConfig!$E:$E,0))</f>
        <v>Virtual</v>
      </c>
      <c r="H6" t="s">
        <v>181</v>
      </c>
      <c r="J6" t="s">
        <v>182</v>
      </c>
    </row>
    <row r="7" spans="2:12" x14ac:dyDescent="0.2">
      <c r="B7">
        <f>INDEX(vMixConfig!B:B,MATCH($F7,vMixConfig!$E:$E,0))</f>
        <v>19</v>
      </c>
      <c r="C7" t="s">
        <v>176</v>
      </c>
      <c r="D7" t="s">
        <v>177</v>
      </c>
      <c r="E7" s="4" t="str">
        <f t="shared" si="0"/>
        <v/>
      </c>
      <c r="F7" t="s">
        <v>43</v>
      </c>
      <c r="G7" t="str">
        <f>INDEX(vMixConfig!C:C,MATCH($F7,vMixConfig!$E:$E,0))</f>
        <v>Virtual</v>
      </c>
      <c r="H7" t="s">
        <v>183</v>
      </c>
      <c r="J7" t="s">
        <v>184</v>
      </c>
    </row>
    <row r="8" spans="2:12" x14ac:dyDescent="0.2">
      <c r="B8">
        <f>INDEX(vMixConfig!B:B,MATCH($F8,vMixConfig!$E:$E,0))</f>
        <v>39</v>
      </c>
      <c r="C8" t="s">
        <v>176</v>
      </c>
      <c r="D8" t="s">
        <v>185</v>
      </c>
      <c r="E8" s="4" t="str">
        <f t="shared" si="0"/>
        <v/>
      </c>
      <c r="F8" t="s">
        <v>104</v>
      </c>
      <c r="G8" t="str">
        <f>INDEX(vMixConfig!C:C,MATCH($F8,vMixConfig!$E:$E,0))</f>
        <v>Video</v>
      </c>
      <c r="H8" t="s">
        <v>186</v>
      </c>
      <c r="I8" t="s">
        <v>187</v>
      </c>
      <c r="J8" t="s">
        <v>188</v>
      </c>
      <c r="K8" t="s">
        <v>189</v>
      </c>
    </row>
    <row r="9" spans="2:12" x14ac:dyDescent="0.2">
      <c r="B9">
        <f>INDEX(vMixConfig!B:B,MATCH($F9,vMixConfig!$E:$E,0))</f>
        <v>21</v>
      </c>
      <c r="C9" t="s">
        <v>176</v>
      </c>
      <c r="D9" t="s">
        <v>177</v>
      </c>
      <c r="E9" s="4" t="str">
        <f t="shared" si="0"/>
        <v/>
      </c>
      <c r="F9" t="s">
        <v>49</v>
      </c>
      <c r="G9" t="str">
        <f>INDEX(vMixConfig!C:C,MATCH($F9,vMixConfig!$E:$E,0))</f>
        <v>Virtual</v>
      </c>
      <c r="H9" t="s">
        <v>190</v>
      </c>
      <c r="J9" t="s">
        <v>182</v>
      </c>
    </row>
    <row r="10" spans="2:12" x14ac:dyDescent="0.2">
      <c r="B10">
        <f>INDEX(vMixConfig!B:B,MATCH($F10,vMixConfig!$E:$E,0))</f>
        <v>35</v>
      </c>
      <c r="C10" t="s">
        <v>176</v>
      </c>
      <c r="D10" t="s">
        <v>177</v>
      </c>
      <c r="E10" s="4" t="str">
        <f t="shared" si="0"/>
        <v/>
      </c>
      <c r="F10" t="s">
        <v>92</v>
      </c>
      <c r="G10" t="str">
        <f>INDEX(vMixConfig!C:C,MATCH($F10,vMixConfig!$E:$E,0))</f>
        <v>Virtual</v>
      </c>
      <c r="H10" t="s">
        <v>191</v>
      </c>
      <c r="I10" t="s">
        <v>192</v>
      </c>
      <c r="J10" t="s">
        <v>193</v>
      </c>
      <c r="K10" t="s">
        <v>194</v>
      </c>
    </row>
    <row r="11" spans="2:12" x14ac:dyDescent="0.2">
      <c r="B11">
        <f>INDEX(vMixConfig!B:B,MATCH($F11,vMixConfig!$E:$E,0))</f>
        <v>44</v>
      </c>
      <c r="C11" t="s">
        <v>176</v>
      </c>
      <c r="D11" t="s">
        <v>177</v>
      </c>
      <c r="E11" s="4" t="str">
        <f t="shared" si="0"/>
        <v/>
      </c>
      <c r="F11" t="s">
        <v>119</v>
      </c>
      <c r="G11" t="str">
        <f>INDEX(vMixConfig!C:C,MATCH($F11,vMixConfig!$E:$E,0))</f>
        <v>VirtualSet</v>
      </c>
    </row>
    <row r="12" spans="2:12" x14ac:dyDescent="0.2">
      <c r="B12">
        <f>INDEX(vMixConfig!B:B,MATCH($F12,vMixConfig!$E:$E,0))</f>
        <v>33</v>
      </c>
      <c r="C12" t="s">
        <v>176</v>
      </c>
      <c r="D12" t="s">
        <v>177</v>
      </c>
      <c r="E12" s="4" t="str">
        <f t="shared" si="0"/>
        <v/>
      </c>
      <c r="F12" t="s">
        <v>195</v>
      </c>
      <c r="G12" t="str">
        <f>INDEX(vMixConfig!C:C,MATCH($F12,vMixConfig!$E:$E,0))</f>
        <v>Virtual</v>
      </c>
      <c r="H12" t="s">
        <v>196</v>
      </c>
      <c r="J12" t="s">
        <v>184</v>
      </c>
    </row>
    <row r="13" spans="2:12" x14ac:dyDescent="0.2">
      <c r="B13">
        <f>INDEX(vMixConfig!B:B,MATCH($F13,vMixConfig!$E:$E,0))</f>
        <v>41</v>
      </c>
      <c r="C13" t="s">
        <v>176</v>
      </c>
      <c r="D13" t="s">
        <v>177</v>
      </c>
      <c r="E13" s="4" t="str">
        <f t="shared" si="0"/>
        <v/>
      </c>
      <c r="F13" t="s">
        <v>110</v>
      </c>
      <c r="G13" t="str">
        <f>INDEX(vMixConfig!C:C,MATCH($F13,vMixConfig!$E:$E,0))</f>
        <v>PowerPoint</v>
      </c>
      <c r="H13" t="s">
        <v>197</v>
      </c>
      <c r="I13" t="s">
        <v>198</v>
      </c>
      <c r="J13" t="s">
        <v>199</v>
      </c>
      <c r="K13" t="s">
        <v>200</v>
      </c>
    </row>
    <row r="14" spans="2:12" x14ac:dyDescent="0.2">
      <c r="B14">
        <f>INDEX(vMixConfig!B:B,MATCH($F14,vMixConfig!$E:$E,0))</f>
        <v>19</v>
      </c>
      <c r="C14" t="s">
        <v>176</v>
      </c>
      <c r="D14" t="s">
        <v>177</v>
      </c>
      <c r="E14" s="4" t="str">
        <f t="shared" si="0"/>
        <v/>
      </c>
      <c r="F14" t="s">
        <v>43</v>
      </c>
      <c r="G14" t="str">
        <f>INDEX(vMixConfig!C:C,MATCH($F14,vMixConfig!$E:$E,0))</f>
        <v>Virtual</v>
      </c>
    </row>
    <row r="15" spans="2:12" x14ac:dyDescent="0.2">
      <c r="B15">
        <f>INDEX(vMixConfig!B:B,MATCH($F15,vMixConfig!$E:$E,0))</f>
        <v>36</v>
      </c>
      <c r="C15" t="s">
        <v>176</v>
      </c>
      <c r="D15" t="s">
        <v>177</v>
      </c>
      <c r="E15" s="4" t="str">
        <f t="shared" si="0"/>
        <v/>
      </c>
      <c r="F15" t="s">
        <v>95</v>
      </c>
      <c r="G15" t="str">
        <f>INDEX(vMixConfig!C:C,MATCH($F15,vMixConfig!$E:$E,0))</f>
        <v>VirtualSet</v>
      </c>
      <c r="H15" t="s">
        <v>201</v>
      </c>
      <c r="I15" t="s">
        <v>202</v>
      </c>
      <c r="J15" t="s">
        <v>203</v>
      </c>
      <c r="K15" t="s">
        <v>200</v>
      </c>
    </row>
    <row r="16" spans="2:12" x14ac:dyDescent="0.2">
      <c r="B16">
        <f>INDEX(vMixConfig!B:B,MATCH($F16,vMixConfig!$E:$E,0))</f>
        <v>19</v>
      </c>
      <c r="C16" t="s">
        <v>176</v>
      </c>
      <c r="D16" t="s">
        <v>177</v>
      </c>
      <c r="E16" s="4" t="str">
        <f t="shared" si="0"/>
        <v/>
      </c>
      <c r="F16" t="s">
        <v>204</v>
      </c>
      <c r="G16" t="str">
        <f>INDEX(vMixConfig!C:C,MATCH($F16,vMixConfig!$E:$E,0))</f>
        <v>Virtual</v>
      </c>
    </row>
    <row r="17" spans="2:12" x14ac:dyDescent="0.2">
      <c r="B17">
        <f>INDEX(vMixConfig!B:B,MATCH($F17,vMixConfig!$E:$E,0))</f>
        <v>45</v>
      </c>
      <c r="C17" t="s">
        <v>176</v>
      </c>
      <c r="D17" t="s">
        <v>177</v>
      </c>
      <c r="E17" s="4" t="str">
        <f t="shared" si="0"/>
        <v/>
      </c>
      <c r="F17" t="s">
        <v>122</v>
      </c>
      <c r="G17" t="str">
        <f>INDEX(vMixConfig!C:C,MATCH($F17,vMixConfig!$E:$E,0))</f>
        <v>PowerPoint</v>
      </c>
      <c r="H17" t="s">
        <v>205</v>
      </c>
      <c r="I17" t="s">
        <v>206</v>
      </c>
      <c r="J17" t="s">
        <v>182</v>
      </c>
      <c r="K17" t="s">
        <v>207</v>
      </c>
    </row>
    <row r="18" spans="2:12" x14ac:dyDescent="0.2">
      <c r="B18">
        <f>INDEX(vMixConfig!B:B,MATCH($F18,vMixConfig!$E:$E,0))</f>
        <v>14</v>
      </c>
      <c r="C18" t="s">
        <v>176</v>
      </c>
      <c r="D18" t="s">
        <v>177</v>
      </c>
      <c r="E18" s="4" t="str">
        <f t="shared" si="0"/>
        <v/>
      </c>
      <c r="F18" t="s">
        <v>28</v>
      </c>
      <c r="G18" t="str">
        <f>INDEX(vMixConfig!C:C,MATCH($F18,vMixConfig!$E:$E,0))</f>
        <v>Virtual</v>
      </c>
    </row>
    <row r="19" spans="2:12" x14ac:dyDescent="0.2">
      <c r="B19">
        <f>INDEX(vMixConfig!B:B,MATCH($F19,vMixConfig!$E:$E,0))</f>
        <v>30</v>
      </c>
      <c r="C19" t="s">
        <v>176</v>
      </c>
      <c r="D19" t="s">
        <v>208</v>
      </c>
      <c r="E19" s="4" t="str">
        <f t="shared" si="0"/>
        <v/>
      </c>
      <c r="F19" t="s">
        <v>78</v>
      </c>
      <c r="G19" t="str">
        <f>INDEX(vMixConfig!C:C,MATCH($F19,vMixConfig!$E:$E,0))</f>
        <v>Virtual</v>
      </c>
    </row>
    <row r="20" spans="2:12" x14ac:dyDescent="0.2">
      <c r="B20">
        <f>INDEX(vMixConfig!B:B,MATCH($F20,vMixConfig!$E:$E,0))</f>
        <v>43</v>
      </c>
      <c r="C20" t="s">
        <v>209</v>
      </c>
      <c r="D20" t="s">
        <v>177</v>
      </c>
      <c r="E20" s="4" t="str">
        <f t="shared" si="0"/>
        <v>CAMERA</v>
      </c>
      <c r="F20" t="s">
        <v>210</v>
      </c>
      <c r="G20" t="str">
        <f>INDEX(vMixConfig!C:C,MATCH($F20,vMixConfig!$E:$E,0))</f>
        <v>Colour</v>
      </c>
      <c r="H20" t="s">
        <v>211</v>
      </c>
      <c r="J20" t="s">
        <v>212</v>
      </c>
      <c r="L20" t="s">
        <v>213</v>
      </c>
    </row>
    <row r="21" spans="2:12" x14ac:dyDescent="0.2">
      <c r="B21">
        <f>INDEX(vMixConfig!B:B,MATCH($F21,vMixConfig!$E:$E,0))</f>
        <v>14</v>
      </c>
      <c r="C21" t="s">
        <v>176</v>
      </c>
      <c r="D21" t="s">
        <v>177</v>
      </c>
      <c r="E21" s="4" t="str">
        <f t="shared" si="0"/>
        <v/>
      </c>
      <c r="F21" t="s">
        <v>28</v>
      </c>
      <c r="G21" t="str">
        <f>INDEX(vMixConfig!C:C,MATCH($F21,vMixConfig!$E:$E,0))</f>
        <v>Virtual</v>
      </c>
      <c r="H21" t="s">
        <v>214</v>
      </c>
      <c r="I21" t="s">
        <v>215</v>
      </c>
      <c r="J21" t="s">
        <v>216</v>
      </c>
      <c r="K21" t="s">
        <v>217</v>
      </c>
    </row>
    <row r="22" spans="2:12" x14ac:dyDescent="0.2">
      <c r="B22">
        <f>INDEX(vMixConfig!B:B,MATCH($F22,vMixConfig!$E:$E,0))</f>
        <v>33</v>
      </c>
      <c r="C22" t="s">
        <v>176</v>
      </c>
      <c r="D22" t="s">
        <v>177</v>
      </c>
      <c r="E22" s="4" t="str">
        <f t="shared" si="0"/>
        <v/>
      </c>
      <c r="F22" t="s">
        <v>87</v>
      </c>
      <c r="G22" t="str">
        <f>INDEX(vMixConfig!C:C,MATCH($F22,vMixConfig!$E:$E,0))</f>
        <v>Virtual</v>
      </c>
      <c r="H22" t="s">
        <v>218</v>
      </c>
      <c r="J22" t="s">
        <v>184</v>
      </c>
    </row>
    <row r="23" spans="2:12" x14ac:dyDescent="0.2">
      <c r="B23">
        <f>INDEX(vMixConfig!B:B,MATCH($F23,vMixConfig!$E:$E,0))</f>
        <v>26</v>
      </c>
      <c r="C23" t="s">
        <v>176</v>
      </c>
      <c r="D23" t="s">
        <v>177</v>
      </c>
      <c r="E23" s="4" t="str">
        <f t="shared" si="0"/>
        <v/>
      </c>
      <c r="F23" t="s">
        <v>66</v>
      </c>
      <c r="G23" t="str">
        <f>INDEX(vMixConfig!C:C,MATCH($F23,vMixConfig!$E:$E,0))</f>
        <v>Virtual</v>
      </c>
      <c r="H23" t="s">
        <v>219</v>
      </c>
      <c r="J23" t="s">
        <v>220</v>
      </c>
      <c r="L23" t="s">
        <v>221</v>
      </c>
    </row>
    <row r="24" spans="2:12" x14ac:dyDescent="0.2">
      <c r="B24">
        <f>INDEX(vMixConfig!B:B,MATCH($F24,vMixConfig!$E:$E,0))</f>
        <v>34</v>
      </c>
      <c r="C24" t="s">
        <v>176</v>
      </c>
      <c r="D24" t="s">
        <v>177</v>
      </c>
      <c r="E24" s="4" t="str">
        <f t="shared" si="0"/>
        <v/>
      </c>
      <c r="F24" t="s">
        <v>90</v>
      </c>
      <c r="G24" t="str">
        <f>INDEX(vMixConfig!C:C,MATCH($F24,vMixConfig!$E:$E,0))</f>
        <v>Virtual</v>
      </c>
    </row>
    <row r="25" spans="2:12" x14ac:dyDescent="0.2">
      <c r="B25">
        <f>INDEX(vMixConfig!B:B,MATCH($F25,vMixConfig!$E:$E,0))</f>
        <v>19</v>
      </c>
      <c r="C25" t="s">
        <v>176</v>
      </c>
      <c r="D25" t="s">
        <v>177</v>
      </c>
      <c r="E25" s="4" t="str">
        <f t="shared" si="0"/>
        <v/>
      </c>
      <c r="F25" t="s">
        <v>204</v>
      </c>
      <c r="G25" t="str">
        <f>INDEX(vMixConfig!C:C,MATCH($F25,vMixConfig!$E:$E,0))</f>
        <v>Virtual</v>
      </c>
      <c r="H25" t="s">
        <v>222</v>
      </c>
      <c r="J25" t="s">
        <v>184</v>
      </c>
    </row>
    <row r="26" spans="2:12" x14ac:dyDescent="0.2">
      <c r="B26">
        <f>INDEX(vMixConfig!B:B,MATCH($F26,vMixConfig!$E:$E,0))</f>
        <v>46</v>
      </c>
      <c r="C26" t="s">
        <v>223</v>
      </c>
      <c r="E26" s="4" t="str">
        <f t="shared" si="0"/>
        <v/>
      </c>
      <c r="F26" t="s">
        <v>125</v>
      </c>
      <c r="G26" t="str">
        <f>INDEX(vMixConfig!C:C,MATCH($F26,vMixConfig!$E:$E,0))</f>
        <v>GT</v>
      </c>
      <c r="H26" t="s">
        <v>224</v>
      </c>
    </row>
    <row r="27" spans="2:12" x14ac:dyDescent="0.2">
      <c r="B27">
        <f>INDEX(vMixConfig!B:B,MATCH($F27,vMixConfig!$E:$E,0))</f>
        <v>37</v>
      </c>
      <c r="C27" t="s">
        <v>176</v>
      </c>
      <c r="D27" t="s">
        <v>177</v>
      </c>
      <c r="E27" s="4" t="str">
        <f t="shared" si="0"/>
        <v/>
      </c>
      <c r="F27" t="s">
        <v>98</v>
      </c>
      <c r="G27" t="str">
        <f>INDEX(vMixConfig!C:C,MATCH($F27,vMixConfig!$E:$E,0))</f>
        <v>Virtual</v>
      </c>
      <c r="H27" t="s">
        <v>225</v>
      </c>
      <c r="J27" t="s">
        <v>226</v>
      </c>
      <c r="K27" t="s">
        <v>227</v>
      </c>
    </row>
    <row r="28" spans="2:12" x14ac:dyDescent="0.2">
      <c r="B28">
        <f>INDEX(vMixConfig!B:B,MATCH($F28,vMixConfig!$E:$E,0))</f>
        <v>19</v>
      </c>
      <c r="C28" t="s">
        <v>176</v>
      </c>
      <c r="D28" t="s">
        <v>177</v>
      </c>
      <c r="E28" s="4" t="str">
        <f t="shared" si="0"/>
        <v/>
      </c>
      <c r="F28" t="s">
        <v>43</v>
      </c>
      <c r="G28" t="str">
        <f>INDEX(vMixConfig!C:C,MATCH($F28,vMixConfig!$E:$E,0))</f>
        <v>Virtual</v>
      </c>
    </row>
    <row r="29" spans="2:12" x14ac:dyDescent="0.2">
      <c r="B29">
        <f>INDEX(vMixConfig!B:B,MATCH($F29,vMixConfig!$E:$E,0))</f>
        <v>48</v>
      </c>
      <c r="C29" t="s">
        <v>176</v>
      </c>
      <c r="D29" t="s">
        <v>177</v>
      </c>
      <c r="E29" s="4" t="str">
        <f t="shared" si="0"/>
        <v/>
      </c>
      <c r="F29" t="s">
        <v>131</v>
      </c>
      <c r="G29" t="str">
        <f>INDEX(vMixConfig!C:C,MATCH($F29,vMixConfig!$E:$E,0))</f>
        <v>PowerPoint</v>
      </c>
      <c r="H29" t="s">
        <v>228</v>
      </c>
      <c r="I29" t="s">
        <v>206</v>
      </c>
      <c r="J29" t="s">
        <v>184</v>
      </c>
    </row>
    <row r="30" spans="2:12" x14ac:dyDescent="0.2">
      <c r="B30">
        <f>INDEX(vMixConfig!B:B,MATCH($F30,vMixConfig!$E:$E,0))</f>
        <v>19</v>
      </c>
      <c r="C30" t="s">
        <v>176</v>
      </c>
      <c r="D30" t="s">
        <v>177</v>
      </c>
      <c r="E30" s="4" t="str">
        <f t="shared" si="0"/>
        <v/>
      </c>
      <c r="F30" t="s">
        <v>43</v>
      </c>
      <c r="G30" t="str">
        <f>INDEX(vMixConfig!C:C,MATCH($F30,vMixConfig!$E:$E,0))</f>
        <v>Virtual</v>
      </c>
    </row>
    <row r="31" spans="2:12" x14ac:dyDescent="0.2">
      <c r="B31">
        <f>INDEX(vMixConfig!B:B,MATCH($F31,vMixConfig!$E:$E,0))</f>
        <v>37</v>
      </c>
      <c r="C31" t="s">
        <v>176</v>
      </c>
      <c r="D31" t="s">
        <v>177</v>
      </c>
      <c r="E31" s="4" t="str">
        <f t="shared" si="0"/>
        <v/>
      </c>
      <c r="F31" t="s">
        <v>98</v>
      </c>
      <c r="G31" t="str">
        <f>INDEX(vMixConfig!C:C,MATCH($F31,vMixConfig!$E:$E,0))</f>
        <v>Virtual</v>
      </c>
      <c r="H31" t="s">
        <v>214</v>
      </c>
      <c r="I31" t="s">
        <v>229</v>
      </c>
      <c r="J31" t="s">
        <v>179</v>
      </c>
    </row>
    <row r="32" spans="2:12" x14ac:dyDescent="0.2">
      <c r="B32">
        <f>INDEX(vMixConfig!B:B,MATCH($F32,vMixConfig!$E:$E,0))</f>
        <v>19</v>
      </c>
      <c r="C32" t="s">
        <v>176</v>
      </c>
      <c r="D32" t="s">
        <v>177</v>
      </c>
      <c r="E32" s="4" t="str">
        <f t="shared" si="0"/>
        <v/>
      </c>
      <c r="F32" t="s">
        <v>43</v>
      </c>
      <c r="G32" t="str">
        <f>INDEX(vMixConfig!C:C,MATCH($F32,vMixConfig!$E:$E,0))</f>
        <v>Virtual</v>
      </c>
    </row>
    <row r="33" spans="2:12" x14ac:dyDescent="0.2">
      <c r="B33">
        <f>INDEX(vMixConfig!B:B,MATCH($F33,vMixConfig!$E:$E,0))</f>
        <v>49</v>
      </c>
      <c r="C33" t="s">
        <v>176</v>
      </c>
      <c r="D33" t="s">
        <v>177</v>
      </c>
      <c r="E33" s="4" t="str">
        <f t="shared" si="0"/>
        <v/>
      </c>
      <c r="F33" t="s">
        <v>135</v>
      </c>
      <c r="G33" t="str">
        <f>INDEX(vMixConfig!C:C,MATCH($F33,vMixConfig!$E:$E,0))</f>
        <v>PowerPoint</v>
      </c>
      <c r="H33" t="s">
        <v>230</v>
      </c>
      <c r="I33" t="s">
        <v>231</v>
      </c>
      <c r="J33" t="s">
        <v>182</v>
      </c>
    </row>
    <row r="34" spans="2:12" x14ac:dyDescent="0.2">
      <c r="B34">
        <f>INDEX(vMixConfig!B:B,MATCH($F34,vMixConfig!$E:$E,0))</f>
        <v>19</v>
      </c>
      <c r="C34" t="s">
        <v>176</v>
      </c>
      <c r="D34" t="s">
        <v>177</v>
      </c>
      <c r="E34" s="4" t="str">
        <f t="shared" si="0"/>
        <v/>
      </c>
      <c r="F34" t="s">
        <v>43</v>
      </c>
      <c r="G34" t="str">
        <f>INDEX(vMixConfig!C:C,MATCH($F34,vMixConfig!$E:$E,0))</f>
        <v>Virtual</v>
      </c>
    </row>
    <row r="35" spans="2:12" x14ac:dyDescent="0.2">
      <c r="B35">
        <f>INDEX(vMixConfig!B:B,MATCH($F35,vMixConfig!$E:$E,0))</f>
        <v>36</v>
      </c>
      <c r="C35" t="s">
        <v>176</v>
      </c>
      <c r="D35" t="s">
        <v>177</v>
      </c>
      <c r="E35" s="4" t="str">
        <f t="shared" si="0"/>
        <v/>
      </c>
      <c r="F35" t="s">
        <v>95</v>
      </c>
      <c r="G35" t="str">
        <f>INDEX(vMixConfig!C:C,MATCH($F35,vMixConfig!$E:$E,0))</f>
        <v>VirtualSet</v>
      </c>
      <c r="H35" t="s">
        <v>214</v>
      </c>
      <c r="I35" t="s">
        <v>232</v>
      </c>
      <c r="J35" t="s">
        <v>193</v>
      </c>
      <c r="K35" t="s">
        <v>137</v>
      </c>
      <c r="L35" t="s">
        <v>233</v>
      </c>
    </row>
    <row r="36" spans="2:12" x14ac:dyDescent="0.2">
      <c r="B36">
        <f>INDEX(vMixConfig!B:B,MATCH($F36,vMixConfig!$E:$E,0))</f>
        <v>44</v>
      </c>
      <c r="C36" t="s">
        <v>176</v>
      </c>
      <c r="D36" t="s">
        <v>177</v>
      </c>
      <c r="E36" s="4" t="str">
        <f t="shared" si="0"/>
        <v/>
      </c>
      <c r="F36" t="s">
        <v>234</v>
      </c>
      <c r="G36" t="str">
        <f>INDEX(vMixConfig!C:C,MATCH($F36,vMixConfig!$E:$E,0))</f>
        <v>VirtualSet</v>
      </c>
      <c r="H36" t="s">
        <v>235</v>
      </c>
    </row>
    <row r="37" spans="2:12" x14ac:dyDescent="0.2">
      <c r="B37">
        <f>INDEX(vMixConfig!B:B,MATCH($F37,vMixConfig!$E:$E,0))</f>
        <v>44</v>
      </c>
      <c r="C37" t="s">
        <v>176</v>
      </c>
      <c r="E37" s="4" t="str">
        <f t="shared" si="0"/>
        <v>CAMERA</v>
      </c>
      <c r="F37" t="s">
        <v>119</v>
      </c>
      <c r="G37" t="str">
        <f>INDEX(vMixConfig!C:C,MATCH($F37,vMixConfig!$E:$E,0))</f>
        <v>VirtualSet</v>
      </c>
      <c r="H37" t="s">
        <v>214</v>
      </c>
      <c r="I37" t="s">
        <v>236</v>
      </c>
      <c r="J37" t="s">
        <v>193</v>
      </c>
      <c r="K37" t="s">
        <v>137</v>
      </c>
      <c r="L37" t="s">
        <v>237</v>
      </c>
    </row>
    <row r="38" spans="2:12" x14ac:dyDescent="0.2">
      <c r="B38">
        <f>INDEX(vMixConfig!B:B,MATCH($F38,vMixConfig!$E:$E,0))</f>
        <v>19</v>
      </c>
      <c r="C38" t="s">
        <v>176</v>
      </c>
      <c r="D38" t="s">
        <v>177</v>
      </c>
      <c r="E38" s="4" t="str">
        <f t="shared" si="0"/>
        <v/>
      </c>
      <c r="F38" t="s">
        <v>43</v>
      </c>
      <c r="G38" t="str">
        <f>INDEX(vMixConfig!C:C,MATCH($F38,vMixConfig!$E:$E,0))</f>
        <v>Virtual</v>
      </c>
      <c r="H38" t="s">
        <v>238</v>
      </c>
      <c r="I38" t="s">
        <v>239</v>
      </c>
      <c r="J38" t="s">
        <v>184</v>
      </c>
      <c r="L38" t="s">
        <v>240</v>
      </c>
    </row>
    <row r="39" spans="2:12" x14ac:dyDescent="0.2">
      <c r="B39">
        <f>INDEX(vMixConfig!B:B,MATCH($F39,vMixConfig!$E:$E,0))</f>
        <v>34</v>
      </c>
      <c r="C39" t="s">
        <v>176</v>
      </c>
      <c r="D39" t="s">
        <v>177</v>
      </c>
      <c r="E39" s="4" t="str">
        <f t="shared" si="0"/>
        <v/>
      </c>
      <c r="F39" t="s">
        <v>241</v>
      </c>
      <c r="G39" t="str">
        <f>INDEX(vMixConfig!C:C,MATCH($F39,vMixConfig!$E:$E,0))</f>
        <v>Virtual</v>
      </c>
      <c r="H39" t="s">
        <v>242</v>
      </c>
    </row>
    <row r="40" spans="2:12" x14ac:dyDescent="0.2">
      <c r="B40">
        <f>INDEX(vMixConfig!B:B,MATCH($F40,vMixConfig!$E:$E,0))</f>
        <v>19</v>
      </c>
      <c r="C40" t="s">
        <v>176</v>
      </c>
      <c r="D40" t="s">
        <v>177</v>
      </c>
      <c r="E40" s="4" t="str">
        <f t="shared" si="0"/>
        <v/>
      </c>
      <c r="F40" t="s">
        <v>43</v>
      </c>
      <c r="G40" t="str">
        <f>INDEX(vMixConfig!C:C,MATCH($F40,vMixConfig!$E:$E,0))</f>
        <v>Virtual</v>
      </c>
      <c r="H40" t="s">
        <v>243</v>
      </c>
    </row>
    <row r="41" spans="2:12" x14ac:dyDescent="0.2">
      <c r="B41">
        <f>INDEX(vMixConfig!B:B,MATCH($F41,vMixConfig!$E:$E,0))</f>
        <v>50</v>
      </c>
      <c r="C41" t="s">
        <v>176</v>
      </c>
      <c r="D41" t="s">
        <v>177</v>
      </c>
      <c r="E41" s="4" t="str">
        <f t="shared" si="0"/>
        <v/>
      </c>
      <c r="F41" t="s">
        <v>139</v>
      </c>
      <c r="G41" t="str">
        <f>INDEX(vMixConfig!C:C,MATCH($F41,vMixConfig!$E:$E,0))</f>
        <v>PowerPoint</v>
      </c>
      <c r="H41" t="s">
        <v>244</v>
      </c>
      <c r="I41" t="s">
        <v>245</v>
      </c>
      <c r="J41" t="s">
        <v>246</v>
      </c>
      <c r="K41" t="s">
        <v>247</v>
      </c>
    </row>
    <row r="42" spans="2:12" x14ac:dyDescent="0.2">
      <c r="B42">
        <f>INDEX(vMixConfig!B:B,MATCH($F42,vMixConfig!$E:$E,0))</f>
        <v>19</v>
      </c>
      <c r="C42" t="s">
        <v>176</v>
      </c>
      <c r="D42" t="s">
        <v>177</v>
      </c>
      <c r="E42" s="4" t="str">
        <f t="shared" si="0"/>
        <v/>
      </c>
      <c r="F42" t="s">
        <v>43</v>
      </c>
      <c r="G42" t="str">
        <f>INDEX(vMixConfig!C:C,MATCH($F42,vMixConfig!$E:$E,0))</f>
        <v>Virtual</v>
      </c>
      <c r="H42" t="s">
        <v>248</v>
      </c>
      <c r="J42" t="s">
        <v>184</v>
      </c>
    </row>
    <row r="43" spans="2:12" x14ac:dyDescent="0.2">
      <c r="B43">
        <f>INDEX(vMixConfig!B:B,MATCH($F43,vMixConfig!$E:$E,0))</f>
        <v>51</v>
      </c>
      <c r="C43" t="s">
        <v>176</v>
      </c>
      <c r="D43" t="s">
        <v>177</v>
      </c>
      <c r="E43" s="4" t="str">
        <f t="shared" si="0"/>
        <v/>
      </c>
      <c r="F43" t="s">
        <v>141</v>
      </c>
      <c r="G43" t="str">
        <f>INDEX(vMixConfig!C:C,MATCH($F43,vMixConfig!$E:$E,0))</f>
        <v>Image</v>
      </c>
      <c r="H43" t="s">
        <v>249</v>
      </c>
    </row>
    <row r="44" spans="2:12" x14ac:dyDescent="0.2">
      <c r="B44">
        <f>INDEX(vMixConfig!B:B,MATCH($F44,vMixConfig!$E:$E,0))</f>
        <v>19</v>
      </c>
      <c r="C44" t="s">
        <v>176</v>
      </c>
      <c r="D44" t="s">
        <v>177</v>
      </c>
      <c r="E44" s="4" t="str">
        <f t="shared" si="0"/>
        <v/>
      </c>
      <c r="F44" t="s">
        <v>43</v>
      </c>
      <c r="G44" t="str">
        <f>INDEX(vMixConfig!C:C,MATCH($F44,vMixConfig!$E:$E,0))</f>
        <v>Virtual</v>
      </c>
      <c r="H44" t="s">
        <v>250</v>
      </c>
      <c r="J44" t="s">
        <v>182</v>
      </c>
    </row>
    <row r="45" spans="2:12" x14ac:dyDescent="0.2">
      <c r="B45">
        <f>INDEX(vMixConfig!B:B,MATCH($F45,vMixConfig!$E:$E,0))</f>
        <v>37</v>
      </c>
      <c r="C45" t="s">
        <v>176</v>
      </c>
      <c r="D45" t="s">
        <v>177</v>
      </c>
      <c r="E45" s="4" t="str">
        <f t="shared" si="0"/>
        <v/>
      </c>
      <c r="F45" t="s">
        <v>98</v>
      </c>
      <c r="G45" t="str">
        <f>INDEX(vMixConfig!C:C,MATCH($F45,vMixConfig!$E:$E,0))</f>
        <v>Virtual</v>
      </c>
      <c r="H45" t="s">
        <v>251</v>
      </c>
      <c r="J45" t="s">
        <v>179</v>
      </c>
    </row>
    <row r="46" spans="2:12" x14ac:dyDescent="0.2">
      <c r="B46">
        <f>INDEX(vMixConfig!B:B,MATCH($F46,vMixConfig!$E:$E,0))</f>
        <v>13</v>
      </c>
      <c r="C46" t="s">
        <v>176</v>
      </c>
      <c r="D46" t="s">
        <v>177</v>
      </c>
      <c r="E46" s="4" t="str">
        <f t="shared" si="0"/>
        <v/>
      </c>
      <c r="F46" t="s">
        <v>25</v>
      </c>
      <c r="G46" t="str">
        <f>INDEX(vMixConfig!C:C,MATCH($F46,vMixConfig!$E:$E,0))</f>
        <v>Virtual</v>
      </c>
      <c r="H46" t="s">
        <v>251</v>
      </c>
    </row>
    <row r="47" spans="2:12" x14ac:dyDescent="0.2">
      <c r="B47">
        <f>INDEX(vMixConfig!B:B,MATCH($F47,vMixConfig!$E:$E,0))</f>
        <v>37</v>
      </c>
      <c r="C47" t="s">
        <v>176</v>
      </c>
      <c r="D47" t="s">
        <v>177</v>
      </c>
      <c r="E47" s="4" t="str">
        <f t="shared" si="0"/>
        <v/>
      </c>
      <c r="F47" t="s">
        <v>98</v>
      </c>
      <c r="G47" t="str">
        <f>INDEX(vMixConfig!C:C,MATCH($F47,vMixConfig!$E:$E,0))</f>
        <v>Virtual</v>
      </c>
      <c r="H47" t="s">
        <v>252</v>
      </c>
    </row>
    <row r="52" spans="5:5" x14ac:dyDescent="0.2">
      <c r="E52" s="4" t="str">
        <f t="shared" ref="E52" si="1">IF(AND((LEFT(F52,1)=LEFT(F53,1)),(F52&lt;&gt;F53)),"X","")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A80DFA-0405-6A45-AC29-39E3E9AD7195}">
          <x14:formula1>
            <xm:f>Reference!$A:$A</xm:f>
          </x14:formula1>
          <xm:sqref>C2</xm:sqref>
        </x14:dataValidation>
        <x14:dataValidation type="list" allowBlank="1" showInputMessage="1" showErrorMessage="1" xr:uid="{5BFC467F-2125-2F45-B29E-EC22732F39AB}">
          <x14:formula1>
            <xm:f>vMixConfig!$S:$S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topLeftCell="C1" zoomScale="125" zoomScaleNormal="125" workbookViewId="0">
      <selection activeCell="S13" sqref="S13"/>
    </sheetView>
  </sheetViews>
  <sheetFormatPr baseColWidth="10" defaultRowHeight="16" x14ac:dyDescent="0.2"/>
  <cols>
    <col min="1" max="1" width="36.5" bestFit="1" customWidth="1"/>
    <col min="2" max="2" width="7.5" bestFit="1" customWidth="1"/>
    <col min="3" max="3" width="10.6640625" bestFit="1" customWidth="1"/>
    <col min="4" max="4" width="50" bestFit="1" customWidth="1"/>
    <col min="5" max="5" width="43.1640625" bestFit="1" customWidth="1"/>
    <col min="6" max="6" width="7.83203125" bestFit="1" customWidth="1"/>
    <col min="7" max="7" width="7.6640625" bestFit="1" customWidth="1"/>
    <col min="8" max="8" width="6.1640625" bestFit="1" customWidth="1"/>
    <col min="9" max="9" width="6.5" bestFit="1" customWidth="1"/>
    <col min="10" max="10" width="9.1640625" bestFit="1" customWidth="1"/>
    <col min="11" max="11" width="7.5" bestFit="1" customWidth="1"/>
    <col min="12" max="12" width="6.1640625" bestFit="1" customWidth="1"/>
    <col min="13" max="13" width="11.1640625" bestFit="1" customWidth="1"/>
    <col min="14" max="15" width="12.1640625" bestFit="1" customWidth="1"/>
    <col min="16" max="16" width="9.1640625" bestFit="1" customWidth="1"/>
    <col min="17" max="17" width="12.33203125" bestFit="1" customWidth="1"/>
    <col min="19" max="19" width="8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22</v>
      </c>
    </row>
    <row r="2" spans="1:20" x14ac:dyDescent="0.2">
      <c r="A2" t="s">
        <v>17</v>
      </c>
      <c r="B2">
        <v>1</v>
      </c>
      <c r="C2" t="s">
        <v>18</v>
      </c>
      <c r="D2" t="s">
        <v>19</v>
      </c>
      <c r="E2" t="s">
        <v>19</v>
      </c>
      <c r="F2" t="s">
        <v>20</v>
      </c>
      <c r="G2">
        <v>0</v>
      </c>
      <c r="H2" t="b">
        <v>0</v>
      </c>
      <c r="I2" t="b">
        <v>1</v>
      </c>
      <c r="J2">
        <v>100</v>
      </c>
      <c r="K2">
        <v>0</v>
      </c>
      <c r="L2" t="b">
        <v>0</v>
      </c>
      <c r="M2" t="s">
        <v>21</v>
      </c>
      <c r="N2">
        <v>6.9197909999999998E-3</v>
      </c>
      <c r="O2">
        <v>6.9197909999999998E-3</v>
      </c>
      <c r="P2">
        <v>9</v>
      </c>
      <c r="T2" t="s">
        <v>25</v>
      </c>
    </row>
    <row r="3" spans="1:20" x14ac:dyDescent="0.2">
      <c r="A3" t="s">
        <v>23</v>
      </c>
      <c r="B3">
        <v>2</v>
      </c>
      <c r="C3" t="s">
        <v>18</v>
      </c>
      <c r="D3" t="s">
        <v>24</v>
      </c>
      <c r="E3" t="s">
        <v>24</v>
      </c>
      <c r="F3" t="s">
        <v>20</v>
      </c>
      <c r="G3">
        <v>0</v>
      </c>
      <c r="H3" t="b">
        <v>0</v>
      </c>
      <c r="I3" t="b">
        <v>1</v>
      </c>
      <c r="J3">
        <v>100</v>
      </c>
      <c r="K3">
        <v>0</v>
      </c>
      <c r="L3" t="b">
        <v>0</v>
      </c>
      <c r="M3" t="s">
        <v>21</v>
      </c>
      <c r="N3">
        <v>4.2666220000000003E-3</v>
      </c>
      <c r="O3">
        <v>4.2666220000000003E-3</v>
      </c>
      <c r="P3">
        <v>6</v>
      </c>
      <c r="T3" t="s">
        <v>28</v>
      </c>
    </row>
    <row r="4" spans="1:20" x14ac:dyDescent="0.2">
      <c r="A4" t="s">
        <v>26</v>
      </c>
      <c r="B4">
        <v>3</v>
      </c>
      <c r="C4" t="s">
        <v>18</v>
      </c>
      <c r="D4" t="s">
        <v>27</v>
      </c>
      <c r="E4" t="s">
        <v>27</v>
      </c>
      <c r="F4" t="s">
        <v>20</v>
      </c>
      <c r="G4">
        <v>0</v>
      </c>
      <c r="H4" t="b">
        <v>0</v>
      </c>
      <c r="I4" t="b">
        <v>1</v>
      </c>
      <c r="J4">
        <v>100</v>
      </c>
      <c r="K4">
        <v>0</v>
      </c>
      <c r="L4" t="b">
        <v>0</v>
      </c>
      <c r="M4" t="s">
        <v>21</v>
      </c>
      <c r="N4">
        <v>6.3132300000000004E-3</v>
      </c>
      <c r="O4">
        <v>6.3132300000000004E-3</v>
      </c>
      <c r="P4">
        <v>2</v>
      </c>
      <c r="T4" t="s">
        <v>31</v>
      </c>
    </row>
    <row r="5" spans="1:20" x14ac:dyDescent="0.2">
      <c r="A5" t="s">
        <v>29</v>
      </c>
      <c r="B5">
        <v>4</v>
      </c>
      <c r="C5" t="s">
        <v>18</v>
      </c>
      <c r="D5" t="s">
        <v>30</v>
      </c>
      <c r="E5" t="s">
        <v>30</v>
      </c>
      <c r="F5" t="s">
        <v>20</v>
      </c>
      <c r="G5">
        <v>0</v>
      </c>
      <c r="H5" t="b">
        <v>0</v>
      </c>
      <c r="I5" t="b">
        <v>0</v>
      </c>
      <c r="J5">
        <v>43.046720000000001</v>
      </c>
      <c r="K5">
        <v>0</v>
      </c>
      <c r="L5" t="b">
        <v>0</v>
      </c>
      <c r="M5" t="s">
        <v>21</v>
      </c>
      <c r="N5">
        <v>1.47379E-4</v>
      </c>
      <c r="O5">
        <v>1.47379E-4</v>
      </c>
      <c r="P5">
        <v>0</v>
      </c>
      <c r="T5" t="s">
        <v>34</v>
      </c>
    </row>
    <row r="6" spans="1:20" x14ac:dyDescent="0.2">
      <c r="A6" t="s">
        <v>32</v>
      </c>
      <c r="B6">
        <v>5</v>
      </c>
      <c r="C6" t="s">
        <v>18</v>
      </c>
      <c r="D6" t="s">
        <v>33</v>
      </c>
      <c r="E6" t="s">
        <v>33</v>
      </c>
      <c r="F6" t="s">
        <v>20</v>
      </c>
      <c r="G6">
        <v>0</v>
      </c>
      <c r="H6" t="b">
        <v>0</v>
      </c>
      <c r="I6" t="b">
        <v>0</v>
      </c>
      <c r="J6">
        <v>100</v>
      </c>
      <c r="K6">
        <v>0</v>
      </c>
      <c r="L6" t="b">
        <v>0</v>
      </c>
      <c r="M6" t="s">
        <v>21</v>
      </c>
      <c r="N6">
        <v>6.0468000000000002E-4</v>
      </c>
      <c r="O6">
        <v>6.0468000000000002E-4</v>
      </c>
      <c r="P6">
        <v>3.000003</v>
      </c>
      <c r="T6" t="s">
        <v>37</v>
      </c>
    </row>
    <row r="7" spans="1:20" x14ac:dyDescent="0.2">
      <c r="A7" t="s">
        <v>35</v>
      </c>
      <c r="B7">
        <v>6</v>
      </c>
      <c r="C7" t="s">
        <v>18</v>
      </c>
      <c r="D7" t="s">
        <v>36</v>
      </c>
      <c r="E7" t="s">
        <v>36</v>
      </c>
      <c r="F7" t="s">
        <v>20</v>
      </c>
      <c r="G7">
        <v>0</v>
      </c>
      <c r="H7" t="b">
        <v>0</v>
      </c>
      <c r="I7" t="b">
        <v>0</v>
      </c>
      <c r="J7">
        <v>100</v>
      </c>
      <c r="K7">
        <v>0</v>
      </c>
      <c r="L7" t="b">
        <v>0</v>
      </c>
      <c r="M7" t="s">
        <v>21</v>
      </c>
      <c r="N7">
        <v>5.5990800000000002E-4</v>
      </c>
      <c r="O7">
        <v>5.5990800000000002E-4</v>
      </c>
      <c r="P7">
        <v>5.9999989999999999</v>
      </c>
      <c r="T7" t="s">
        <v>40</v>
      </c>
    </row>
    <row r="8" spans="1:20" x14ac:dyDescent="0.2">
      <c r="A8" t="s">
        <v>38</v>
      </c>
      <c r="B8">
        <v>7</v>
      </c>
      <c r="C8" t="s">
        <v>18</v>
      </c>
      <c r="D8" t="s">
        <v>39</v>
      </c>
      <c r="E8" t="s">
        <v>39</v>
      </c>
      <c r="F8" t="s">
        <v>20</v>
      </c>
      <c r="G8">
        <v>0</v>
      </c>
      <c r="H8" t="b">
        <v>0</v>
      </c>
      <c r="I8" t="b">
        <v>1</v>
      </c>
      <c r="J8">
        <v>40.96</v>
      </c>
      <c r="K8">
        <v>0</v>
      </c>
      <c r="L8" t="b">
        <v>0</v>
      </c>
      <c r="M8" t="s">
        <v>21</v>
      </c>
      <c r="N8" s="1">
        <v>7.0400000000000004E-5</v>
      </c>
      <c r="O8" s="1">
        <v>7.0400000000000004E-5</v>
      </c>
      <c r="P8">
        <v>13</v>
      </c>
      <c r="T8" t="s">
        <v>43</v>
      </c>
    </row>
    <row r="9" spans="1:20" x14ac:dyDescent="0.2">
      <c r="A9" t="s">
        <v>41</v>
      </c>
      <c r="B9">
        <v>8</v>
      </c>
      <c r="C9" t="s">
        <v>18</v>
      </c>
      <c r="D9" t="s">
        <v>42</v>
      </c>
      <c r="E9" t="s">
        <v>42</v>
      </c>
      <c r="F9" t="s">
        <v>20</v>
      </c>
      <c r="G9">
        <v>0</v>
      </c>
      <c r="H9" t="b">
        <v>0</v>
      </c>
      <c r="I9" t="b">
        <v>1</v>
      </c>
      <c r="J9">
        <v>100</v>
      </c>
      <c r="K9">
        <v>0</v>
      </c>
      <c r="L9" t="b">
        <v>0</v>
      </c>
      <c r="M9" t="s">
        <v>21</v>
      </c>
      <c r="N9">
        <v>1.1172500000000001E-4</v>
      </c>
      <c r="O9">
        <v>1.1172500000000001E-4</v>
      </c>
      <c r="P9">
        <v>14</v>
      </c>
      <c r="T9" t="s">
        <v>46</v>
      </c>
    </row>
    <row r="10" spans="1:20" x14ac:dyDescent="0.2">
      <c r="A10" t="s">
        <v>44</v>
      </c>
      <c r="B10">
        <v>9</v>
      </c>
      <c r="C10" t="s">
        <v>18</v>
      </c>
      <c r="D10" t="s">
        <v>45</v>
      </c>
      <c r="E10" t="s">
        <v>45</v>
      </c>
      <c r="F10" t="s">
        <v>20</v>
      </c>
      <c r="G10">
        <v>0</v>
      </c>
      <c r="H10" t="b">
        <v>0</v>
      </c>
      <c r="I10" t="b">
        <v>1</v>
      </c>
      <c r="J10">
        <v>100</v>
      </c>
      <c r="K10">
        <v>0</v>
      </c>
      <c r="L10" t="b">
        <v>0</v>
      </c>
      <c r="M10" t="s">
        <v>21</v>
      </c>
      <c r="N10" s="1">
        <v>8.9900000000000003E-5</v>
      </c>
      <c r="O10" s="1">
        <v>8.9900000000000003E-5</v>
      </c>
      <c r="P10">
        <v>1.999997</v>
      </c>
      <c r="T10" t="s">
        <v>49</v>
      </c>
    </row>
    <row r="11" spans="1:20" x14ac:dyDescent="0.2">
      <c r="A11" t="s">
        <v>47</v>
      </c>
      <c r="B11">
        <v>10</v>
      </c>
      <c r="C11" t="s">
        <v>18</v>
      </c>
      <c r="D11" t="s">
        <v>48</v>
      </c>
      <c r="E11" t="s">
        <v>48</v>
      </c>
      <c r="F11" t="s">
        <v>20</v>
      </c>
      <c r="G11">
        <v>0</v>
      </c>
      <c r="H11" t="b">
        <v>0</v>
      </c>
      <c r="I11" t="b">
        <v>1</v>
      </c>
      <c r="J11">
        <v>100</v>
      </c>
      <c r="K11">
        <v>0</v>
      </c>
      <c r="L11" t="b">
        <v>0</v>
      </c>
      <c r="M11" t="s">
        <v>21</v>
      </c>
      <c r="N11">
        <v>7.0607700000000005E-4</v>
      </c>
      <c r="O11">
        <v>7.0607700000000005E-4</v>
      </c>
      <c r="P11">
        <v>0</v>
      </c>
      <c r="T11" t="s">
        <v>52</v>
      </c>
    </row>
    <row r="12" spans="1:20" x14ac:dyDescent="0.2">
      <c r="A12" t="s">
        <v>50</v>
      </c>
      <c r="B12">
        <v>11</v>
      </c>
      <c r="C12" t="s">
        <v>18</v>
      </c>
      <c r="D12" t="s">
        <v>51</v>
      </c>
      <c r="E12" t="s">
        <v>51</v>
      </c>
      <c r="F12" t="s">
        <v>20</v>
      </c>
      <c r="G12">
        <v>0</v>
      </c>
      <c r="H12" t="b">
        <v>0</v>
      </c>
      <c r="I12" t="b">
        <v>1</v>
      </c>
      <c r="J12">
        <v>100</v>
      </c>
      <c r="K12">
        <v>0</v>
      </c>
      <c r="L12" t="b">
        <v>0</v>
      </c>
      <c r="M12" t="s">
        <v>21</v>
      </c>
      <c r="N12">
        <v>0</v>
      </c>
      <c r="O12">
        <v>0</v>
      </c>
      <c r="P12">
        <v>0</v>
      </c>
      <c r="T12" t="s">
        <v>55</v>
      </c>
    </row>
    <row r="13" spans="1:20" x14ac:dyDescent="0.2">
      <c r="A13" t="s">
        <v>53</v>
      </c>
      <c r="B13">
        <v>12</v>
      </c>
      <c r="C13" t="s">
        <v>54</v>
      </c>
      <c r="D13" t="s">
        <v>22</v>
      </c>
      <c r="E13" t="s">
        <v>22</v>
      </c>
      <c r="F13" t="s">
        <v>20</v>
      </c>
      <c r="G13">
        <v>0</v>
      </c>
      <c r="H13" t="b">
        <v>0</v>
      </c>
      <c r="T13" t="s">
        <v>60</v>
      </c>
    </row>
    <row r="14" spans="1:20" x14ac:dyDescent="0.2">
      <c r="A14" t="s">
        <v>56</v>
      </c>
      <c r="B14">
        <v>13</v>
      </c>
      <c r="C14" t="s">
        <v>57</v>
      </c>
      <c r="D14" t="s">
        <v>58</v>
      </c>
      <c r="E14" t="s">
        <v>25</v>
      </c>
      <c r="F14" t="s">
        <v>59</v>
      </c>
      <c r="G14">
        <v>0</v>
      </c>
      <c r="H14" t="b">
        <v>0</v>
      </c>
      <c r="T14" t="s">
        <v>63</v>
      </c>
    </row>
    <row r="15" spans="1:20" x14ac:dyDescent="0.2">
      <c r="A15" t="s">
        <v>61</v>
      </c>
      <c r="B15">
        <v>14</v>
      </c>
      <c r="C15" t="s">
        <v>57</v>
      </c>
      <c r="D15" t="s">
        <v>62</v>
      </c>
      <c r="E15" t="s">
        <v>28</v>
      </c>
      <c r="F15" t="s">
        <v>59</v>
      </c>
      <c r="G15">
        <v>0</v>
      </c>
      <c r="H15" t="b">
        <v>0</v>
      </c>
      <c r="T15" t="s">
        <v>66</v>
      </c>
    </row>
    <row r="16" spans="1:20" x14ac:dyDescent="0.2">
      <c r="A16" t="s">
        <v>64</v>
      </c>
      <c r="B16">
        <v>15</v>
      </c>
      <c r="C16" t="s">
        <v>57</v>
      </c>
      <c r="D16" t="s">
        <v>65</v>
      </c>
      <c r="E16" t="s">
        <v>31</v>
      </c>
      <c r="F16" t="s">
        <v>59</v>
      </c>
      <c r="G16">
        <v>0</v>
      </c>
      <c r="H16" t="b">
        <v>0</v>
      </c>
      <c r="T16" t="s">
        <v>69</v>
      </c>
    </row>
    <row r="17" spans="1:20" x14ac:dyDescent="0.2">
      <c r="A17" t="s">
        <v>67</v>
      </c>
      <c r="B17">
        <v>16</v>
      </c>
      <c r="C17" t="s">
        <v>57</v>
      </c>
      <c r="D17" t="s">
        <v>68</v>
      </c>
      <c r="E17" t="s">
        <v>34</v>
      </c>
      <c r="F17" t="s">
        <v>59</v>
      </c>
      <c r="G17">
        <v>0</v>
      </c>
      <c r="H17" t="b">
        <v>0</v>
      </c>
      <c r="T17" t="s">
        <v>72</v>
      </c>
    </row>
    <row r="18" spans="1:20" x14ac:dyDescent="0.2">
      <c r="A18" t="s">
        <v>70</v>
      </c>
      <c r="B18">
        <v>17</v>
      </c>
      <c r="C18" t="s">
        <v>57</v>
      </c>
      <c r="D18" t="s">
        <v>71</v>
      </c>
      <c r="E18" t="s">
        <v>37</v>
      </c>
      <c r="F18" t="s">
        <v>59</v>
      </c>
      <c r="G18">
        <v>0</v>
      </c>
      <c r="H18" t="b">
        <v>0</v>
      </c>
      <c r="T18" t="s">
        <v>75</v>
      </c>
    </row>
    <row r="19" spans="1:20" x14ac:dyDescent="0.2">
      <c r="A19" t="s">
        <v>73</v>
      </c>
      <c r="B19">
        <v>18</v>
      </c>
      <c r="C19" t="s">
        <v>57</v>
      </c>
      <c r="D19" t="s">
        <v>74</v>
      </c>
      <c r="E19" t="s">
        <v>40</v>
      </c>
      <c r="F19" t="s">
        <v>59</v>
      </c>
      <c r="G19">
        <v>0</v>
      </c>
      <c r="H19" t="b">
        <v>0</v>
      </c>
      <c r="T19" t="s">
        <v>78</v>
      </c>
    </row>
    <row r="20" spans="1:20" x14ac:dyDescent="0.2">
      <c r="A20" t="s">
        <v>76</v>
      </c>
      <c r="B20">
        <v>19</v>
      </c>
      <c r="C20" t="s">
        <v>57</v>
      </c>
      <c r="D20" t="s">
        <v>77</v>
      </c>
      <c r="E20" t="s">
        <v>43</v>
      </c>
      <c r="F20" t="s">
        <v>59</v>
      </c>
      <c r="G20">
        <v>0</v>
      </c>
      <c r="H20" t="b">
        <v>0</v>
      </c>
      <c r="T20" t="s">
        <v>81</v>
      </c>
    </row>
    <row r="21" spans="1:20" x14ac:dyDescent="0.2">
      <c r="A21" t="s">
        <v>79</v>
      </c>
      <c r="B21">
        <v>20</v>
      </c>
      <c r="C21" t="s">
        <v>57</v>
      </c>
      <c r="D21" t="s">
        <v>80</v>
      </c>
      <c r="E21" t="s">
        <v>46</v>
      </c>
      <c r="F21" t="s">
        <v>59</v>
      </c>
      <c r="G21">
        <v>0</v>
      </c>
      <c r="H21" t="b">
        <v>0</v>
      </c>
      <c r="T21" t="s">
        <v>84</v>
      </c>
    </row>
    <row r="22" spans="1:20" x14ac:dyDescent="0.2">
      <c r="A22" t="s">
        <v>82</v>
      </c>
      <c r="B22">
        <v>21</v>
      </c>
      <c r="C22" t="s">
        <v>57</v>
      </c>
      <c r="D22" t="s">
        <v>83</v>
      </c>
      <c r="E22" t="s">
        <v>49</v>
      </c>
      <c r="F22" t="s">
        <v>59</v>
      </c>
      <c r="G22">
        <v>0</v>
      </c>
      <c r="H22" t="b">
        <v>0</v>
      </c>
      <c r="T22" t="s">
        <v>87</v>
      </c>
    </row>
    <row r="23" spans="1:20" x14ac:dyDescent="0.2">
      <c r="A23" t="s">
        <v>85</v>
      </c>
      <c r="B23">
        <v>22</v>
      </c>
      <c r="C23" t="s">
        <v>86</v>
      </c>
      <c r="D23" t="s">
        <v>52</v>
      </c>
      <c r="E23" t="s">
        <v>52</v>
      </c>
      <c r="F23" t="s">
        <v>59</v>
      </c>
      <c r="G23">
        <v>0</v>
      </c>
      <c r="H23" t="b">
        <v>0</v>
      </c>
      <c r="T23" t="s">
        <v>90</v>
      </c>
    </row>
    <row r="24" spans="1:20" x14ac:dyDescent="0.2">
      <c r="A24" t="s">
        <v>88</v>
      </c>
      <c r="B24">
        <v>23</v>
      </c>
      <c r="C24" t="s">
        <v>57</v>
      </c>
      <c r="D24" t="s">
        <v>89</v>
      </c>
      <c r="E24" t="s">
        <v>55</v>
      </c>
      <c r="F24" t="s">
        <v>59</v>
      </c>
      <c r="G24">
        <v>0</v>
      </c>
      <c r="H24" t="b">
        <v>0</v>
      </c>
      <c r="T24" t="s">
        <v>92</v>
      </c>
    </row>
    <row r="25" spans="1:20" x14ac:dyDescent="0.2">
      <c r="A25" t="s">
        <v>91</v>
      </c>
      <c r="B25">
        <v>24</v>
      </c>
      <c r="C25" t="s">
        <v>54</v>
      </c>
      <c r="D25" t="s">
        <v>60</v>
      </c>
      <c r="E25" t="s">
        <v>60</v>
      </c>
      <c r="F25" t="s">
        <v>20</v>
      </c>
      <c r="G25">
        <v>0</v>
      </c>
      <c r="H25" t="b">
        <v>0</v>
      </c>
      <c r="T25" t="s">
        <v>95</v>
      </c>
    </row>
    <row r="26" spans="1:20" x14ac:dyDescent="0.2">
      <c r="A26" t="s">
        <v>93</v>
      </c>
      <c r="B26">
        <v>25</v>
      </c>
      <c r="C26" t="s">
        <v>57</v>
      </c>
      <c r="D26" t="s">
        <v>94</v>
      </c>
      <c r="E26" t="s">
        <v>63</v>
      </c>
      <c r="F26" t="s">
        <v>59</v>
      </c>
      <c r="G26">
        <v>0</v>
      </c>
      <c r="H26" t="b">
        <v>0</v>
      </c>
      <c r="T26" t="s">
        <v>98</v>
      </c>
    </row>
    <row r="27" spans="1:20" x14ac:dyDescent="0.2">
      <c r="A27" t="s">
        <v>96</v>
      </c>
      <c r="B27">
        <v>26</v>
      </c>
      <c r="C27" t="s">
        <v>57</v>
      </c>
      <c r="D27" t="s">
        <v>97</v>
      </c>
      <c r="E27" t="s">
        <v>66</v>
      </c>
      <c r="F27" t="s">
        <v>59</v>
      </c>
      <c r="G27">
        <v>0</v>
      </c>
      <c r="H27" t="b">
        <v>0</v>
      </c>
      <c r="T27" t="s">
        <v>101</v>
      </c>
    </row>
    <row r="28" spans="1:20" x14ac:dyDescent="0.2">
      <c r="A28" t="s">
        <v>99</v>
      </c>
      <c r="B28">
        <v>27</v>
      </c>
      <c r="C28" t="s">
        <v>57</v>
      </c>
      <c r="D28" t="s">
        <v>100</v>
      </c>
      <c r="E28" t="s">
        <v>69</v>
      </c>
      <c r="F28" t="s">
        <v>59</v>
      </c>
      <c r="G28">
        <v>0</v>
      </c>
      <c r="H28" t="b">
        <v>0</v>
      </c>
      <c r="T28" t="s">
        <v>104</v>
      </c>
    </row>
    <row r="29" spans="1:20" x14ac:dyDescent="0.2">
      <c r="A29" t="s">
        <v>102</v>
      </c>
      <c r="B29">
        <v>28</v>
      </c>
      <c r="C29" t="s">
        <v>57</v>
      </c>
      <c r="D29" t="s">
        <v>103</v>
      </c>
      <c r="E29" t="s">
        <v>72</v>
      </c>
      <c r="F29" t="s">
        <v>59</v>
      </c>
      <c r="G29">
        <v>0</v>
      </c>
      <c r="H29" t="b">
        <v>0</v>
      </c>
      <c r="T29" t="s">
        <v>107</v>
      </c>
    </row>
    <row r="30" spans="1:20" x14ac:dyDescent="0.2">
      <c r="A30" t="s">
        <v>105</v>
      </c>
      <c r="B30">
        <v>29</v>
      </c>
      <c r="C30" t="s">
        <v>57</v>
      </c>
      <c r="D30" t="s">
        <v>106</v>
      </c>
      <c r="E30" t="s">
        <v>75</v>
      </c>
      <c r="F30" t="s">
        <v>59</v>
      </c>
      <c r="G30">
        <v>0</v>
      </c>
      <c r="H30" t="b">
        <v>0</v>
      </c>
      <c r="T30" t="s">
        <v>110</v>
      </c>
    </row>
    <row r="31" spans="1:20" x14ac:dyDescent="0.2">
      <c r="A31" t="s">
        <v>108</v>
      </c>
      <c r="B31">
        <v>30</v>
      </c>
      <c r="C31" t="s">
        <v>57</v>
      </c>
      <c r="D31" t="s">
        <v>109</v>
      </c>
      <c r="E31" t="s">
        <v>78</v>
      </c>
      <c r="F31" t="s">
        <v>59</v>
      </c>
      <c r="G31">
        <v>0</v>
      </c>
      <c r="H31" t="b">
        <v>0</v>
      </c>
      <c r="T31" t="s">
        <v>113</v>
      </c>
    </row>
    <row r="32" spans="1:20" x14ac:dyDescent="0.2">
      <c r="A32" t="s">
        <v>111</v>
      </c>
      <c r="B32">
        <v>31</v>
      </c>
      <c r="C32" t="s">
        <v>57</v>
      </c>
      <c r="D32" t="s">
        <v>112</v>
      </c>
      <c r="E32" t="s">
        <v>81</v>
      </c>
      <c r="F32" t="s">
        <v>59</v>
      </c>
      <c r="G32">
        <v>0</v>
      </c>
      <c r="H32" t="b">
        <v>0</v>
      </c>
      <c r="T32" t="s">
        <v>116</v>
      </c>
    </row>
    <row r="33" spans="1:20" x14ac:dyDescent="0.2">
      <c r="A33" t="s">
        <v>114</v>
      </c>
      <c r="B33">
        <v>32</v>
      </c>
      <c r="C33" t="s">
        <v>57</v>
      </c>
      <c r="D33" t="s">
        <v>115</v>
      </c>
      <c r="E33" t="s">
        <v>84</v>
      </c>
      <c r="F33" t="s">
        <v>59</v>
      </c>
      <c r="G33">
        <v>0</v>
      </c>
      <c r="H33" t="b">
        <v>0</v>
      </c>
      <c r="T33" t="s">
        <v>119</v>
      </c>
    </row>
    <row r="34" spans="1:20" x14ac:dyDescent="0.2">
      <c r="A34" t="s">
        <v>117</v>
      </c>
      <c r="B34">
        <v>33</v>
      </c>
      <c r="C34" t="s">
        <v>57</v>
      </c>
      <c r="D34" t="s">
        <v>118</v>
      </c>
      <c r="E34" t="s">
        <v>87</v>
      </c>
      <c r="F34" t="s">
        <v>59</v>
      </c>
      <c r="G34">
        <v>0</v>
      </c>
      <c r="H34" t="b">
        <v>0</v>
      </c>
      <c r="T34" t="s">
        <v>122</v>
      </c>
    </row>
    <row r="35" spans="1:20" x14ac:dyDescent="0.2">
      <c r="A35" t="s">
        <v>120</v>
      </c>
      <c r="B35">
        <v>34</v>
      </c>
      <c r="C35" t="s">
        <v>57</v>
      </c>
      <c r="D35" t="s">
        <v>121</v>
      </c>
      <c r="E35" t="s">
        <v>90</v>
      </c>
      <c r="F35" t="s">
        <v>59</v>
      </c>
      <c r="G35">
        <v>0</v>
      </c>
      <c r="H35" t="b">
        <v>0</v>
      </c>
      <c r="T35" t="s">
        <v>125</v>
      </c>
    </row>
    <row r="36" spans="1:20" x14ac:dyDescent="0.2">
      <c r="A36" t="s">
        <v>123</v>
      </c>
      <c r="B36">
        <v>35</v>
      </c>
      <c r="C36" t="s">
        <v>57</v>
      </c>
      <c r="D36" t="s">
        <v>124</v>
      </c>
      <c r="E36" t="s">
        <v>92</v>
      </c>
      <c r="F36" t="s">
        <v>59</v>
      </c>
      <c r="G36">
        <v>0</v>
      </c>
      <c r="H36" t="b">
        <v>0</v>
      </c>
      <c r="T36" t="s">
        <v>128</v>
      </c>
    </row>
    <row r="37" spans="1:20" x14ac:dyDescent="0.2">
      <c r="A37" t="s">
        <v>126</v>
      </c>
      <c r="B37">
        <v>36</v>
      </c>
      <c r="C37" t="s">
        <v>127</v>
      </c>
      <c r="D37" t="s">
        <v>95</v>
      </c>
      <c r="E37" t="s">
        <v>95</v>
      </c>
      <c r="F37" t="s">
        <v>59</v>
      </c>
      <c r="G37">
        <v>0</v>
      </c>
      <c r="H37" t="b">
        <v>0</v>
      </c>
      <c r="Q37">
        <v>3</v>
      </c>
      <c r="T37" t="s">
        <v>131</v>
      </c>
    </row>
    <row r="38" spans="1:20" x14ac:dyDescent="0.2">
      <c r="A38" t="s">
        <v>129</v>
      </c>
      <c r="B38">
        <v>37</v>
      </c>
      <c r="C38" t="s">
        <v>57</v>
      </c>
      <c r="D38" t="s">
        <v>130</v>
      </c>
      <c r="E38" t="s">
        <v>98</v>
      </c>
      <c r="F38" t="s">
        <v>59</v>
      </c>
      <c r="G38">
        <v>0</v>
      </c>
      <c r="H38" t="b">
        <v>0</v>
      </c>
      <c r="T38" t="s">
        <v>135</v>
      </c>
    </row>
    <row r="39" spans="1:20" x14ac:dyDescent="0.2">
      <c r="A39" t="s">
        <v>132</v>
      </c>
      <c r="B39">
        <v>38</v>
      </c>
      <c r="C39" t="s">
        <v>133</v>
      </c>
      <c r="D39" t="s">
        <v>134</v>
      </c>
      <c r="E39" t="s">
        <v>101</v>
      </c>
      <c r="F39" t="s">
        <v>59</v>
      </c>
      <c r="G39">
        <v>0</v>
      </c>
      <c r="H39" t="b">
        <v>0</v>
      </c>
      <c r="Q39">
        <v>1</v>
      </c>
      <c r="T39" t="s">
        <v>139</v>
      </c>
    </row>
    <row r="40" spans="1:20" x14ac:dyDescent="0.2">
      <c r="A40" t="s">
        <v>136</v>
      </c>
      <c r="B40">
        <v>39</v>
      </c>
      <c r="C40" t="s">
        <v>137</v>
      </c>
      <c r="D40" t="s">
        <v>104</v>
      </c>
      <c r="E40" t="s">
        <v>104</v>
      </c>
      <c r="F40" t="s">
        <v>59</v>
      </c>
      <c r="G40">
        <v>1875</v>
      </c>
      <c r="H40" t="b">
        <v>0</v>
      </c>
      <c r="I40" t="b">
        <v>1</v>
      </c>
      <c r="J40">
        <v>24.01</v>
      </c>
      <c r="K40">
        <v>0</v>
      </c>
      <c r="L40" t="b">
        <v>0</v>
      </c>
      <c r="M40" t="s">
        <v>138</v>
      </c>
      <c r="N40">
        <v>0</v>
      </c>
      <c r="O40">
        <v>0</v>
      </c>
      <c r="P40">
        <v>0</v>
      </c>
      <c r="T40" t="s">
        <v>141</v>
      </c>
    </row>
    <row r="41" spans="1:20" x14ac:dyDescent="0.2">
      <c r="A41" t="s">
        <v>140</v>
      </c>
      <c r="B41">
        <v>40</v>
      </c>
      <c r="C41" t="s">
        <v>127</v>
      </c>
      <c r="D41" t="s">
        <v>107</v>
      </c>
      <c r="E41" t="s">
        <v>107</v>
      </c>
      <c r="F41" t="s">
        <v>59</v>
      </c>
      <c r="G41">
        <v>0</v>
      </c>
      <c r="H41" t="b">
        <v>0</v>
      </c>
      <c r="Q41">
        <v>3</v>
      </c>
    </row>
    <row r="42" spans="1:20" x14ac:dyDescent="0.2">
      <c r="A42" t="s">
        <v>142</v>
      </c>
      <c r="B42">
        <v>41</v>
      </c>
      <c r="C42" t="s">
        <v>143</v>
      </c>
      <c r="D42" t="s">
        <v>144</v>
      </c>
      <c r="E42" t="s">
        <v>110</v>
      </c>
      <c r="F42" t="s">
        <v>59</v>
      </c>
      <c r="G42">
        <v>0</v>
      </c>
      <c r="H42" t="b">
        <v>0</v>
      </c>
      <c r="Q42">
        <v>1</v>
      </c>
    </row>
    <row r="43" spans="1:20" x14ac:dyDescent="0.2">
      <c r="A43" t="s">
        <v>145</v>
      </c>
      <c r="B43">
        <v>42</v>
      </c>
      <c r="C43" t="s">
        <v>143</v>
      </c>
      <c r="D43" t="s">
        <v>146</v>
      </c>
      <c r="E43" t="s">
        <v>113</v>
      </c>
      <c r="F43" t="s">
        <v>59</v>
      </c>
      <c r="G43">
        <v>0</v>
      </c>
      <c r="H43" t="b">
        <v>0</v>
      </c>
      <c r="Q43">
        <v>1</v>
      </c>
    </row>
    <row r="44" spans="1:20" x14ac:dyDescent="0.2">
      <c r="A44" t="s">
        <v>147</v>
      </c>
      <c r="B44">
        <v>43</v>
      </c>
      <c r="C44" t="s">
        <v>86</v>
      </c>
      <c r="D44" t="s">
        <v>116</v>
      </c>
      <c r="E44" t="s">
        <v>116</v>
      </c>
      <c r="F44" t="s">
        <v>59</v>
      </c>
      <c r="G44">
        <v>0</v>
      </c>
      <c r="H44" t="b">
        <v>0</v>
      </c>
    </row>
    <row r="45" spans="1:20" x14ac:dyDescent="0.2">
      <c r="A45" t="s">
        <v>148</v>
      </c>
      <c r="B45">
        <v>44</v>
      </c>
      <c r="C45" t="s">
        <v>127</v>
      </c>
      <c r="D45" t="s">
        <v>119</v>
      </c>
      <c r="E45" t="s">
        <v>119</v>
      </c>
      <c r="F45" t="s">
        <v>59</v>
      </c>
      <c r="G45">
        <v>0</v>
      </c>
      <c r="H45" t="b">
        <v>0</v>
      </c>
      <c r="Q45">
        <v>4</v>
      </c>
    </row>
    <row r="46" spans="1:20" x14ac:dyDescent="0.2">
      <c r="A46" t="s">
        <v>149</v>
      </c>
      <c r="B46">
        <v>45</v>
      </c>
      <c r="C46" t="s">
        <v>143</v>
      </c>
      <c r="D46" t="s">
        <v>150</v>
      </c>
      <c r="E46" t="s">
        <v>122</v>
      </c>
      <c r="F46" t="s">
        <v>59</v>
      </c>
      <c r="G46">
        <v>0</v>
      </c>
      <c r="H46" t="b">
        <v>0</v>
      </c>
      <c r="Q46">
        <v>1</v>
      </c>
    </row>
    <row r="47" spans="1:20" x14ac:dyDescent="0.2">
      <c r="A47" t="s">
        <v>151</v>
      </c>
      <c r="B47">
        <v>46</v>
      </c>
      <c r="C47" t="s">
        <v>152</v>
      </c>
      <c r="D47" t="s">
        <v>125</v>
      </c>
      <c r="E47" t="s">
        <v>125</v>
      </c>
      <c r="F47" t="s">
        <v>59</v>
      </c>
      <c r="G47">
        <v>0</v>
      </c>
      <c r="H47" t="b">
        <v>0</v>
      </c>
      <c r="Q47">
        <v>0</v>
      </c>
    </row>
    <row r="48" spans="1:20" x14ac:dyDescent="0.2">
      <c r="A48" t="s">
        <v>153</v>
      </c>
      <c r="B48">
        <v>47</v>
      </c>
      <c r="C48" t="s">
        <v>154</v>
      </c>
      <c r="D48" t="s">
        <v>155</v>
      </c>
      <c r="E48" t="s">
        <v>128</v>
      </c>
      <c r="F48" t="s">
        <v>59</v>
      </c>
      <c r="G48">
        <v>0</v>
      </c>
      <c r="H48" t="b">
        <v>0</v>
      </c>
    </row>
    <row r="49" spans="1:17" x14ac:dyDescent="0.2">
      <c r="A49" t="s">
        <v>156</v>
      </c>
      <c r="B49">
        <v>48</v>
      </c>
      <c r="C49" t="s">
        <v>143</v>
      </c>
      <c r="D49" t="s">
        <v>157</v>
      </c>
      <c r="E49" t="s">
        <v>131</v>
      </c>
      <c r="F49" t="s">
        <v>59</v>
      </c>
      <c r="G49">
        <v>4</v>
      </c>
      <c r="H49" t="b">
        <v>0</v>
      </c>
      <c r="Q49">
        <v>5</v>
      </c>
    </row>
    <row r="50" spans="1:17" x14ac:dyDescent="0.2">
      <c r="A50" t="s">
        <v>158</v>
      </c>
      <c r="B50">
        <v>49</v>
      </c>
      <c r="C50" t="s">
        <v>143</v>
      </c>
      <c r="D50" t="s">
        <v>159</v>
      </c>
      <c r="E50" t="s">
        <v>135</v>
      </c>
      <c r="F50" t="s">
        <v>59</v>
      </c>
      <c r="G50">
        <v>0</v>
      </c>
      <c r="H50" t="b">
        <v>0</v>
      </c>
      <c r="Q50">
        <v>1</v>
      </c>
    </row>
    <row r="51" spans="1:17" x14ac:dyDescent="0.2">
      <c r="A51" t="s">
        <v>160</v>
      </c>
      <c r="B51">
        <v>50</v>
      </c>
      <c r="C51" t="s">
        <v>143</v>
      </c>
      <c r="D51" t="s">
        <v>161</v>
      </c>
      <c r="E51" t="s">
        <v>139</v>
      </c>
      <c r="F51" t="s">
        <v>59</v>
      </c>
      <c r="G51">
        <v>0</v>
      </c>
      <c r="H51" t="b">
        <v>0</v>
      </c>
      <c r="Q51">
        <v>1</v>
      </c>
    </row>
    <row r="52" spans="1:17" x14ac:dyDescent="0.2">
      <c r="A52" t="s">
        <v>162</v>
      </c>
      <c r="B52">
        <v>51</v>
      </c>
      <c r="C52" t="s">
        <v>163</v>
      </c>
      <c r="D52" t="s">
        <v>141</v>
      </c>
      <c r="E52" t="s">
        <v>141</v>
      </c>
      <c r="F52" t="s">
        <v>59</v>
      </c>
      <c r="G52">
        <v>0</v>
      </c>
      <c r="H52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DC9D-CECD-3946-BE8B-DD7BB360848E}">
  <dimension ref="A2:B5"/>
  <sheetViews>
    <sheetView zoomScale="125" zoomScaleNormal="125" workbookViewId="0">
      <selection activeCell="F1" sqref="F1"/>
    </sheetView>
  </sheetViews>
  <sheetFormatPr baseColWidth="10" defaultRowHeight="16" x14ac:dyDescent="0.2"/>
  <cols>
    <col min="1" max="2" width="14.6640625" customWidth="1"/>
  </cols>
  <sheetData>
    <row r="2" spans="1:2" x14ac:dyDescent="0.2">
      <c r="A2" t="s">
        <v>174</v>
      </c>
      <c r="B2" t="s">
        <v>174</v>
      </c>
    </row>
    <row r="3" spans="1:2" x14ac:dyDescent="0.2">
      <c r="A3" t="s">
        <v>223</v>
      </c>
      <c r="B3" t="s">
        <v>177</v>
      </c>
    </row>
    <row r="4" spans="1:2" x14ac:dyDescent="0.2">
      <c r="A4" t="s">
        <v>176</v>
      </c>
      <c r="B4" t="s">
        <v>185</v>
      </c>
    </row>
    <row r="5" spans="1:2" x14ac:dyDescent="0.2">
      <c r="A5" t="s">
        <v>209</v>
      </c>
      <c r="B5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vMixConfig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2022-05-11T10:24:45Z</dcterms:created>
  <dcterms:modified xsi:type="dcterms:W3CDTF">2022-05-11T21:54:29Z</dcterms:modified>
</cp:coreProperties>
</file>