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" sheetId="1" r:id="rId1"/>
    <sheet name="Reference" sheetId="2" r:id="rId2"/>
  </sheets>
  <definedNames>
    <definedName name="FIlteredMediaNumber">Reference!#REF!</definedName>
    <definedName name="FilteredMediaType">Reference!#REF!</definedName>
    <definedName name="FilteredShortName">Reference!$T$1</definedName>
    <definedName name="mediaNumber">OFFSET(Reference!$B:$B,0,0,COUNTA(Reference!$B:$B),1)</definedName>
    <definedName name="mediaType">OFFSET(Reference!$C:$C,0,0,COUNTA(Reference!$C:$C),1)</definedName>
    <definedName name="shortTitle">OFFSET(Reference!$E:$E,0,0,COUNTA(Reference!$E:$E),1)</definedName>
    <definedName name="VMix">Reference!$A:$E</definedName>
    <definedName name="VMixMediaType">Reference!$C:$C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workbookViewId="0" rightToLeft="0"/>
  </sheetViews>
  <sheetData>
    <row r="1" xml:space="preserve">
      <c r="B1" t="str">
        <v>Input #</v>
      </c>
      <c r="C1" t="str">
        <v>Start</v>
      </c>
      <c r="D1" t="str">
        <v>Then</v>
      </c>
      <c r="E1" t="str">
        <v>Note</v>
      </c>
      <c r="F1" t="str">
        <v>Short Name</v>
      </c>
      <c r="G1" t="str">
        <v>Type</v>
      </c>
      <c r="H1" t="str">
        <v>Warning</v>
      </c>
      <c r="I1" t="str">
        <v>Order of Service</v>
      </c>
      <c r="J1" t="str">
        <v>Title</v>
      </c>
      <c r="K1" t="str" xml:space="preserve">
        <v xml:space="preserve">Speaker/_x000d_
performer</v>
      </c>
      <c r="L1" t="str">
        <v>Media type</v>
      </c>
      <c r="M1" t="str">
        <v>Notes, including speaker/ performer location</v>
      </c>
    </row>
    <row r="2">
      <c r="B2">
        <f>INDEX(Reference!B:B,MATCH(F2,Reference!$E:$E,0))</f>
        <v>13</v>
      </c>
      <c r="C2" t="str">
        <v>CutDirect</v>
      </c>
      <c r="D2" t="str">
        <v>CutDirect</v>
      </c>
      <c r="F2" t="str">
        <v>1 wide</v>
      </c>
      <c r="G2" t="str">
        <f>INDEX(Reference!C:C,MATCH(F2,Reference!$E:$E,0))</f>
        <v>Virtual</v>
      </c>
      <c r="H2" t="str">
        <f>IF(LEFT(F2,1)=LEFT(F3,1),"SAME CAMERA","")</f>
        <v/>
      </c>
    </row>
    <row r="3">
      <c r="B3">
        <f>INDEX(Reference!B:B,MATCH(F3,Reference!$E:$E,0))</f>
        <v>37</v>
      </c>
      <c r="C3" t="str">
        <v>Preview</v>
      </c>
      <c r="D3" t="str">
        <v>Fade</v>
      </c>
      <c r="F3" t="str">
        <v>2e piano</v>
      </c>
      <c r="G3" t="str">
        <f>INDEX(Reference!C:C,MATCH(F3,Reference!$E:$E,0))</f>
        <v>Virtual</v>
      </c>
      <c r="H3" t="str">
        <f>IF(LEFT(F3,1)=LEFT(F4,1),"SAME CAMERA","")</f>
        <v/>
      </c>
      <c r="I3" t="str">
        <v>Gathering Music</v>
      </c>
      <c r="K3" t="str">
        <v>Mary</v>
      </c>
      <c r="M3">
        <v>0.4513888888888889</v>
      </c>
    </row>
    <row r="4">
      <c r="B4">
        <f>INDEX(Reference!B:B,MATCH(F4,Reference!$E:$E,0))</f>
        <v>38</v>
      </c>
      <c r="C4" t="str">
        <v>Preview</v>
      </c>
      <c r="D4" t="str">
        <v>Fade</v>
      </c>
      <c r="F4" t="str">
        <v>Welcome Slides - Spring</v>
      </c>
      <c r="G4" t="str">
        <f>INDEX(Reference!C:C,MATCH(F4,Reference!$E:$E,0))</f>
        <v>Photos</v>
      </c>
      <c r="H4" t="str">
        <f>IF(LEFT(F4,1)=LEFT(F5,1),"SAME CAMERA","")</f>
        <v/>
      </c>
      <c r="I4" t="str">
        <v>welcome slide</v>
      </c>
    </row>
    <row r="5">
      <c r="B5">
        <f>INDEX(Reference!B:B,MATCH(F5,Reference!$E:$E,0))</f>
        <v>34</v>
      </c>
      <c r="C5" t="str">
        <v>Preview</v>
      </c>
      <c r="D5" t="str">
        <v>Fade</v>
      </c>
      <c r="F5" t="str">
        <v>2 E WIDE PULPIT</v>
      </c>
      <c r="G5" t="str">
        <f>INDEX(Reference!C:C,MATCH(F5,Reference!$E:$E,0))</f>
        <v>Virtual</v>
      </c>
      <c r="H5" t="str">
        <f>IF(LEFT(F5,1)=LEFT(F6,1),"SAME CAMERA","")</f>
        <v/>
      </c>
    </row>
    <row r="6">
      <c r="B6">
        <f>INDEX(Reference!B:B,MATCH(F6,Reference!$E:$E,0))</f>
        <v>19</v>
      </c>
      <c r="C6" t="str">
        <v>Preview</v>
      </c>
      <c r="D6" t="str">
        <v>Fade</v>
      </c>
      <c r="F6" t="str">
        <v>1 e med pulpit</v>
      </c>
      <c r="G6" t="str">
        <f>INDEX(Reference!C:C,MATCH(F6,Reference!$E:$E,0))</f>
        <v>Virtual</v>
      </c>
      <c r="H6" t="str">
        <f>IF(LEFT(F6,1)=LEFT(F7,1),"SAME CAMERA","")</f>
        <v>SAME CAMERA</v>
      </c>
      <c r="I6" t="str">
        <v>welcome</v>
      </c>
      <c r="K6" t="str">
        <v>Gina</v>
      </c>
    </row>
    <row r="7">
      <c r="B7">
        <f>INDEX(Reference!B:B,MATCH(F7,Reference!$E:$E,0))</f>
        <v>19</v>
      </c>
      <c r="C7" t="str">
        <v>Preview</v>
      </c>
      <c r="D7" t="str">
        <v>Fade</v>
      </c>
      <c r="F7" t="str">
        <v>1 e med pulpit</v>
      </c>
      <c r="G7" t="str">
        <f>INDEX(Reference!C:C,MATCH(F7,Reference!$E:$E,0))</f>
        <v>Virtual</v>
      </c>
      <c r="H7" t="str">
        <f>IF(LEFT(F7,1)=LEFT(F8,1),"SAME CAMERA","")</f>
        <v/>
      </c>
      <c r="I7" t="str">
        <v>announcement</v>
      </c>
      <c r="K7" t="str">
        <v>Josh</v>
      </c>
    </row>
    <row r="8">
      <c r="B8">
        <f>INDEX(Reference!B:B,MATCH(F8,Reference!$E:$E,0))</f>
        <v>39</v>
      </c>
      <c r="C8" t="str">
        <v>Preview</v>
      </c>
      <c r="D8" t="str">
        <v>Merge</v>
      </c>
      <c r="F8" t="str">
        <v>Be Like a Bird Video 4-17-2022.mpg</v>
      </c>
      <c r="G8" t="str">
        <f>INDEX(Reference!C:C,MATCH(F8,Reference!$E:$E,0))</f>
        <v>Video</v>
      </c>
      <c r="H8" t="str">
        <f>IF(LEFT(F8,1)=LEFT(F9,1),"SAME CAMERA","")</f>
        <v/>
      </c>
      <c r="I8" t="str">
        <v>Musical Introit</v>
      </c>
      <c r="J8" t="str">
        <v>"Be Like a Bird"</v>
      </c>
      <c r="K8" t="str">
        <v>Members of Song Circle</v>
      </c>
      <c r="L8" t="str">
        <v>VIDEO</v>
      </c>
    </row>
    <row r="9">
      <c r="B9">
        <f>INDEX(Reference!B:B,MATCH(F9,Reference!$E:$E,0))</f>
        <v>21</v>
      </c>
      <c r="C9" t="str">
        <v>Preview</v>
      </c>
      <c r="D9" t="str">
        <v>Fade</v>
      </c>
      <c r="F9" t="str">
        <v>1 e close pulpit</v>
      </c>
      <c r="G9" t="str">
        <f>INDEX(Reference!C:C,MATCH(F9,Reference!$E:$E,0))</f>
        <v>Virtual</v>
      </c>
      <c r="H9" t="str">
        <f>IF(LEFT(F9,1)=LEFT(F10,1),"SAME CAMERA","")</f>
        <v/>
      </c>
      <c r="I9" t="str">
        <v>Centering</v>
      </c>
      <c r="K9" t="str">
        <v>Gina</v>
      </c>
    </row>
    <row r="10">
      <c r="B10">
        <f>INDEX(Reference!B:B,MATCH(F10,Reference!$E:$E,0))</f>
        <v>35</v>
      </c>
      <c r="C10" t="str">
        <v>Preview</v>
      </c>
      <c r="D10" t="str">
        <v>Fade</v>
      </c>
      <c r="F10" t="str">
        <v>2 CHOIR WIDE</v>
      </c>
      <c r="G10" t="str">
        <f>INDEX(Reference!C:C,MATCH(F10,Reference!$E:$E,0))</f>
        <v>Virtual</v>
      </c>
      <c r="H10" t="str">
        <f>IF(LEFT(F10,1)=LEFT(F11,1),"SAME CAMERA","")</f>
        <v/>
      </c>
      <c r="I10" t="str">
        <v>Prelude</v>
      </c>
      <c r="J10" t="str">
        <v>Lo, the Day of Days is Here</v>
      </c>
      <c r="K10" t="str">
        <v>Choir</v>
      </c>
      <c r="L10" t="str">
        <v>live</v>
      </c>
    </row>
    <row r="11">
      <c r="B11">
        <f>INDEX(Reference!B:B,MATCH(F11,Reference!$E:$E,0))</f>
        <v>44</v>
      </c>
      <c r="C11" t="str">
        <v>Preview</v>
      </c>
      <c r="D11" t="str">
        <v>Fade</v>
      </c>
      <c r="F11" t="str">
        <v>1 CHOIR ZOOM</v>
      </c>
      <c r="G11" t="str">
        <f>INDEX(Reference!C:C,MATCH(F11,Reference!$E:$E,0))</f>
        <v>VirtualSet</v>
      </c>
      <c r="H11" t="str">
        <f>IF(LEFT(F11,1)=LEFT(F12,1),"SAME CAMERA","")</f>
        <v/>
      </c>
    </row>
    <row r="12">
      <c r="B12">
        <f>INDEX(Reference!B:B,MATCH(F12,Reference!$E:$E,0))</f>
        <v>33</v>
      </c>
      <c r="C12" t="str">
        <v>Preview</v>
      </c>
      <c r="D12" t="str">
        <v>Fade</v>
      </c>
      <c r="F12" t="str">
        <v>2 e med pulpit</v>
      </c>
      <c r="G12" t="str">
        <f>INDEX(Reference!C:C,MATCH(F12,Reference!$E:$E,0))</f>
        <v>Virtual</v>
      </c>
      <c r="H12" t="str">
        <f>IF(LEFT(F12,1)=LEFT(F13,1),"SAME CAMERA","")</f>
        <v/>
      </c>
      <c r="I12" t="str">
        <v>Chalice Lighting</v>
      </c>
      <c r="K12" t="str">
        <v>Josh</v>
      </c>
    </row>
    <row r="13">
      <c r="B13">
        <f>INDEX(Reference!B:B,MATCH(F13,Reference!$E:$E,0))</f>
        <v>41</v>
      </c>
      <c r="C13" t="str">
        <v>Preview</v>
      </c>
      <c r="D13" t="str">
        <v>Fade</v>
      </c>
      <c r="F13" t="str">
        <v>In Time of Silver Rain 2 - l.hughes - Spring.pptx</v>
      </c>
      <c r="G13" t="str">
        <f>INDEX(Reference!C:C,MATCH(F13,Reference!$E:$E,0))</f>
        <v>PowerPoint</v>
      </c>
      <c r="H13" t="str">
        <f>IF(LEFT(F13,1)=LEFT(F14,1),"SAME CAMERA","")</f>
        <v/>
      </c>
      <c r="I13" t="str">
        <v>Opening Words</v>
      </c>
      <c r="J13" t="str">
        <v>In Time of Silver Rain</v>
      </c>
      <c r="K13" t="str">
        <v>Unison Reading</v>
      </c>
      <c r="L13" t="str">
        <v>Slide needed</v>
      </c>
    </row>
    <row r="14">
      <c r="B14">
        <f>INDEX(Reference!B:B,MATCH(F14,Reference!$E:$E,0))</f>
        <v>19</v>
      </c>
      <c r="C14" t="str">
        <v>Preview</v>
      </c>
      <c r="D14" t="str">
        <v>Fade</v>
      </c>
      <c r="F14" t="str">
        <v>1 e med pulpit</v>
      </c>
      <c r="G14" t="str">
        <f>INDEX(Reference!C:C,MATCH(F14,Reference!$E:$E,0))</f>
        <v>Virtual</v>
      </c>
      <c r="H14" t="str">
        <f>IF(LEFT(F14,1)=LEFT(F15,1),"SAME CAMERA","")</f>
        <v/>
      </c>
    </row>
    <row r="15">
      <c r="B15">
        <f>INDEX(Reference!B:B,MATCH(F15,Reference!$E:$E,0))</f>
        <v>42</v>
      </c>
      <c r="C15" t="str">
        <v>Preview</v>
      </c>
      <c r="D15" t="str">
        <v>Fade</v>
      </c>
      <c r="F15" t="str">
        <v>38 Morning Has Broken - spring.pptx</v>
      </c>
      <c r="G15" t="str">
        <f>INDEX(Reference!C:C,MATCH(F15,Reference!$E:$E,0))</f>
        <v>PowerPoint</v>
      </c>
      <c r="H15" t="str">
        <f>IF(LEFT(F15,1)=LEFT(F16,1),"SAME CAMERA","")</f>
        <v/>
      </c>
      <c r="I15" t="str">
        <v>Opening Hymn</v>
      </c>
      <c r="J15" t="str">
        <v>Morning Has Broken</v>
      </c>
      <c r="K15" t="str">
        <v xml:space="preserve">Josh Leads? </v>
      </c>
      <c r="L15" t="str">
        <v>Slide needed</v>
      </c>
    </row>
    <row r="16">
      <c r="B16">
        <f>INDEX(Reference!B:B,MATCH(F16,Reference!$E:$E,0))</f>
        <v>19</v>
      </c>
      <c r="C16" t="str">
        <v>Preview</v>
      </c>
      <c r="D16" t="str">
        <v>Fade</v>
      </c>
      <c r="F16" t="str">
        <v>1 E MED PULPIT</v>
      </c>
      <c r="G16" t="str">
        <f>INDEX(Reference!C:C,MATCH(F16,Reference!$E:$E,0))</f>
        <v>Virtual</v>
      </c>
      <c r="H16" t="str">
        <f>IF(LEFT(F16,1)=LEFT(F17,1),"SAME CAMERA","")</f>
        <v/>
      </c>
    </row>
    <row r="17">
      <c r="B17">
        <f>INDEX(Reference!B:B,MATCH(F17,Reference!$E:$E,0))</f>
        <v>45</v>
      </c>
      <c r="C17" t="str">
        <v>Preview</v>
      </c>
      <c r="D17" t="str">
        <v>Fade</v>
      </c>
      <c r="F17" t="str">
        <v>Bird's Gift Story PART 1.pptx</v>
      </c>
      <c r="G17" t="str">
        <f>INDEX(Reference!C:C,MATCH(F17,Reference!$E:$E,0))</f>
        <v>PowerPoint</v>
      </c>
      <c r="H17" t="str">
        <f>IF(LEFT(F17,1)=LEFT(F18,1),"SAME CAMERA","")</f>
        <v/>
      </c>
      <c r="I17" t="str">
        <v>Story Part I</v>
      </c>
      <c r="J17" t="str">
        <v>The Birds' Gift</v>
      </c>
      <c r="K17" t="str">
        <v>Gina</v>
      </c>
      <c r="L17" t="str">
        <v>Power Point</v>
      </c>
    </row>
    <row r="18">
      <c r="B18">
        <f>INDEX(Reference!B:B,MATCH(F18,Reference!$E:$E,0))</f>
        <v>14</v>
      </c>
      <c r="C18" t="str">
        <v>Preview</v>
      </c>
      <c r="D18" t="str">
        <v>Fade</v>
      </c>
      <c r="E18" t="str">
        <v>at conclusion?</v>
      </c>
      <c r="F18" t="str">
        <v>1 SPLIT SCREEN LEFT</v>
      </c>
      <c r="G18" t="str">
        <f>INDEX(Reference!C:C,MATCH(F18,Reference!$E:$E,0))</f>
        <v>Virtual</v>
      </c>
      <c r="H18" t="str">
        <f>IF(LEFT(F18,1)=LEFT(F19,1),"SAME CAMERA","")</f>
        <v/>
      </c>
    </row>
    <row r="19">
      <c r="B19">
        <f>INDEX(Reference!B:B,MATCH(F19,Reference!$E:$E,0))</f>
        <v>30</v>
      </c>
      <c r="C19" t="str">
        <v>Preview</v>
      </c>
      <c r="D19" t="str">
        <v>Skip</v>
      </c>
      <c r="F19" t="str">
        <v>2 PIANO-MUSICIAN</v>
      </c>
      <c r="G19" t="str">
        <f>INDEX(Reference!C:C,MATCH(F19,Reference!$E:$E,0))</f>
        <v>Virtual</v>
      </c>
      <c r="H19" t="str">
        <f>IF(LEFT(F19,1)=LEFT(F20,1),"SAME CAMERA","")</f>
        <v/>
      </c>
    </row>
    <row r="20">
      <c r="B20">
        <f>INDEX(Reference!B:B,MATCH(F20,Reference!$E:$E,0))</f>
        <v>43</v>
      </c>
      <c r="C20" t="str">
        <v>QuickPlay</v>
      </c>
      <c r="D20" t="str">
        <v>Fade</v>
      </c>
      <c r="F20" t="str">
        <v>1 2 Tree decorating</v>
      </c>
      <c r="G20" t="str">
        <f>INDEX(Reference!C:C,MATCH(F20,Reference!$E:$E,0))</f>
        <v>Colour</v>
      </c>
      <c r="H20" t="str">
        <f>IF(LEFT(F20,1)=LEFT(F21,1),"SAME CAMERA","")</f>
        <v>SAME CAMERA</v>
      </c>
      <c r="I20" t="str">
        <v>Tree Decorating</v>
      </c>
      <c r="K20" t="str">
        <v>various</v>
      </c>
      <c r="M20" t="str">
        <v>Tree will be in vicinity of pupit. Children will  hang birds on the tree.</v>
      </c>
    </row>
    <row r="21">
      <c r="B21">
        <f>INDEX(Reference!B:B,MATCH(F21,Reference!$E:$E,0))</f>
        <v>14</v>
      </c>
      <c r="C21" t="str">
        <v>Preview</v>
      </c>
      <c r="D21" t="str">
        <v>Fade</v>
      </c>
      <c r="F21" t="str">
        <v>1 SPLIT SCREEN LEFT</v>
      </c>
      <c r="G21" t="str">
        <f>INDEX(Reference!C:C,MATCH(F21,Reference!$E:$E,0))</f>
        <v>Virtual</v>
      </c>
      <c r="H21" t="str">
        <f>IF(LEFT(F21,1)=LEFT(F22,1),"SAME CAMERA","")</f>
        <v/>
      </c>
      <c r="I21" t="str">
        <v>Music</v>
      </c>
      <c r="J21" t="str">
        <v>Spring, Spring, Spring</v>
      </c>
      <c r="K21" t="str">
        <v xml:space="preserve">Jeannine  Mary </v>
      </c>
      <c r="L21" t="str">
        <v>Split screen</v>
      </c>
    </row>
    <row r="22">
      <c r="B22">
        <f>INDEX(Reference!B:B,MATCH(F22,Reference!$E:$E,0))</f>
        <v>33</v>
      </c>
      <c r="C22" t="str">
        <v>Preview</v>
      </c>
      <c r="D22" t="str">
        <v>Fade</v>
      </c>
      <c r="F22" t="str">
        <v>2 E MED PULPIT</v>
      </c>
      <c r="G22" t="str">
        <f>INDEX(Reference!C:C,MATCH(F22,Reference!$E:$E,0))</f>
        <v>Virtual</v>
      </c>
      <c r="H22" t="str">
        <f>IF(LEFT(F22,1)=LEFT(F23,1),"SAME CAMERA","")</f>
        <v/>
      </c>
      <c r="I22" t="str">
        <v>Joys and Concerns intro</v>
      </c>
      <c r="K22" t="str">
        <v>Josh</v>
      </c>
    </row>
    <row r="23">
      <c r="B23">
        <f>INDEX(Reference!B:B,MATCH(F23,Reference!$E:$E,0))</f>
        <v>26</v>
      </c>
      <c r="C23" t="str">
        <v>Preview</v>
      </c>
      <c r="D23" t="str">
        <v>Fade</v>
      </c>
      <c r="F23" t="str">
        <v>1 E PIANO</v>
      </c>
      <c r="G23" t="str">
        <f>INDEX(Reference!C:C,MATCH(F23,Reference!$E:$E,0))</f>
        <v>Virtual</v>
      </c>
      <c r="H23" t="str">
        <f>IF(LEFT(F23,1)=LEFT(F24,1),"SAME CAMERA","")</f>
        <v/>
      </c>
      <c r="I23" t="str">
        <v>Musical Response</v>
      </c>
      <c r="K23" t="str">
        <v>Mary Bopp</v>
      </c>
      <c r="M23" t="str">
        <v>Can we make this a longer response for camera movement?</v>
      </c>
    </row>
    <row r="24">
      <c r="B24">
        <f>INDEX(Reference!B:B,MATCH(F24,Reference!$E:$E,0))</f>
        <v>34</v>
      </c>
      <c r="C24" t="str">
        <v>Preview</v>
      </c>
      <c r="D24" t="str">
        <v>Fade</v>
      </c>
      <c r="E24" t="str">
        <v>10 sec fast</v>
      </c>
      <c r="F24" t="str">
        <v>2 E WIDE PULPIT</v>
      </c>
      <c r="G24" t="str">
        <f>INDEX(Reference!C:C,MATCH(F24,Reference!$E:$E,0))</f>
        <v>Virtual</v>
      </c>
      <c r="H24" t="str">
        <f>IF(LEFT(F24,1)=LEFT(F25,1),"SAME CAMERA","")</f>
        <v/>
      </c>
    </row>
    <row r="25">
      <c r="B25">
        <f>INDEX(Reference!B:B,MATCH(F25,Reference!$E:$E,0))</f>
        <v>19</v>
      </c>
      <c r="C25" t="str">
        <v>Preview</v>
      </c>
      <c r="D25" t="str">
        <v>Fade</v>
      </c>
      <c r="F25" t="str">
        <v>1 E MED PULPIT</v>
      </c>
      <c r="G25" t="str">
        <f>INDEX(Reference!C:C,MATCH(F25,Reference!$E:$E,0))</f>
        <v>Virtual</v>
      </c>
      <c r="H25" t="str">
        <f>IF(LEFT(F25,1)=LEFT(F26,1),"SAME CAMERA","")</f>
        <v/>
      </c>
      <c r="I25" t="str">
        <v>Offeratory intro</v>
      </c>
      <c r="K25" t="str">
        <v>Josh</v>
      </c>
    </row>
    <row r="26">
      <c r="B26">
        <f>INDEX(Reference!B:B,MATCH(F26,Reference!$E:$E,0))</f>
        <v>46</v>
      </c>
      <c r="C26" t="str">
        <v>OverlayInput2In</v>
      </c>
      <c r="F26" t="str">
        <v>DONATE OVERLAY 2</v>
      </c>
      <c r="G26" t="str">
        <f>INDEX(Reference!C:C,MATCH(F26,Reference!$E:$E,0))</f>
        <v>GT</v>
      </c>
      <c r="H26" t="str">
        <f>IF(LEFT(F26,1)=LEFT(F27,1),"SAME CAMERA","")</f>
        <v/>
      </c>
      <c r="I26" t="str">
        <v>Donate overlay</v>
      </c>
    </row>
    <row r="27">
      <c r="B27">
        <f>INDEX(Reference!B:B,MATCH(F27,Reference!$E:$E,0))</f>
        <v>37</v>
      </c>
      <c r="C27" t="str">
        <v>Preview</v>
      </c>
      <c r="D27" t="str">
        <v>Fade</v>
      </c>
      <c r="F27" t="str">
        <v>2e piano</v>
      </c>
      <c r="G27" t="str">
        <f>INDEX(Reference!C:C,MATCH(F27,Reference!$E:$E,0))</f>
        <v>Virtual</v>
      </c>
      <c r="H27" t="str">
        <f>IF(LEFT(F27,1)=LEFT(F28,1),"SAME CAMERA","")</f>
        <v/>
      </c>
      <c r="I27" t="str">
        <v>Offertory music</v>
      </c>
      <c r="K27" t="str">
        <v>"April"</v>
      </c>
      <c r="L27" t="str">
        <v>Dorothy Bognar</v>
      </c>
    </row>
    <row r="28">
      <c r="B28">
        <f>INDEX(Reference!B:B,MATCH(F28,Reference!$E:$E,0))</f>
        <v>19</v>
      </c>
      <c r="C28" t="str">
        <v>Preview</v>
      </c>
      <c r="D28" t="str">
        <v>Fade</v>
      </c>
      <c r="F28" t="str">
        <v>1 e med pulpit</v>
      </c>
      <c r="G28" t="str">
        <f>INDEX(Reference!C:C,MATCH(F28,Reference!$E:$E,0))</f>
        <v>Virtual</v>
      </c>
      <c r="H28" t="str">
        <f>IF(LEFT(F28,1)=LEFT(F29,1),"SAME CAMERA","")</f>
        <v/>
      </c>
    </row>
    <row r="29">
      <c r="B29">
        <f>INDEX(Reference!B:B,MATCH(F29,Reference!$E:$E,0))</f>
        <v>48</v>
      </c>
      <c r="C29" t="str">
        <v>Preview</v>
      </c>
      <c r="D29" t="str">
        <v>Fade</v>
      </c>
      <c r="F29" t="str">
        <v>Bird's Gift Story PART 2.pptx</v>
      </c>
      <c r="G29" t="str">
        <f>INDEX(Reference!C:C,MATCH(F29,Reference!$E:$E,0))</f>
        <v>PowerPoint</v>
      </c>
      <c r="H29" t="str">
        <f>IF(LEFT(F29,1)=LEFT(F30,1),"SAME CAMERA","")</f>
        <v/>
      </c>
      <c r="I29" t="str">
        <v>Story Part II</v>
      </c>
      <c r="J29" t="str">
        <v>The Birds' Gift</v>
      </c>
      <c r="K29" t="str">
        <v>Josh</v>
      </c>
    </row>
    <row r="30">
      <c r="B30">
        <f>INDEX(Reference!B:B,MATCH(F30,Reference!$E:$E,0))</f>
        <v>19</v>
      </c>
      <c r="C30" t="str">
        <v>Preview</v>
      </c>
      <c r="D30" t="str">
        <v>Fade</v>
      </c>
      <c r="F30" t="str">
        <v>1 e med pulpit</v>
      </c>
      <c r="G30" t="str">
        <f>INDEX(Reference!C:C,MATCH(F30,Reference!$E:$E,0))</f>
        <v>Virtual</v>
      </c>
      <c r="H30" t="str">
        <f>IF(LEFT(F30,1)=LEFT(F31,1),"SAME CAMERA","")</f>
        <v/>
      </c>
    </row>
    <row r="31">
      <c r="B31">
        <f>INDEX(Reference!B:B,MATCH(F31,Reference!$E:$E,0))</f>
        <v>37</v>
      </c>
      <c r="C31" t="str">
        <v>Preview</v>
      </c>
      <c r="D31" t="str">
        <v>Fade</v>
      </c>
      <c r="F31" t="str">
        <v>2e piano</v>
      </c>
      <c r="G31" t="str">
        <f>INDEX(Reference!C:C,MATCH(F31,Reference!$E:$E,0))</f>
        <v>Virtual</v>
      </c>
      <c r="H31" t="str">
        <f>IF(LEFT(F31,1)=LEFT(F32,1),"SAME CAMERA","")</f>
        <v/>
      </c>
      <c r="I31" t="str">
        <v>Music</v>
      </c>
      <c r="J31" t="str">
        <v xml:space="preserve">"The Prophet Bird" </v>
      </c>
      <c r="K31" t="str">
        <v>Mary</v>
      </c>
    </row>
    <row r="32">
      <c r="B32">
        <f>INDEX(Reference!B:B,MATCH(F32,Reference!$E:$E,0))</f>
        <v>19</v>
      </c>
      <c r="C32" t="str">
        <v>Preview</v>
      </c>
      <c r="D32" t="str">
        <v>Fade</v>
      </c>
      <c r="F32" t="str">
        <v>1 e med pulpit</v>
      </c>
      <c r="G32" t="str">
        <f>INDEX(Reference!C:C,MATCH(F32,Reference!$E:$E,0))</f>
        <v>Virtual</v>
      </c>
      <c r="H32" t="str">
        <f>IF(LEFT(F32,1)=LEFT(F33,1),"SAME CAMERA","")</f>
        <v/>
      </c>
    </row>
    <row r="33">
      <c r="B33">
        <f>INDEX(Reference!B:B,MATCH(F33,Reference!$E:$E,0))</f>
        <v>49</v>
      </c>
      <c r="C33" t="str">
        <v>Preview</v>
      </c>
      <c r="D33" t="str">
        <v>Fade</v>
      </c>
      <c r="F33" t="str">
        <v>Bird's Gift Story PART 3.pptx</v>
      </c>
      <c r="G33" t="str">
        <f>INDEX(Reference!C:C,MATCH(F33,Reference!$E:$E,0))</f>
        <v>PowerPoint</v>
      </c>
      <c r="H33" t="str">
        <f>IF(LEFT(F33,1)=LEFT(F34,1),"SAME CAMERA","")</f>
        <v/>
      </c>
      <c r="I33" t="str">
        <v>Story Part III</v>
      </c>
      <c r="J33" t="str">
        <v>The Birds' gift</v>
      </c>
      <c r="K33" t="str">
        <v>Gina</v>
      </c>
    </row>
    <row r="34">
      <c r="B34">
        <f>INDEX(Reference!B:B,MATCH(F34,Reference!$E:$E,0))</f>
        <v>19</v>
      </c>
      <c r="C34" t="str">
        <v>Preview</v>
      </c>
      <c r="D34" t="str">
        <v>Fade</v>
      </c>
      <c r="F34" t="str">
        <v>1 e med pulpit</v>
      </c>
      <c r="G34" t="str">
        <f>INDEX(Reference!C:C,MATCH(F34,Reference!$E:$E,0))</f>
        <v>Virtual</v>
      </c>
      <c r="H34" t="str">
        <f>IF(LEFT(F34,1)=LEFT(F35,1),"SAME CAMERA","")</f>
        <v/>
      </c>
    </row>
    <row r="35">
      <c r="B35">
        <f>INDEX(Reference!B:B,MATCH(F35,Reference!$E:$E,0))</f>
        <v>36</v>
      </c>
      <c r="C35" t="str">
        <v>Preview</v>
      </c>
      <c r="D35" t="str">
        <v>Fade</v>
      </c>
      <c r="F35" t="str">
        <v>2 CHOIR ZOOMZ</v>
      </c>
      <c r="G35" t="str">
        <f>INDEX(Reference!C:C,MATCH(F35,Reference!$E:$E,0))</f>
        <v>VirtualSet</v>
      </c>
      <c r="H35" t="str">
        <f>IF(LEFT(F35,1)=LEFT(F36,1),"SAME CAMERA","")</f>
        <v/>
      </c>
      <c r="I35" t="str">
        <v>Music</v>
      </c>
      <c r="J35" t="str">
        <v>Break Forth Into Joy</v>
      </c>
      <c r="K35" t="str">
        <v>Choir</v>
      </c>
      <c r="L35" t="str">
        <v>Video</v>
      </c>
      <c r="M35" t="str">
        <v>Live in the sanctuary with video for folks at home</v>
      </c>
    </row>
    <row r="36">
      <c r="B36">
        <f>INDEX(Reference!B:B,MATCH(F36,Reference!$E:$E,0))</f>
        <v>44</v>
      </c>
      <c r="C36" t="str">
        <v>Preview</v>
      </c>
      <c r="D36" t="str">
        <v>Fade</v>
      </c>
      <c r="F36" t="str">
        <v>1 choir zoom</v>
      </c>
      <c r="G36" t="str">
        <f>INDEX(Reference!C:C,MATCH(F36,Reference!$E:$E,0))</f>
        <v>VirtualSet</v>
      </c>
      <c r="H36" t="str">
        <f>IF(LEFT(F36,1)=LEFT(F37,1),"SAME CAMERA","")</f>
        <v>SAME CAMERA</v>
      </c>
      <c r="I36" t="str">
        <v>music</v>
      </c>
    </row>
    <row r="37">
      <c r="B37">
        <f>INDEX(Reference!B:B,MATCH(F37,Reference!$E:$E,0))</f>
        <v>44</v>
      </c>
      <c r="C37" t="str">
        <v>Preview</v>
      </c>
      <c r="E37" t="str">
        <v>and 36?</v>
      </c>
      <c r="F37" t="str">
        <v>1 CHOIR ZOOM</v>
      </c>
      <c r="G37" t="str">
        <f>INDEX(Reference!C:C,MATCH(F37,Reference!$E:$E,0))</f>
        <v>VirtualSet</v>
      </c>
      <c r="H37" t="str">
        <f>IF(LEFT(F37,1)=LEFT(F38,1),"SAME CAMERA","")</f>
        <v>SAME CAMERA</v>
      </c>
      <c r="I37" t="str">
        <v>Music</v>
      </c>
      <c r="J37" t="str">
        <v>Hallelujah</v>
      </c>
      <c r="K37" t="str">
        <v>Choir</v>
      </c>
      <c r="L37" t="str">
        <v>Video</v>
      </c>
      <c r="M37" t="str">
        <v>Live in the sancgtuary with video for folks at home</v>
      </c>
    </row>
    <row r="38">
      <c r="B38">
        <f>INDEX(Reference!B:B,MATCH(F38,Reference!$E:$E,0))</f>
        <v>19</v>
      </c>
      <c r="C38" t="str">
        <v>Preview</v>
      </c>
      <c r="D38" t="str">
        <v>Fade</v>
      </c>
      <c r="F38" t="str">
        <v>1 e med pulpit</v>
      </c>
      <c r="G38" t="str">
        <f>INDEX(Reference!C:C,MATCH(F38,Reference!$E:$E,0))</f>
        <v>Virtual</v>
      </c>
      <c r="H38" t="str">
        <f>IF(LEFT(F38,1)=LEFT(F39,1),"SAME CAMERA","")</f>
        <v/>
      </c>
      <c r="I38" t="str">
        <v>Homily</v>
      </c>
      <c r="J38" t="str">
        <v>Awakening to Blessings</v>
      </c>
      <c r="K38" t="str">
        <v>Josh</v>
      </c>
      <c r="M38" t="str">
        <v xml:space="preserve">As Josh speaks, children will pass out crafted eggs. </v>
      </c>
    </row>
    <row r="39">
      <c r="B39">
        <f>INDEX(Reference!B:B,MATCH(F39,Reference!$E:$E,0))</f>
        <v>34</v>
      </c>
      <c r="C39" t="str">
        <v>Preview</v>
      </c>
      <c r="D39" t="str">
        <v>Fade</v>
      </c>
      <c r="F39" t="str">
        <v>2 e wide pulpit</v>
      </c>
      <c r="G39" t="str">
        <f>INDEX(Reference!C:C,MATCH(F39,Reference!$E:$E,0))</f>
        <v>Virtual</v>
      </c>
      <c r="H39" t="str">
        <f>IF(LEFT(F39,1)=LEFT(F40,1),"SAME CAMERA","")</f>
        <v/>
      </c>
      <c r="I39" t="str">
        <v>passing out eggs</v>
      </c>
    </row>
    <row r="40">
      <c r="B40">
        <f>INDEX(Reference!B:B,MATCH(F40,Reference!$E:$E,0))</f>
        <v>19</v>
      </c>
      <c r="C40" t="str">
        <v>Preview</v>
      </c>
      <c r="D40" t="str">
        <v>Fade</v>
      </c>
      <c r="F40" t="str">
        <v>1 e med pulpit</v>
      </c>
      <c r="G40" t="str">
        <f>INDEX(Reference!C:C,MATCH(F40,Reference!$E:$E,0))</f>
        <v>Virtual</v>
      </c>
      <c r="H40" t="str">
        <f>IF(LEFT(F40,1)=LEFT(F41,1),"SAME CAMERA","")</f>
        <v/>
      </c>
      <c r="I40" t="str">
        <v>after eggs</v>
      </c>
    </row>
    <row r="41">
      <c r="B41">
        <f>INDEX(Reference!B:B,MATCH(F41,Reference!$E:$E,0))</f>
        <v>50</v>
      </c>
      <c r="C41" t="str">
        <v>Preview</v>
      </c>
      <c r="D41" t="str">
        <v>Fade</v>
      </c>
      <c r="F41" t="str">
        <v>203 All Creatures of the Earth and Sky- spring.pptx</v>
      </c>
      <c r="G41" t="str">
        <f>INDEX(Reference!C:C,MATCH(F41,Reference!$E:$E,0))</f>
        <v>PowerPoint</v>
      </c>
      <c r="H41" t="str">
        <f>IF(LEFT(F41,1)=LEFT(F42,1),"SAME CAMERA","")</f>
        <v/>
      </c>
      <c r="I41" t="str">
        <v>Closing Hymn</v>
      </c>
      <c r="J41" t="str">
        <v>All Creatures of the Earth and Sky</v>
      </c>
      <c r="K41" t="str">
        <v>Josh leads</v>
      </c>
      <c r="L41" t="str">
        <v>Slide</v>
      </c>
    </row>
    <row r="42">
      <c r="B42">
        <f>INDEX(Reference!B:B,MATCH(F42,Reference!$E:$E,0))</f>
        <v>19</v>
      </c>
      <c r="C42" t="str">
        <v>Preview</v>
      </c>
      <c r="D42" t="str">
        <v>Fade</v>
      </c>
      <c r="F42" t="str">
        <v>1 e med pulpit</v>
      </c>
      <c r="G42" t="str">
        <f>INDEX(Reference!C:C,MATCH(F42,Reference!$E:$E,0))</f>
        <v>Virtual</v>
      </c>
      <c r="H42" t="str">
        <f>IF(LEFT(F42,1)=LEFT(F43,1),"SAME CAMERA","")</f>
        <v/>
      </c>
      <c r="I42" t="str">
        <v>Extinguishing the chalice</v>
      </c>
      <c r="K42" t="str">
        <v>Josh</v>
      </c>
    </row>
    <row r="43">
      <c r="B43">
        <f>INDEX(Reference!B:B,MATCH(F43,Reference!$E:$E,0))</f>
        <v>51</v>
      </c>
      <c r="C43" t="str">
        <v>Preview</v>
      </c>
      <c r="D43" t="str">
        <v>Fade</v>
      </c>
      <c r="F43" t="str">
        <v>Closing Circle - spring.png</v>
      </c>
      <c r="G43" t="str">
        <f>INDEX(Reference!C:C,MATCH(F43,Reference!$E:$E,0))</f>
        <v>Image</v>
      </c>
      <c r="H43" t="str">
        <f>IF(LEFT(F43,1)=LEFT(F44,1),"SAME CAMERA","")</f>
        <v/>
      </c>
      <c r="I43" t="str">
        <v>Closing slide</v>
      </c>
    </row>
    <row r="44">
      <c r="B44">
        <f>INDEX(Reference!B:B,MATCH(F44,Reference!$E:$E,0))</f>
        <v>19</v>
      </c>
      <c r="C44" t="str">
        <v>Preview</v>
      </c>
      <c r="D44" t="str">
        <v>Fade</v>
      </c>
      <c r="F44" t="str">
        <v>1 e med pulpit</v>
      </c>
      <c r="G44" t="str">
        <f>INDEX(Reference!C:C,MATCH(F44,Reference!$E:$E,0))</f>
        <v>Virtual</v>
      </c>
      <c r="H44" t="str">
        <f>IF(LEFT(F44,1)=LEFT(F45,1),"SAME CAMERA","")</f>
        <v/>
      </c>
      <c r="I44" t="str">
        <v>Closing words</v>
      </c>
      <c r="K44" t="str">
        <v>Gina</v>
      </c>
    </row>
    <row r="45">
      <c r="B45">
        <f>INDEX(Reference!B:B,MATCH(F45,Reference!$E:$E,0))</f>
        <v>37</v>
      </c>
      <c r="C45" t="str">
        <v>Preview</v>
      </c>
      <c r="D45" t="str">
        <v>Fade</v>
      </c>
      <c r="F45" t="str">
        <v>2e piano</v>
      </c>
      <c r="G45" t="str">
        <f>INDEX(Reference!C:C,MATCH(F45,Reference!$E:$E,0))</f>
        <v>Virtual</v>
      </c>
      <c r="H45" t="str">
        <f>IF(LEFT(F45,1)=LEFT(F46,1),"SAME CAMERA","")</f>
        <v/>
      </c>
      <c r="I45" t="str">
        <v>postlude</v>
      </c>
      <c r="K45" t="str">
        <v>Mary</v>
      </c>
    </row>
    <row r="46">
      <c r="B46">
        <f>INDEX(Reference!B:B,MATCH(F46,Reference!$E:$E,0))</f>
        <v>13</v>
      </c>
      <c r="C46" t="str">
        <v>Preview</v>
      </c>
      <c r="D46" t="str">
        <v>Fade</v>
      </c>
      <c r="F46" t="str">
        <v>1 WIDE</v>
      </c>
      <c r="G46" t="str">
        <f>INDEX(Reference!C:C,MATCH(F46,Reference!$E:$E,0))</f>
        <v>Virtual</v>
      </c>
      <c r="H46" t="str">
        <f>IF(LEFT(F46,1)=LEFT(F47,1),"SAME CAMERA","")</f>
        <v/>
      </c>
      <c r="I46" t="str">
        <v>postlude</v>
      </c>
    </row>
    <row r="47">
      <c r="B47">
        <f>INDEX(Reference!B:B,MATCH(F47,Reference!$E:$E,0))</f>
        <v>37</v>
      </c>
      <c r="C47" t="str">
        <v>Preview</v>
      </c>
      <c r="D47" t="str">
        <v>Fade</v>
      </c>
      <c r="F47" t="str">
        <v>2e piano</v>
      </c>
      <c r="G47" t="str">
        <f>INDEX(Reference!C:C,MATCH(F47,Reference!$E:$E,0))</f>
        <v>Virtual</v>
      </c>
      <c r="H47" t="str">
        <f>IF(LEFT(F47,1)=LEFT(F48,1),"SAME CAMERA","")</f>
        <v/>
      </c>
      <c r="I47" t="str">
        <v>breakout rooms</v>
      </c>
    </row>
  </sheetData>
  <pageMargins left="0.25" right="0.25" top="0.75" bottom="0.75" header="0" footer="0"/>
  <ignoredErrors>
    <ignoredError numberStoredAsText="1" sqref="A1:N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52"/>
  <sheetViews>
    <sheetView workbookViewId="0" rightToLeft="0"/>
  </sheetViews>
  <sheetData>
    <row r="1">
      <c r="A1" t="str">
        <v>key</v>
      </c>
      <c r="B1" t="str">
        <v>number</v>
      </c>
      <c r="C1" t="str">
        <v>type</v>
      </c>
      <c r="D1" t="str">
        <v>title</v>
      </c>
      <c r="E1" t="str">
        <v>shortTitle</v>
      </c>
      <c r="F1" t="str">
        <v>state</v>
      </c>
      <c r="G1" t="str">
        <v>position</v>
      </c>
      <c r="H1" t="str">
        <v>duration</v>
      </c>
      <c r="I1" t="str">
        <v>loop</v>
      </c>
      <c r="J1" t="str">
        <v>muted</v>
      </c>
      <c r="K1" t="str">
        <v>volume</v>
      </c>
      <c r="L1" t="str">
        <v>balance</v>
      </c>
      <c r="M1" t="str">
        <v>solo</v>
      </c>
      <c r="N1" t="str">
        <v>audiobusses</v>
      </c>
      <c r="O1" t="str">
        <v>meterF1</v>
      </c>
      <c r="P1" t="str">
        <v>meterF2</v>
      </c>
      <c r="Q1" t="str">
        <v>gainDb</v>
      </c>
      <c r="R1" t="str">
        <v>selectedIndex</v>
      </c>
      <c r="T1" t="str" cm="1">
        <f t="array" ref="T1:T41">_xlws.FILTER(shortTitle,(mediaType&lt;&gt;"Audio"))</f>
        <v>shortTitle</v>
      </c>
    </row>
    <row r="2">
      <c r="A2" t="str">
        <v>5bc83741-7ccf-42a0-b797-1a37f7062a0d</v>
      </c>
      <c r="B2">
        <v>1</v>
      </c>
      <c r="C2" t="str">
        <v>Audio</v>
      </c>
      <c r="D2" t="str">
        <v>PULPIT</v>
      </c>
      <c r="E2" t="str">
        <v>PULPIT</v>
      </c>
      <c r="F2" t="str">
        <v>Running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tr">
        <v>M</v>
      </c>
      <c r="O2">
        <v>0.006919791</v>
      </c>
      <c r="P2">
        <v>0.006919791</v>
      </c>
      <c r="Q2">
        <v>9</v>
      </c>
      <c r="T2" t="str">
        <v>camera 1</v>
      </c>
    </row>
    <row r="3">
      <c r="A3" t="str">
        <v>67d88822-ba92-4eeb-8e91-223a6de295ca</v>
      </c>
      <c r="B3">
        <v>3</v>
      </c>
      <c r="C3" t="str">
        <v>Audio</v>
      </c>
      <c r="D3" t="str">
        <v>CHOIR LFT</v>
      </c>
      <c r="E3" t="str">
        <v>CHOIR LFT</v>
      </c>
      <c r="F3" t="str">
        <v>Running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tr">
        <v>M</v>
      </c>
      <c r="O3">
        <v>0.004266622</v>
      </c>
      <c r="P3">
        <v>0.004266622</v>
      </c>
      <c r="Q3">
        <v>6</v>
      </c>
      <c r="T3" t="str">
        <v>1 WIDE</v>
      </c>
    </row>
    <row r="4">
      <c r="A4" t="str">
        <v>1775a29a-787b-4539-ab82-e0883a7925ee</v>
      </c>
      <c r="B4">
        <v>3</v>
      </c>
      <c r="C4" t="str">
        <v>Audio</v>
      </c>
      <c r="D4" t="str">
        <v>CHOIR RT</v>
      </c>
      <c r="E4" t="str">
        <v>CHOIR RT</v>
      </c>
      <c r="F4" t="str">
        <v>Running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tr">
        <v>M</v>
      </c>
      <c r="O4">
        <v>0.00631323</v>
      </c>
      <c r="P4">
        <v>0.00631323</v>
      </c>
      <c r="Q4">
        <v>2</v>
      </c>
      <c r="T4" t="str">
        <v>1 SPLIT SCREEN LEFT</v>
      </c>
    </row>
    <row r="5">
      <c r="A5" t="str">
        <v>5b4add1b-12ce-4873-a0c6-cebdcdbff579</v>
      </c>
      <c r="B5">
        <v>4</v>
      </c>
      <c r="C5" t="str">
        <v>Audio</v>
      </c>
      <c r="D5" t="str">
        <v>JANEANE</v>
      </c>
      <c r="E5" t="str">
        <v>JANEANE</v>
      </c>
      <c r="F5" t="str">
        <v>Running</v>
      </c>
      <c r="G5">
        <v>0</v>
      </c>
      <c r="H5">
        <v>0</v>
      </c>
      <c r="I5" t="b">
        <v>0</v>
      </c>
      <c r="J5" t="b">
        <v>0</v>
      </c>
      <c r="K5">
        <v>43.04672</v>
      </c>
      <c r="L5">
        <v>0</v>
      </c>
      <c r="M5" t="b">
        <v>0</v>
      </c>
      <c r="N5" t="str">
        <v>M</v>
      </c>
      <c r="O5">
        <v>0.0001473787</v>
      </c>
      <c r="P5">
        <v>0.0001473787</v>
      </c>
      <c r="Q5">
        <v>0</v>
      </c>
      <c r="T5" t="str">
        <v>1 CLOSE PULPIT</v>
      </c>
    </row>
    <row r="6">
      <c r="A6" t="str">
        <v>fabdc81a-f0b6-440e-a349-29c0bf93a3d7</v>
      </c>
      <c r="B6">
        <v>5</v>
      </c>
      <c r="C6" t="str">
        <v>Audio</v>
      </c>
      <c r="D6" t="str">
        <v>AUD PIANO 1</v>
      </c>
      <c r="E6" t="str">
        <v>AUD PIANO 1</v>
      </c>
      <c r="F6" t="str">
        <v>Running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tr">
        <v>M</v>
      </c>
      <c r="O6">
        <v>0.0006046801</v>
      </c>
      <c r="P6">
        <v>0.0006046801</v>
      </c>
      <c r="Q6">
        <v>3.000003</v>
      </c>
      <c r="T6" t="str">
        <v>1 RIGHT</v>
      </c>
    </row>
    <row r="7">
      <c r="A7" t="str">
        <v>9b7ea3fb-9a41-453d-b289-c59b2a8dc43d</v>
      </c>
      <c r="B7">
        <v>6</v>
      </c>
      <c r="C7" t="str">
        <v>Audio</v>
      </c>
      <c r="D7" t="str">
        <v>AUD PIANO 2</v>
      </c>
      <c r="E7" t="str">
        <v>AUD PIANO 2</v>
      </c>
      <c r="F7" t="str">
        <v>Running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tr">
        <v>M</v>
      </c>
      <c r="O7">
        <v>0.0005599078</v>
      </c>
      <c r="P7">
        <v>0.0005599078</v>
      </c>
      <c r="Q7">
        <v>5.999999</v>
      </c>
      <c r="T7" t="str">
        <v>1 PULPIT OVERLAY</v>
      </c>
    </row>
    <row r="8">
      <c r="A8" t="str">
        <v>4b04a8b4-cf55-43ff-8027-4085fabe6ac4</v>
      </c>
      <c r="B8">
        <v>7</v>
      </c>
      <c r="C8" t="str">
        <v>Audio</v>
      </c>
      <c r="D8" t="str">
        <v>Audio in 9</v>
      </c>
      <c r="E8" t="str">
        <v>Audio in 9</v>
      </c>
      <c r="F8" t="str">
        <v>Running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tr">
        <v>M</v>
      </c>
      <c r="O8">
        <v>0.00007044864</v>
      </c>
      <c r="P8">
        <v>0.00007044864</v>
      </c>
      <c r="Q8">
        <v>13</v>
      </c>
      <c r="T8" t="str">
        <v>1 PIANO-MUSICIAN</v>
      </c>
    </row>
    <row r="9">
      <c r="A9" t="str">
        <v>c351ec2e-40b6-46ec-b2ed-d76c311134a9</v>
      </c>
      <c r="B9">
        <v>8</v>
      </c>
      <c r="C9" t="str">
        <v>Audio</v>
      </c>
      <c r="D9" t="str">
        <v>Audio In 10</v>
      </c>
      <c r="E9" t="str">
        <v>Audio In 10</v>
      </c>
      <c r="F9" t="str">
        <v>Running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tr">
        <v>M</v>
      </c>
      <c r="O9">
        <v>0.0001117253</v>
      </c>
      <c r="P9">
        <v>0.0001117253</v>
      </c>
      <c r="Q9">
        <v>14</v>
      </c>
      <c r="T9" t="str">
        <v>1 e med pulpit</v>
      </c>
    </row>
    <row r="10">
      <c r="A10" t="str">
        <v>7dbaed68-e093-4dd1-a069-d8bf5645346f</v>
      </c>
      <c r="B10">
        <v>9</v>
      </c>
      <c r="C10" t="str">
        <v>Audio</v>
      </c>
      <c r="D10" t="str">
        <v>Audio In 11</v>
      </c>
      <c r="E10" t="str">
        <v>Audio In 11</v>
      </c>
      <c r="F10" t="str">
        <v>Running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tr">
        <v>M</v>
      </c>
      <c r="O10">
        <v>0.00008989526</v>
      </c>
      <c r="P10">
        <v>0.00008989526</v>
      </c>
      <c r="Q10">
        <v>1.999997</v>
      </c>
      <c r="T10" t="str">
        <v>1 e Tree</v>
      </c>
    </row>
    <row r="11">
      <c r="A11" t="str">
        <v>c4ada8ac-88f4-4bef-8f93-59930a5bcbf0</v>
      </c>
      <c r="B11">
        <v>10</v>
      </c>
      <c r="C11" t="str">
        <v>Audio</v>
      </c>
      <c r="D11" t="str">
        <v>Audio In 14</v>
      </c>
      <c r="E11" t="str">
        <v>Audio In 14</v>
      </c>
      <c r="F11" t="str">
        <v>Running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tr">
        <v>M</v>
      </c>
      <c r="O11">
        <v>0.0007060766</v>
      </c>
      <c r="P11">
        <v>0.0007060766</v>
      </c>
      <c r="Q11">
        <v>0</v>
      </c>
      <c r="T11" t="str">
        <v>1 e close pulpit</v>
      </c>
    </row>
    <row r="12">
      <c r="A12" t="str">
        <v>c9adb27a-1762-46ab-aa57-c59b5bca0d0b</v>
      </c>
      <c r="B12">
        <v>11</v>
      </c>
      <c r="C12" t="str">
        <v>Audio</v>
      </c>
      <c r="D12" t="str">
        <v>Audio CABLE-A Output</v>
      </c>
      <c r="E12" t="str">
        <v>Audio CABLE-A Output</v>
      </c>
      <c r="F12" t="str">
        <v>Running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tr">
        <v>M</v>
      </c>
      <c r="O12">
        <v>0</v>
      </c>
      <c r="P12">
        <v>0</v>
      </c>
      <c r="Q12">
        <v>0</v>
      </c>
      <c r="T12" t="str">
        <v xml:space="preserve">1-2 Prelude Split </v>
      </c>
    </row>
    <row r="13">
      <c r="A13" t="str">
        <v>531282b2-705f-4f01-93de-97928ef125d6</v>
      </c>
      <c r="B13">
        <v>12</v>
      </c>
      <c r="C13" t="str">
        <v>Capture</v>
      </c>
      <c r="D13" t="str">
        <v>camera 1</v>
      </c>
      <c r="E13" t="str">
        <v>camera 1</v>
      </c>
      <c r="F13" t="str">
        <v>Running</v>
      </c>
      <c r="G13">
        <v>0</v>
      </c>
      <c r="H13">
        <v>0</v>
      </c>
      <c r="I13" t="b">
        <v>0</v>
      </c>
      <c r="T13" t="str">
        <v>1 FULL WIDE</v>
      </c>
    </row>
    <row r="14">
      <c r="A14" t="str">
        <v>0d0a63d6-e1e9-4033-89f1-3cb39e755567</v>
      </c>
      <c r="B14">
        <v>13</v>
      </c>
      <c r="C14" t="str">
        <v>Virtual</v>
      </c>
      <c r="D14" t="str">
        <v>PTZ - 1 WIDE</v>
      </c>
      <c r="E14" t="str">
        <v>1 WIDE</v>
      </c>
      <c r="F14" t="str">
        <v>Paused</v>
      </c>
      <c r="G14">
        <v>0</v>
      </c>
      <c r="H14">
        <v>0</v>
      </c>
      <c r="I14" t="b">
        <v>0</v>
      </c>
      <c r="T14" t="str">
        <v>camera 2</v>
      </c>
    </row>
    <row r="15">
      <c r="A15" t="str">
        <v>04165030-0543-40b7-b612-5b802f041dca</v>
      </c>
      <c r="B15">
        <v>14</v>
      </c>
      <c r="C15" t="str">
        <v>Virtual</v>
      </c>
      <c r="D15" t="str">
        <v>PTZ - 1 SPLIT SCREEN LEFT</v>
      </c>
      <c r="E15" t="str">
        <v>1 SPLIT SCREEN LEFT</v>
      </c>
      <c r="F15" t="str">
        <v>Paused</v>
      </c>
      <c r="G15">
        <v>0</v>
      </c>
      <c r="H15">
        <v>0</v>
      </c>
      <c r="I15" t="b">
        <v>0</v>
      </c>
      <c r="T15" t="str">
        <v>1 CHOIR CLOSE</v>
      </c>
    </row>
    <row r="16">
      <c r="A16" t="str">
        <v>d0dc7ed5-acbc-4bec-ab16-ee29f58a4a29</v>
      </c>
      <c r="B16">
        <v>15</v>
      </c>
      <c r="C16" t="str">
        <v>Virtual</v>
      </c>
      <c r="D16" t="str">
        <v>PTZ - 1 CLOSE PULPIT</v>
      </c>
      <c r="E16" t="str">
        <v>1 CLOSE PULPIT</v>
      </c>
      <c r="F16" t="str">
        <v>Paused</v>
      </c>
      <c r="G16">
        <v>0</v>
      </c>
      <c r="H16">
        <v>0</v>
      </c>
      <c r="I16" t="b">
        <v>0</v>
      </c>
      <c r="T16" t="str">
        <v>1 E PIANO</v>
      </c>
    </row>
    <row r="17">
      <c r="A17" t="str">
        <v>3a138504-a02d-4876-8e14-135928cb000e</v>
      </c>
      <c r="B17">
        <v>16</v>
      </c>
      <c r="C17" t="str">
        <v>Virtual</v>
      </c>
      <c r="D17" t="str">
        <v>PTZ - 1 RIGHT</v>
      </c>
      <c r="E17" t="str">
        <v>1 RIGHT</v>
      </c>
      <c r="F17" t="str">
        <v>Paused</v>
      </c>
      <c r="G17">
        <v>0</v>
      </c>
      <c r="H17">
        <v>0</v>
      </c>
      <c r="I17" t="b">
        <v>0</v>
      </c>
      <c r="T17" t="str">
        <v>2 WIDE</v>
      </c>
    </row>
    <row r="18">
      <c r="A18" t="str">
        <v>2635cd06-1bc4-45af-b35c-ada99583f7a1</v>
      </c>
      <c r="B18">
        <v>17</v>
      </c>
      <c r="C18" t="str">
        <v>Virtual</v>
      </c>
      <c r="D18" t="str">
        <v>PTZ - 1 PULPIT OVERLAY</v>
      </c>
      <c r="E18" t="str">
        <v>1 PULPIT OVERLAY</v>
      </c>
      <c r="F18" t="str">
        <v>Paused</v>
      </c>
      <c r="G18">
        <v>0</v>
      </c>
      <c r="H18">
        <v>0</v>
      </c>
      <c r="I18" t="b">
        <v>0</v>
      </c>
      <c r="T18" t="str">
        <v>2 MED PULPIT</v>
      </c>
    </row>
    <row r="19">
      <c r="A19" t="str">
        <v>8e75b995-1620-44bb-8867-bb6e43f1ec73</v>
      </c>
      <c r="B19">
        <v>18</v>
      </c>
      <c r="C19" t="str">
        <v>Virtual</v>
      </c>
      <c r="D19" t="str">
        <v>PTZ - 1 PIANO-MUSICIAN</v>
      </c>
      <c r="E19" t="str">
        <v>1 PIANO-MUSICIAN</v>
      </c>
      <c r="F19" t="str">
        <v>Paused</v>
      </c>
      <c r="G19">
        <v>0</v>
      </c>
      <c r="H19">
        <v>0</v>
      </c>
      <c r="I19" t="b">
        <v>0</v>
      </c>
      <c r="T19" t="str">
        <v>2 J &amp; C WIDE</v>
      </c>
    </row>
    <row r="20">
      <c r="A20" t="str">
        <v>e317f15e-ab49-4340-9015-0bb709587fd0</v>
      </c>
      <c r="B20">
        <v>190</v>
      </c>
      <c r="C20" t="str">
        <v>Virtual</v>
      </c>
      <c r="D20" t="str">
        <v>PTZ - 1 e med pulpit</v>
      </c>
      <c r="E20" t="str">
        <v>1 e med pulpit</v>
      </c>
      <c r="F20" t="str">
        <v>Paused</v>
      </c>
      <c r="G20">
        <v>0</v>
      </c>
      <c r="H20">
        <v>0</v>
      </c>
      <c r="I20" t="b">
        <v>0</v>
      </c>
      <c r="T20" t="str">
        <v>2 PIANO-MUSICIAN</v>
      </c>
    </row>
    <row r="21">
      <c r="A21" t="str">
        <v>eaa2deef-b838-4888-9d6c-43ea14658068</v>
      </c>
      <c r="B21">
        <v>20</v>
      </c>
      <c r="C21" t="str">
        <v>Virtual</v>
      </c>
      <c r="D21" t="str">
        <v>PTZ - 1 e Tree</v>
      </c>
      <c r="E21" t="str">
        <v>1 e Tree</v>
      </c>
      <c r="F21" t="str">
        <v>Paused</v>
      </c>
      <c r="G21">
        <v>0</v>
      </c>
      <c r="H21">
        <v>0</v>
      </c>
      <c r="I21" t="b">
        <v>0</v>
      </c>
      <c r="T21" t="str">
        <v>2 FULL WIDE</v>
      </c>
    </row>
    <row r="22">
      <c r="A22" t="str">
        <v>556b7e54-5e4a-4eb2-8d4b-5a019384fd5b</v>
      </c>
      <c r="B22">
        <v>211</v>
      </c>
      <c r="C22" t="str">
        <v>Virtual</v>
      </c>
      <c r="D22" t="str">
        <v>PTZ - 1 e close pulpit</v>
      </c>
      <c r="E22" t="str">
        <v>1 e close pulpit</v>
      </c>
      <c r="F22" t="str">
        <v>Paused</v>
      </c>
      <c r="G22">
        <v>0</v>
      </c>
      <c r="H22">
        <v>0</v>
      </c>
      <c r="I22" t="b">
        <v>0</v>
      </c>
      <c r="T22" t="str">
        <v>2 CHOIR CLOSE</v>
      </c>
    </row>
    <row r="23">
      <c r="A23" t="str">
        <v>35aeb119-c7c6-4b35-8c20-0c72c16ff281</v>
      </c>
      <c r="B23">
        <v>22</v>
      </c>
      <c r="C23" t="str">
        <v>Colour</v>
      </c>
      <c r="D23" t="str">
        <v xml:space="preserve">1-2 Prelude Split </v>
      </c>
      <c r="E23" t="str">
        <v xml:space="preserve">1-2 Prelude Split </v>
      </c>
      <c r="F23" t="str">
        <v>Paused</v>
      </c>
      <c r="G23">
        <v>0</v>
      </c>
      <c r="H23">
        <v>0</v>
      </c>
      <c r="I23" t="b">
        <v>0</v>
      </c>
      <c r="T23" t="str">
        <v>2 E MED PULPIT</v>
      </c>
    </row>
    <row r="24">
      <c r="A24" t="str">
        <v>f179a065-90dc-47ab-bba0-f4ac898e5fd7</v>
      </c>
      <c r="B24">
        <v>23</v>
      </c>
      <c r="C24" t="str">
        <v>Virtual</v>
      </c>
      <c r="D24" t="str">
        <v>PTZ - 1 FULL WIDE</v>
      </c>
      <c r="E24" t="str">
        <v>1 FULL WIDE</v>
      </c>
      <c r="F24" t="str">
        <v>Paused</v>
      </c>
      <c r="G24">
        <v>0</v>
      </c>
      <c r="H24">
        <v>0</v>
      </c>
      <c r="I24" t="b">
        <v>0</v>
      </c>
      <c r="T24" t="str">
        <v>2 E WIDE PULPIT</v>
      </c>
    </row>
    <row r="25">
      <c r="A25" t="str">
        <v>4399f560-68c3-4193-9212-864d87cd85cd</v>
      </c>
      <c r="B25">
        <v>24</v>
      </c>
      <c r="C25" t="str">
        <v>Capture</v>
      </c>
      <c r="D25" t="str">
        <v>camera 2</v>
      </c>
      <c r="E25" t="str">
        <v>camera 2</v>
      </c>
      <c r="F25" t="str">
        <v>Running</v>
      </c>
      <c r="G25">
        <v>0</v>
      </c>
      <c r="H25">
        <v>0</v>
      </c>
      <c r="I25" t="b">
        <v>0</v>
      </c>
      <c r="T25" t="str">
        <v>2 CHOIR WIDE</v>
      </c>
    </row>
    <row r="26">
      <c r="A26" t="str">
        <v>01617f9f-5b97-4800-887e-3deae6d2955b</v>
      </c>
      <c r="B26">
        <v>25</v>
      </c>
      <c r="C26" t="str">
        <v>Virtual</v>
      </c>
      <c r="D26" t="str">
        <v>PTZ - 1 CHOIR CLOSE</v>
      </c>
      <c r="E26" t="str">
        <v>1 CHOIR CLOSE</v>
      </c>
      <c r="F26" t="str">
        <v>Paused</v>
      </c>
      <c r="G26">
        <v>0</v>
      </c>
      <c r="H26">
        <v>0</v>
      </c>
      <c r="I26" t="b">
        <v>0</v>
      </c>
      <c r="T26" t="str">
        <v>2 CHOIR ZOOMZ</v>
      </c>
    </row>
    <row r="27">
      <c r="A27" t="str">
        <v>162be4f6-fd3e-4738-80d3-8aa1fea6ce69</v>
      </c>
      <c r="B27">
        <v>26</v>
      </c>
      <c r="C27" t="str">
        <v>Virtual</v>
      </c>
      <c r="D27" t="str">
        <v>PTZ - 1 E PIANO</v>
      </c>
      <c r="E27" t="str">
        <v>1 E PIANO</v>
      </c>
      <c r="F27" t="str">
        <v>Paused</v>
      </c>
      <c r="G27">
        <v>0</v>
      </c>
      <c r="H27">
        <v>0</v>
      </c>
      <c r="I27" t="b">
        <v>0</v>
      </c>
      <c r="T27" t="str">
        <v>2e piano</v>
      </c>
    </row>
    <row r="28">
      <c r="A28" t="str">
        <v>08bf1a89-d440-4acc-80e0-c804544efc8e</v>
      </c>
      <c r="B28">
        <v>27</v>
      </c>
      <c r="C28" t="str">
        <v>Virtual</v>
      </c>
      <c r="D28" t="str">
        <v>PTZ - 2 WIDE</v>
      </c>
      <c r="E28" t="str">
        <v>2 WIDE</v>
      </c>
      <c r="F28" t="str">
        <v>Paused</v>
      </c>
      <c r="G28">
        <v>0</v>
      </c>
      <c r="H28">
        <v>0</v>
      </c>
      <c r="I28" t="b">
        <v>0</v>
      </c>
      <c r="T28" t="str">
        <v>Welcome Slides - Spring</v>
      </c>
    </row>
    <row r="29">
      <c r="A29" t="str">
        <v>6a63b2fa-0e41-40ac-a315-7edab4f4f6cf</v>
      </c>
      <c r="B29">
        <v>28</v>
      </c>
      <c r="C29" t="str">
        <v>Virtual</v>
      </c>
      <c r="D29" t="str">
        <v>PTZ - 2 MED PULPIT</v>
      </c>
      <c r="E29" t="str">
        <v>2 MED PULPIT</v>
      </c>
      <c r="F29" t="str">
        <v>Paused</v>
      </c>
      <c r="G29">
        <v>0</v>
      </c>
      <c r="H29">
        <v>0</v>
      </c>
      <c r="I29" t="b">
        <v>0</v>
      </c>
      <c r="T29" t="str">
        <v>Be Like a Bird Video 4-17-2022.mpg</v>
      </c>
    </row>
    <row r="30">
      <c r="A30" t="str">
        <v>f610f20d-7659-4f37-a92c-f6a1deeab02a</v>
      </c>
      <c r="B30">
        <v>29</v>
      </c>
      <c r="C30" t="str">
        <v>Virtual</v>
      </c>
      <c r="D30" t="str">
        <v>PTZ - 2 J &amp; C WIDE</v>
      </c>
      <c r="E30" t="str">
        <v>2 J &amp; C WIDE</v>
      </c>
      <c r="F30" t="str">
        <v>Paused</v>
      </c>
      <c r="G30">
        <v>0</v>
      </c>
      <c r="H30">
        <v>0</v>
      </c>
      <c r="I30" t="b">
        <v>0</v>
      </c>
      <c r="T30" t="str">
        <v>1 CHALICE VIRTUAL</v>
      </c>
    </row>
    <row r="31">
      <c r="A31" t="str">
        <v>354317eb-8ba2-4237-b703-27a55a7d0e99</v>
      </c>
      <c r="B31">
        <v>30</v>
      </c>
      <c r="C31" t="str">
        <v>Virtual</v>
      </c>
      <c r="D31" t="str">
        <v>PTZ - 2 PIANO-MUSICIAN</v>
      </c>
      <c r="E31" t="str">
        <v>2 PIANO-MUSICIAN</v>
      </c>
      <c r="F31" t="str">
        <v>Paused</v>
      </c>
      <c r="G31">
        <v>0</v>
      </c>
      <c r="H31">
        <v>0</v>
      </c>
      <c r="I31" t="b">
        <v>0</v>
      </c>
      <c r="T31" t="str">
        <v>In Time of Silver Rain 2 - l.hughes - Spring.pptx</v>
      </c>
    </row>
    <row r="32">
      <c r="A32" t="str">
        <v>3e9bb124-3800-44dc-b0c4-f0674d465d03</v>
      </c>
      <c r="B32">
        <v>31</v>
      </c>
      <c r="C32" t="str">
        <v>Virtual</v>
      </c>
      <c r="D32" t="str">
        <v>PTZ - 2 FULL WIDE</v>
      </c>
      <c r="E32" t="str">
        <v>2 FULL WIDE</v>
      </c>
      <c r="F32" t="str">
        <v>Paused</v>
      </c>
      <c r="G32">
        <v>0</v>
      </c>
      <c r="H32">
        <v>0</v>
      </c>
      <c r="I32" t="b">
        <v>0</v>
      </c>
      <c r="T32" t="str">
        <v>38 Morning Has Broken - spring.pptx</v>
      </c>
    </row>
    <row r="33">
      <c r="A33" t="str">
        <v>281491ef-0b83-451d-918e-c9ecfa336811</v>
      </c>
      <c r="B33">
        <v>32</v>
      </c>
      <c r="C33" t="str">
        <v>Virtual</v>
      </c>
      <c r="D33" t="str">
        <v>PTZ - 2 CHOIR CLOSE</v>
      </c>
      <c r="E33" t="str">
        <v>2 CHOIR CLOSE</v>
      </c>
      <c r="F33" t="str">
        <v>Paused</v>
      </c>
      <c r="G33">
        <v>0</v>
      </c>
      <c r="H33">
        <v>0</v>
      </c>
      <c r="I33" t="b">
        <v>0</v>
      </c>
      <c r="T33" t="str">
        <v>1 2 TREE DECORATING</v>
      </c>
    </row>
    <row r="34">
      <c r="A34" t="str">
        <v>2b85f2a0-fe1e-4bbb-af19-cd3043ac3898</v>
      </c>
      <c r="B34">
        <v>33</v>
      </c>
      <c r="C34" t="str">
        <v>Virtual</v>
      </c>
      <c r="D34" t="str">
        <v>PTZ - 2 E MED PULPIT</v>
      </c>
      <c r="E34" t="str">
        <v>2 E MED PULPIT</v>
      </c>
      <c r="F34" t="str">
        <v>Paused</v>
      </c>
      <c r="G34">
        <v>0</v>
      </c>
      <c r="H34">
        <v>0</v>
      </c>
      <c r="I34" t="b">
        <v>0</v>
      </c>
      <c r="T34" t="str">
        <v>1 CHOIR ZOOM</v>
      </c>
    </row>
    <row r="35">
      <c r="A35" t="str">
        <v>0ce346cc-5bed-46b6-9f86-36b6aa3fb1f8</v>
      </c>
      <c r="B35">
        <v>34</v>
      </c>
      <c r="C35" t="str">
        <v>Virtual</v>
      </c>
      <c r="D35" t="str">
        <v>PTZ - 2 E WIDE PULPIT</v>
      </c>
      <c r="E35" t="str">
        <v>2 E WIDE PULPIT</v>
      </c>
      <c r="F35" t="str">
        <v>Paused</v>
      </c>
      <c r="G35">
        <v>0</v>
      </c>
      <c r="H35">
        <v>0</v>
      </c>
      <c r="I35" t="b">
        <v>0</v>
      </c>
      <c r="T35" t="str">
        <v>Bird's Gift Story PART 1.pptx</v>
      </c>
    </row>
    <row r="36">
      <c r="A36" t="str">
        <v>8cbab4e7-265a-41c4-a3db-91884573b2dc</v>
      </c>
      <c r="B36">
        <v>35</v>
      </c>
      <c r="C36" t="str">
        <v>Virtual</v>
      </c>
      <c r="D36" t="str">
        <v>PTZ - 2 CHOIR WIDE</v>
      </c>
      <c r="E36" t="str">
        <v>2 CHOIR WIDE</v>
      </c>
      <c r="F36" t="str">
        <v>Paused</v>
      </c>
      <c r="G36">
        <v>0</v>
      </c>
      <c r="H36">
        <v>0</v>
      </c>
      <c r="I36" t="b">
        <v>0</v>
      </c>
      <c r="T36" t="str">
        <v>DONATE OVERLAY 2</v>
      </c>
    </row>
    <row r="37">
      <c r="A37" t="str">
        <v>71d73136-de48-443d-9c4b-cd0d4e378eca</v>
      </c>
      <c r="B37">
        <v>36</v>
      </c>
      <c r="C37" t="str">
        <v>VirtualSet</v>
      </c>
      <c r="D37" t="str">
        <v>2 CHOIR ZOOMZ</v>
      </c>
      <c r="E37" t="str">
        <v>2 CHOIR ZOOMZ</v>
      </c>
      <c r="F37" t="str">
        <v>Paused</v>
      </c>
      <c r="G37">
        <v>0</v>
      </c>
      <c r="H37">
        <v>0</v>
      </c>
      <c r="I37" t="b">
        <v>0</v>
      </c>
      <c r="R37">
        <v>3</v>
      </c>
      <c r="T37" t="str">
        <v>Blank Spring.pptx</v>
      </c>
    </row>
    <row r="38">
      <c r="A38" t="str">
        <v>eaa4aa77-0a3b-4bf4-9644-54b8b112a31a</v>
      </c>
      <c r="B38">
        <v>37</v>
      </c>
      <c r="C38" t="str">
        <v>Virtual</v>
      </c>
      <c r="D38" t="str">
        <v>PTZ - 2e piano</v>
      </c>
      <c r="E38" t="str">
        <v>2e piano</v>
      </c>
      <c r="F38" t="str">
        <v>Paused</v>
      </c>
      <c r="G38">
        <v>0</v>
      </c>
      <c r="H38">
        <v>0</v>
      </c>
      <c r="I38" t="b">
        <v>0</v>
      </c>
      <c r="T38" t="str">
        <v>Bird's Gift Story PART 2.pptx</v>
      </c>
    </row>
    <row r="39">
      <c r="A39" t="str">
        <v>e15ce769-f220-42f4-ac7a-42eb40bf6570</v>
      </c>
      <c r="B39">
        <v>38</v>
      </c>
      <c r="C39" t="str">
        <v>Photos</v>
      </c>
      <c r="D39" t="str">
        <v>Welcome Slides - Spring - Slide1.PNG</v>
      </c>
      <c r="E39" t="str">
        <v>Welcome Slides - Spring</v>
      </c>
      <c r="F39" t="str">
        <v>Paused</v>
      </c>
      <c r="G39">
        <v>0</v>
      </c>
      <c r="H39">
        <v>1</v>
      </c>
      <c r="I39" t="b">
        <v>0</v>
      </c>
      <c r="R39">
        <v>1</v>
      </c>
      <c r="T39" t="str">
        <v>Bird's Gift Story PART 3.pptx</v>
      </c>
    </row>
    <row r="40">
      <c r="A40" t="str">
        <v>01501abb-fe68-4148-bb78-a54e38e4adab</v>
      </c>
      <c r="B40">
        <v>39</v>
      </c>
      <c r="C40" t="str">
        <v>Video</v>
      </c>
      <c r="D40" t="str">
        <v>Be Like a Bird Video 4-17-2022.mpg</v>
      </c>
      <c r="E40" t="str">
        <v>Be Like a Bird Video 4-17-2022.mpg</v>
      </c>
      <c r="F40" t="str">
        <v>Paused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tr">
        <v>M,A</v>
      </c>
      <c r="O40">
        <v>0</v>
      </c>
      <c r="P40">
        <v>0</v>
      </c>
      <c r="Q40">
        <v>0</v>
      </c>
      <c r="T40" t="str">
        <v>203 All Creatures of the Earth and Sky- spring.pptx</v>
      </c>
    </row>
    <row r="41">
      <c r="A41" t="str">
        <v>1b5c373c-ca1c-41f6-9113-facdbc3b1b38</v>
      </c>
      <c r="B41">
        <v>40</v>
      </c>
      <c r="C41" t="str">
        <v>VirtualSet</v>
      </c>
      <c r="D41" t="str">
        <v>1 CHALICE VIRTUAL</v>
      </c>
      <c r="E41" t="str">
        <v>1 CHALICE VIRTUAL</v>
      </c>
      <c r="F41" t="str">
        <v>Paused</v>
      </c>
      <c r="G41">
        <v>0</v>
      </c>
      <c r="H41">
        <v>0</v>
      </c>
      <c r="I41" t="b">
        <v>0</v>
      </c>
      <c r="R41">
        <v>3</v>
      </c>
      <c r="T41" t="str">
        <v>Closing Circle - spring.png</v>
      </c>
    </row>
    <row r="42">
      <c r="A42" t="str">
        <v>07a3fd53-0cf4-409d-b395-6957ca22acb6</v>
      </c>
      <c r="B42">
        <v>41</v>
      </c>
      <c r="C42" t="str">
        <v>PowerPoint</v>
      </c>
      <c r="D42" t="str">
        <v>In Time of Silver Rain 2 - l.hughes - Spring.pptx - Slide1</v>
      </c>
      <c r="E42" t="str">
        <v>In Time of Silver Rain 2 - l.hughes - Spring.pptx</v>
      </c>
      <c r="F42" t="str">
        <v>Paused</v>
      </c>
      <c r="G42">
        <v>0</v>
      </c>
      <c r="H42">
        <v>3</v>
      </c>
      <c r="I42" t="b">
        <v>0</v>
      </c>
      <c r="R42">
        <v>1</v>
      </c>
    </row>
    <row r="43">
      <c r="A43" t="str">
        <v>a6030d3c-3a17-4229-b6fd-fdd04312eb3d</v>
      </c>
      <c r="B43">
        <v>42</v>
      </c>
      <c r="C43" t="str">
        <v>PowerPoint</v>
      </c>
      <c r="D43" t="str">
        <v>38 Morning Has Broken - spring.pptx - Slide1</v>
      </c>
      <c r="E43" t="str">
        <v>38 Morning Has Broken - spring.pptx</v>
      </c>
      <c r="F43" t="str">
        <v>Paused</v>
      </c>
      <c r="G43">
        <v>0</v>
      </c>
      <c r="H43">
        <v>2</v>
      </c>
      <c r="I43" t="b">
        <v>0</v>
      </c>
      <c r="R43">
        <v>1</v>
      </c>
    </row>
    <row r="44">
      <c r="A44" t="str">
        <v>e4dda077-b98a-4748-a13b-8605447f0d97</v>
      </c>
      <c r="B44">
        <v>43</v>
      </c>
      <c r="C44" t="str">
        <v>Colour</v>
      </c>
      <c r="D44" t="str">
        <v>1 2 TREE DECORATING</v>
      </c>
      <c r="E44" t="str">
        <v>1 2 TREE DECORATING</v>
      </c>
      <c r="F44" t="str">
        <v>Paused</v>
      </c>
      <c r="G44">
        <v>0</v>
      </c>
      <c r="H44">
        <v>0</v>
      </c>
      <c r="I44" t="b">
        <v>0</v>
      </c>
    </row>
    <row r="45">
      <c r="A45" t="str">
        <v>35de7969-8b41-41c9-ae65-a95bb6c00a93</v>
      </c>
      <c r="B45">
        <v>44</v>
      </c>
      <c r="C45" t="str">
        <v>VirtualSet</v>
      </c>
      <c r="D45" t="str">
        <v>1 CHOIR ZOOM</v>
      </c>
      <c r="E45" t="str">
        <v>1 CHOIR ZOOM</v>
      </c>
      <c r="F45" t="str">
        <v>Paused</v>
      </c>
      <c r="G45">
        <v>0</v>
      </c>
      <c r="H45">
        <v>0</v>
      </c>
      <c r="I45" t="b">
        <v>0</v>
      </c>
      <c r="R45">
        <v>4</v>
      </c>
    </row>
    <row r="46">
      <c r="A46" t="str">
        <v>9fa5bc46-b1d9-4cf8-b4d2-3153779722a5</v>
      </c>
      <c r="B46">
        <v>45</v>
      </c>
      <c r="C46" t="str">
        <v>PowerPoint</v>
      </c>
      <c r="D46" t="str">
        <v>Bird's Gift Story PART 1.pptx - Slide1</v>
      </c>
      <c r="E46" t="str">
        <v>Bird's Gift Story PART 1.pptx</v>
      </c>
      <c r="F46" t="str">
        <v>Paused</v>
      </c>
      <c r="G46">
        <v>0</v>
      </c>
      <c r="H46">
        <v>7</v>
      </c>
      <c r="I46" t="b">
        <v>0</v>
      </c>
      <c r="R46">
        <v>1</v>
      </c>
    </row>
    <row r="47">
      <c r="A47" t="str">
        <v>6b05afab-a3ca-4876-bb3b-7e7a13c266f8</v>
      </c>
      <c r="B47">
        <v>46</v>
      </c>
      <c r="C47" t="str">
        <v>GT</v>
      </c>
      <c r="D47" t="str">
        <v>DONATE OVERLAY 2</v>
      </c>
      <c r="E47" t="str">
        <v>DONATE OVERLAY 2</v>
      </c>
      <c r="F47" t="str">
        <v>Paused</v>
      </c>
      <c r="G47">
        <v>0</v>
      </c>
      <c r="H47">
        <v>0</v>
      </c>
      <c r="I47" t="b">
        <v>0</v>
      </c>
      <c r="R47">
        <v>0</v>
      </c>
    </row>
    <row r="48">
      <c r="A48" t="str">
        <v>4652e5cb-2500-4814-8471-43acecd19e4f</v>
      </c>
      <c r="B48">
        <v>47</v>
      </c>
      <c r="C48" t="str">
        <v>Placeholder</v>
      </c>
      <c r="D48" t="str">
        <v>Offline - Blank Spring.pptx</v>
      </c>
      <c r="E48" t="str">
        <v>Blank Spring.pptx</v>
      </c>
      <c r="F48" t="str">
        <v>Paused</v>
      </c>
      <c r="G48">
        <v>0</v>
      </c>
      <c r="H48">
        <v>0</v>
      </c>
      <c r="I48" t="b">
        <v>0</v>
      </c>
    </row>
    <row r="49">
      <c r="A49" t="str">
        <v>d6c7e4e8-f6fd-4741-9436-800e18dca775</v>
      </c>
      <c r="B49">
        <v>48</v>
      </c>
      <c r="C49" t="str">
        <v>PowerPoint</v>
      </c>
      <c r="D49" t="str">
        <v>Bird's Gift Story PART 2.pptx - Slide5</v>
      </c>
      <c r="E49" t="str">
        <v>Bird's Gift Story PART 2.pptx</v>
      </c>
      <c r="F49" t="str">
        <v>Paused</v>
      </c>
      <c r="G49">
        <v>4</v>
      </c>
      <c r="H49">
        <v>4</v>
      </c>
      <c r="I49" t="b">
        <v>0</v>
      </c>
      <c r="R49">
        <v>5</v>
      </c>
    </row>
    <row r="50">
      <c r="A50" t="str">
        <v>4b18d8a3-0b6a-4799-aa92-23a86203bf63</v>
      </c>
      <c r="B50">
        <v>49</v>
      </c>
      <c r="C50" t="str">
        <v>PowerPoint</v>
      </c>
      <c r="D50" t="str">
        <v>Bird's Gift Story PART 3.pptx - Slide1</v>
      </c>
      <c r="E50" t="str">
        <v>Bird's Gift Story PART 3.pptx</v>
      </c>
      <c r="F50" t="str">
        <v>Paused</v>
      </c>
      <c r="G50">
        <v>0</v>
      </c>
      <c r="H50">
        <v>3</v>
      </c>
      <c r="I50" t="b">
        <v>0</v>
      </c>
      <c r="R50">
        <v>1</v>
      </c>
    </row>
    <row r="51">
      <c r="A51" t="str">
        <v>2258abb0-b756-4dd8-9efb-6320b213b8aa</v>
      </c>
      <c r="B51">
        <v>50</v>
      </c>
      <c r="C51" t="str">
        <v>PowerPoint</v>
      </c>
      <c r="D51" t="str">
        <v>203 All Creatures of the Earth and Sky- spring.pptx - Slide1</v>
      </c>
      <c r="E51" t="str">
        <v>203 All Creatures of the Earth and Sky- spring.pptx</v>
      </c>
      <c r="F51" t="str">
        <v>Paused</v>
      </c>
      <c r="G51">
        <v>0</v>
      </c>
      <c r="H51">
        <v>2</v>
      </c>
      <c r="I51" t="b">
        <v>0</v>
      </c>
      <c r="R51">
        <v>1</v>
      </c>
    </row>
    <row r="52">
      <c r="A52" t="str">
        <v>3bc7b8a4-00af-48f1-804e-685013b0a226</v>
      </c>
      <c r="B52">
        <v>51</v>
      </c>
      <c r="C52" t="str">
        <v>Image</v>
      </c>
      <c r="D52" t="str">
        <v>Closing Circle - spring.png</v>
      </c>
      <c r="E52" t="str">
        <v>Closing Circle - spring.png</v>
      </c>
      <c r="F52" t="str">
        <v>Paused</v>
      </c>
      <c r="G52">
        <v>0</v>
      </c>
      <c r="H52">
        <v>0</v>
      </c>
      <c r="I52" t="b">
        <v>0</v>
      </c>
    </row>
  </sheetData>
  <pageMargins left="0.7" right="0.7" top="0.75" bottom="0.75" header="0.3" footer="0.3"/>
  <ignoredErrors>
    <ignoredError numberStoredAsText="1" sqref="A1:T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2022-04-19T20:37:32Z</dcterms:created>
  <dcterms:modified xsi:type="dcterms:W3CDTF">2022-04-29T23:33:02Z</dcterms:modified>
  <cp:lastModifiedBy>Microsoft Office User</cp:lastModifiedBy>
</cp:coreProperties>
</file>