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nythroop/Documents/COSC 3100/Programming_Assignments/"/>
    </mc:Choice>
  </mc:AlternateContent>
  <xr:revisionPtr revIDLastSave="0" documentId="13_ncr:1_{A4F8097F-0F5C-6E4D-A606-D1A4C254F78F}" xr6:coauthVersionLast="46" xr6:coauthVersionMax="46" xr10:uidLastSave="{00000000-0000-0000-0000-000000000000}"/>
  <bookViews>
    <workbookView xWindow="0" yWindow="500" windowWidth="38400" windowHeight="21100" activeTab="1" xr2:uid="{00000000-000D-0000-FFFF-FFFF00000000}"/>
  </bookViews>
  <sheets>
    <sheet name="rec_fib" sheetId="1" r:id="rId1"/>
    <sheet name="good_fi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" i="2" l="1"/>
  <c r="AJ25" i="2" s="1"/>
  <c r="AF25" i="2"/>
  <c r="AI25" i="2" s="1"/>
  <c r="AG24" i="2"/>
  <c r="AJ24" i="2" s="1"/>
  <c r="AF24" i="2"/>
  <c r="AI24" i="2" s="1"/>
  <c r="AG23" i="2"/>
  <c r="AJ23" i="2" s="1"/>
  <c r="AF23" i="2"/>
  <c r="AI23" i="2" s="1"/>
  <c r="AG22" i="2"/>
  <c r="AJ22" i="2" s="1"/>
  <c r="AF22" i="2"/>
  <c r="AI22" i="2" s="1"/>
  <c r="AG21" i="2"/>
  <c r="AJ21" i="2" s="1"/>
  <c r="AF21" i="2"/>
  <c r="AI21" i="2" s="1"/>
  <c r="AG20" i="2"/>
  <c r="AJ20" i="2" s="1"/>
  <c r="AF20" i="2"/>
  <c r="AI20" i="2" s="1"/>
  <c r="AG19" i="2"/>
  <c r="AJ19" i="2" s="1"/>
  <c r="AF19" i="2"/>
  <c r="AI19" i="2" s="1"/>
  <c r="AG18" i="2"/>
  <c r="AJ18" i="2" s="1"/>
  <c r="AF18" i="2"/>
  <c r="AI18" i="2" s="1"/>
  <c r="AG17" i="2"/>
  <c r="AJ17" i="2" s="1"/>
  <c r="AF17" i="2"/>
  <c r="AI17" i="2" s="1"/>
  <c r="AG16" i="2"/>
  <c r="AJ16" i="2" s="1"/>
  <c r="AF16" i="2"/>
  <c r="AI16" i="2" s="1"/>
  <c r="AG15" i="2"/>
  <c r="AJ15" i="2" s="1"/>
  <c r="AF15" i="2"/>
  <c r="AI15" i="2" s="1"/>
  <c r="AG14" i="2"/>
  <c r="AJ14" i="2" s="1"/>
  <c r="AF14" i="2"/>
  <c r="AI14" i="2" s="1"/>
  <c r="AG13" i="2"/>
  <c r="AJ13" i="2" s="1"/>
  <c r="AF13" i="2"/>
  <c r="AI13" i="2" s="1"/>
  <c r="AG12" i="2"/>
  <c r="AJ12" i="2" s="1"/>
  <c r="AF12" i="2"/>
  <c r="AI12" i="2" s="1"/>
  <c r="AG11" i="2"/>
  <c r="AJ11" i="2" s="1"/>
  <c r="AF11" i="2"/>
  <c r="AI11" i="2" s="1"/>
  <c r="AG10" i="2"/>
  <c r="AJ10" i="2" s="1"/>
  <c r="AF10" i="2"/>
  <c r="AI10" i="2" s="1"/>
  <c r="AG9" i="2"/>
  <c r="AJ9" i="2" s="1"/>
  <c r="AF9" i="2"/>
  <c r="AI9" i="2" s="1"/>
  <c r="AG8" i="2"/>
  <c r="AJ8" i="2" s="1"/>
  <c r="AF8" i="2"/>
  <c r="AI8" i="2" s="1"/>
  <c r="AG7" i="2"/>
  <c r="AJ7" i="2" s="1"/>
  <c r="AF7" i="2"/>
  <c r="AI7" i="2" s="1"/>
  <c r="AG6" i="2"/>
  <c r="AJ6" i="2" s="1"/>
  <c r="AF6" i="2"/>
  <c r="AI6" i="2" s="1"/>
  <c r="AG5" i="2"/>
  <c r="AJ5" i="2" s="1"/>
  <c r="AF5" i="2"/>
  <c r="AI5" i="2" s="1"/>
  <c r="AG4" i="2"/>
  <c r="AJ4" i="2" s="1"/>
  <c r="AF4" i="2"/>
  <c r="AI4" i="2" s="1"/>
  <c r="AG3" i="2"/>
  <c r="AJ3" i="2" s="1"/>
  <c r="AF3" i="2"/>
  <c r="AI3" i="2" s="1"/>
  <c r="AG2" i="2"/>
  <c r="AJ2" i="2" s="1"/>
  <c r="AF2" i="2"/>
  <c r="AI2" i="2" s="1"/>
  <c r="AD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" i="2"/>
  <c r="AC25" i="2"/>
  <c r="AB25" i="2"/>
  <c r="AD25" i="2" s="1"/>
  <c r="AC24" i="2"/>
  <c r="AB24" i="2"/>
  <c r="AD24" i="2" s="1"/>
  <c r="AC23" i="2"/>
  <c r="AB23" i="2"/>
  <c r="AD23" i="2" s="1"/>
  <c r="AC22" i="2"/>
  <c r="AB22" i="2"/>
  <c r="AD22" i="2" s="1"/>
  <c r="AC21" i="2"/>
  <c r="AB21" i="2"/>
  <c r="AD21" i="2" s="1"/>
  <c r="AC20" i="2"/>
  <c r="AB20" i="2"/>
  <c r="AD20" i="2" s="1"/>
  <c r="AC19" i="2"/>
  <c r="AB19" i="2"/>
  <c r="AD19" i="2" s="1"/>
  <c r="AC18" i="2"/>
  <c r="AB18" i="2"/>
  <c r="AD18" i="2" s="1"/>
  <c r="AC17" i="2"/>
  <c r="AB17" i="2"/>
  <c r="AD17" i="2" s="1"/>
  <c r="AC16" i="2"/>
  <c r="AB16" i="2"/>
  <c r="AD16" i="2" s="1"/>
  <c r="AC15" i="2"/>
  <c r="AB15" i="2"/>
  <c r="AD15" i="2" s="1"/>
  <c r="AC14" i="2"/>
  <c r="AB14" i="2"/>
  <c r="AD14" i="2" s="1"/>
  <c r="AC13" i="2"/>
  <c r="AB13" i="2"/>
  <c r="AD13" i="2" s="1"/>
  <c r="AC12" i="2"/>
  <c r="AB12" i="2"/>
  <c r="AD12" i="2" s="1"/>
  <c r="AC11" i="2"/>
  <c r="AB11" i="2"/>
  <c r="AD11" i="2" s="1"/>
  <c r="AC10" i="2"/>
  <c r="AB10" i="2"/>
  <c r="AD10" i="2" s="1"/>
  <c r="AC9" i="2"/>
  <c r="AB9" i="2"/>
  <c r="AD9" i="2" s="1"/>
  <c r="AC8" i="2"/>
  <c r="AB8" i="2"/>
  <c r="AD8" i="2" s="1"/>
  <c r="AC7" i="2"/>
  <c r="AB7" i="2"/>
  <c r="AD7" i="2" s="1"/>
  <c r="AC6" i="2"/>
  <c r="AB6" i="2"/>
  <c r="AD6" i="2" s="1"/>
  <c r="AC5" i="2"/>
  <c r="AB5" i="2"/>
  <c r="AD5" i="2" s="1"/>
  <c r="AC4" i="2"/>
  <c r="AB4" i="2"/>
  <c r="AD4" i="2" s="1"/>
  <c r="AC3" i="2"/>
  <c r="AB3" i="2"/>
  <c r="AD3" i="2" s="1"/>
  <c r="AC2" i="2"/>
  <c r="AA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J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AI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AA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</calcChain>
</file>

<file path=xl/sharedStrings.xml><?xml version="1.0" encoding="utf-8"?>
<sst xmlns="http://schemas.openxmlformats.org/spreadsheetml/2006/main" count="18" uniqueCount="11">
  <si>
    <t>rec_fib(n)</t>
  </si>
  <si>
    <t>good_fib(n)</t>
  </si>
  <si>
    <t>Trials (nsec) 1</t>
  </si>
  <si>
    <t>Trials (nsec=) 1</t>
  </si>
  <si>
    <t>Average</t>
  </si>
  <si>
    <t>Confidence</t>
  </si>
  <si>
    <t>Stdev</t>
  </si>
  <si>
    <t>Count</t>
  </si>
  <si>
    <t>Low Limit</t>
  </si>
  <si>
    <t>Up Limit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</si>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</sst>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rec_fib!$AF$2:$AF$25</c:f>
              <c:numCache>
                <c:formatCode>General</c:formatCode>
                <c:ptCount val="24"/>
                <c:pt idx="0">
                  <c:v>11740.454389450124</c:v>
                </c:pt>
                <c:pt idx="1">
                  <c:v>546.12874153315249</c:v>
                </c:pt>
                <c:pt idx="2">
                  <c:v>836.78680032088653</c:v>
                </c:pt>
                <c:pt idx="3">
                  <c:v>1074.0556633754277</c:v>
                </c:pt>
                <c:pt idx="4">
                  <c:v>1685.2532102274147</c:v>
                </c:pt>
                <c:pt idx="5">
                  <c:v>2756.3843120501706</c:v>
                </c:pt>
                <c:pt idx="6">
                  <c:v>4444.8518517467373</c:v>
                </c:pt>
                <c:pt idx="7">
                  <c:v>7197.3646619709598</c:v>
                </c:pt>
                <c:pt idx="8">
                  <c:v>11687.409937403985</c:v>
                </c:pt>
                <c:pt idx="9">
                  <c:v>19538.639840779269</c:v>
                </c:pt>
                <c:pt idx="10">
                  <c:v>31195.926189119153</c:v>
                </c:pt>
                <c:pt idx="11">
                  <c:v>50345.311240484778</c:v>
                </c:pt>
                <c:pt idx="12">
                  <c:v>81155.141250546614</c:v>
                </c:pt>
                <c:pt idx="13">
                  <c:v>129810.63480630681</c:v>
                </c:pt>
                <c:pt idx="14">
                  <c:v>210892.48214976719</c:v>
                </c:pt>
                <c:pt idx="15">
                  <c:v>339000.70170321938</c:v>
                </c:pt>
                <c:pt idx="16">
                  <c:v>546480.15397501714</c:v>
                </c:pt>
                <c:pt idx="17">
                  <c:v>862743.72496926342</c:v>
                </c:pt>
                <c:pt idx="18">
                  <c:v>1422874.3606732464</c:v>
                </c:pt>
                <c:pt idx="19">
                  <c:v>2282377.8109298418</c:v>
                </c:pt>
                <c:pt idx="20">
                  <c:v>3670707.1869471115</c:v>
                </c:pt>
                <c:pt idx="21">
                  <c:v>5919901.1474953881</c:v>
                </c:pt>
                <c:pt idx="22">
                  <c:v>9257087.8801350109</c:v>
                </c:pt>
                <c:pt idx="23">
                  <c:v>14980386.065722885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0747-9082-C6843D9B5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rec_fib!$AG$2:$AG$25</c:f>
              <c:numCache>
                <c:formatCode>General</c:formatCode>
                <c:ptCount val="24"/>
                <c:pt idx="0">
                  <c:v>11773.903943883213</c:v>
                </c:pt>
                <c:pt idx="1">
                  <c:v>617.07517513351411</c:v>
                </c:pt>
                <c:pt idx="2">
                  <c:v>959.84119967911386</c:v>
                </c:pt>
                <c:pt idx="3">
                  <c:v>1141.2143366245723</c:v>
                </c:pt>
                <c:pt idx="4">
                  <c:v>1716.3251231059187</c:v>
                </c:pt>
                <c:pt idx="5">
                  <c:v>2815.1415212831616</c:v>
                </c:pt>
                <c:pt idx="6">
                  <c:v>4488.7714815865957</c:v>
                </c:pt>
                <c:pt idx="7">
                  <c:v>7276.2611713623719</c:v>
                </c:pt>
                <c:pt idx="8">
                  <c:v>11826.948395929352</c:v>
                </c:pt>
                <c:pt idx="9">
                  <c:v>19908.293492554058</c:v>
                </c:pt>
                <c:pt idx="10">
                  <c:v>31569.423810880846</c:v>
                </c:pt>
                <c:pt idx="11">
                  <c:v>50649.763759515219</c:v>
                </c:pt>
                <c:pt idx="12">
                  <c:v>81873.800416120066</c:v>
                </c:pt>
                <c:pt idx="13">
                  <c:v>133909.11519369317</c:v>
                </c:pt>
                <c:pt idx="14">
                  <c:v>213073.26785023281</c:v>
                </c:pt>
                <c:pt idx="15">
                  <c:v>342423.54829678062</c:v>
                </c:pt>
                <c:pt idx="16">
                  <c:v>550853.84602498286</c:v>
                </c:pt>
                <c:pt idx="17">
                  <c:v>952126.85836406983</c:v>
                </c:pt>
                <c:pt idx="18">
                  <c:v>1434827.3059934201</c:v>
                </c:pt>
                <c:pt idx="19">
                  <c:v>2291278.8557368251</c:v>
                </c:pt>
                <c:pt idx="20">
                  <c:v>3688697.8130528885</c:v>
                </c:pt>
                <c:pt idx="21">
                  <c:v>5934967.1858379459</c:v>
                </c:pt>
                <c:pt idx="22">
                  <c:v>10330899.619864989</c:v>
                </c:pt>
                <c:pt idx="23">
                  <c:v>16672130.600943783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0747-9082-C6843D9B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92959"/>
        <c:axId val="417542479"/>
      </c:lineChart>
      <c:catAx>
        <c:axId val="41759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2479"/>
        <c:crosses val="autoZero"/>
        <c:auto val="1"/>
        <c:lblAlgn val="ctr"/>
        <c:lblOffset val="100"/>
        <c:noMultiLvlLbl val="0"/>
      </c:catAx>
      <c:valAx>
        <c:axId val="4175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rec_fib!$AI$2:$AI$25</c:f>
              <c:numCache>
                <c:formatCode>General</c:formatCode>
                <c:ptCount val="24"/>
                <c:pt idx="0">
                  <c:v>11.740454389450123</c:v>
                </c:pt>
                <c:pt idx="1">
                  <c:v>0.5461287415331525</c:v>
                </c:pt>
                <c:pt idx="2">
                  <c:v>0.83678680032088648</c:v>
                </c:pt>
                <c:pt idx="3">
                  <c:v>1.0740556633754277</c:v>
                </c:pt>
                <c:pt idx="4">
                  <c:v>1.6852532102274147</c:v>
                </c:pt>
                <c:pt idx="5">
                  <c:v>2.7563843120501708</c:v>
                </c:pt>
                <c:pt idx="6">
                  <c:v>4.444851851746737</c:v>
                </c:pt>
                <c:pt idx="7">
                  <c:v>7.1973646619709601</c:v>
                </c:pt>
                <c:pt idx="8">
                  <c:v>11.687409937403984</c:v>
                </c:pt>
                <c:pt idx="9">
                  <c:v>19.538639840779268</c:v>
                </c:pt>
                <c:pt idx="10">
                  <c:v>31.195926189119152</c:v>
                </c:pt>
                <c:pt idx="11">
                  <c:v>50.345311240484776</c:v>
                </c:pt>
                <c:pt idx="12">
                  <c:v>81.15514125054662</c:v>
                </c:pt>
                <c:pt idx="13">
                  <c:v>129.81063480630681</c:v>
                </c:pt>
                <c:pt idx="14">
                  <c:v>210.8924821497672</c:v>
                </c:pt>
                <c:pt idx="15">
                  <c:v>339.00070170321936</c:v>
                </c:pt>
                <c:pt idx="16">
                  <c:v>546.48015397501717</c:v>
                </c:pt>
                <c:pt idx="17">
                  <c:v>862.74372496926344</c:v>
                </c:pt>
                <c:pt idx="18">
                  <c:v>1422.8743606732464</c:v>
                </c:pt>
                <c:pt idx="19">
                  <c:v>2282.3778109298419</c:v>
                </c:pt>
                <c:pt idx="20">
                  <c:v>3670.7071869471115</c:v>
                </c:pt>
                <c:pt idx="21">
                  <c:v>5919.9011474953877</c:v>
                </c:pt>
                <c:pt idx="22">
                  <c:v>9257.0878801350118</c:v>
                </c:pt>
                <c:pt idx="23">
                  <c:v>14980.386065722885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B-134C-AD2C-D31F79E751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rec_fib!$AJ$2:$AJ$25</c:f>
              <c:numCache>
                <c:formatCode>General</c:formatCode>
                <c:ptCount val="24"/>
                <c:pt idx="0">
                  <c:v>11.773903943883214</c:v>
                </c:pt>
                <c:pt idx="1">
                  <c:v>0.61707517513351406</c:v>
                </c:pt>
                <c:pt idx="2">
                  <c:v>0.95984119967911385</c:v>
                </c:pt>
                <c:pt idx="3">
                  <c:v>1.1412143366245724</c:v>
                </c:pt>
                <c:pt idx="4">
                  <c:v>1.7163251231059187</c:v>
                </c:pt>
                <c:pt idx="5">
                  <c:v>2.8151415212831616</c:v>
                </c:pt>
                <c:pt idx="6">
                  <c:v>4.4887714815865953</c:v>
                </c:pt>
                <c:pt idx="7">
                  <c:v>7.2762611713623722</c:v>
                </c:pt>
                <c:pt idx="8">
                  <c:v>11.826948395929351</c:v>
                </c:pt>
                <c:pt idx="9">
                  <c:v>19.908293492554058</c:v>
                </c:pt>
                <c:pt idx="10">
                  <c:v>31.569423810880846</c:v>
                </c:pt>
                <c:pt idx="11">
                  <c:v>50.649763759515217</c:v>
                </c:pt>
                <c:pt idx="12">
                  <c:v>81.873800416120062</c:v>
                </c:pt>
                <c:pt idx="13">
                  <c:v>133.90911519369317</c:v>
                </c:pt>
                <c:pt idx="14">
                  <c:v>213.07326785023281</c:v>
                </c:pt>
                <c:pt idx="15">
                  <c:v>342.42354829678061</c:v>
                </c:pt>
                <c:pt idx="16">
                  <c:v>550.85384602498289</c:v>
                </c:pt>
                <c:pt idx="17">
                  <c:v>952.12685836406979</c:v>
                </c:pt>
                <c:pt idx="18">
                  <c:v>1434.8273059934202</c:v>
                </c:pt>
                <c:pt idx="19">
                  <c:v>2291.2788557368253</c:v>
                </c:pt>
                <c:pt idx="20">
                  <c:v>3688.6978130528887</c:v>
                </c:pt>
                <c:pt idx="21">
                  <c:v>5934.9671858379461</c:v>
                </c:pt>
                <c:pt idx="22">
                  <c:v>10330.899619864989</c:v>
                </c:pt>
                <c:pt idx="23">
                  <c:v>16672.130600943783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B-134C-AD2C-D31F79E7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143"/>
        <c:axId val="417562719"/>
      </c:lineChart>
      <c:catAx>
        <c:axId val="4175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62719"/>
        <c:crosses val="autoZero"/>
        <c:auto val="1"/>
        <c:lblAlgn val="ctr"/>
        <c:lblOffset val="100"/>
        <c:noMultiLvlLbl val="0"/>
      </c:catAx>
      <c:valAx>
        <c:axId val="4175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</a:t>
                </a:r>
                <a:r>
                  <a:rPr lang="en-US" baseline="0"/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Fibonnaci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good_fib!$AF$2:$AF$25</c:f>
              <c:numCache>
                <c:formatCode>General</c:formatCode>
                <c:ptCount val="24"/>
                <c:pt idx="0">
                  <c:v>165.84539665034313</c:v>
                </c:pt>
                <c:pt idx="1">
                  <c:v>411.16857773578107</c:v>
                </c:pt>
                <c:pt idx="2">
                  <c:v>443.00100790206238</c:v>
                </c:pt>
                <c:pt idx="3">
                  <c:v>486.62475547237807</c:v>
                </c:pt>
                <c:pt idx="4">
                  <c:v>520.05413549030288</c:v>
                </c:pt>
                <c:pt idx="5">
                  <c:v>566.27543664861309</c:v>
                </c:pt>
                <c:pt idx="6">
                  <c:v>602.54352191765008</c:v>
                </c:pt>
                <c:pt idx="7">
                  <c:v>629.881787045024</c:v>
                </c:pt>
                <c:pt idx="8">
                  <c:v>667.94827660254145</c:v>
                </c:pt>
                <c:pt idx="9">
                  <c:v>704.91285130739675</c:v>
                </c:pt>
                <c:pt idx="10">
                  <c:v>723.73643913147691</c:v>
                </c:pt>
                <c:pt idx="11">
                  <c:v>767.12644823051266</c:v>
                </c:pt>
                <c:pt idx="12">
                  <c:v>798.49776259430826</c:v>
                </c:pt>
                <c:pt idx="13">
                  <c:v>847.95902427281408</c:v>
                </c:pt>
                <c:pt idx="14">
                  <c:v>896.01539605851849</c:v>
                </c:pt>
                <c:pt idx="15">
                  <c:v>961.43305172890541</c:v>
                </c:pt>
                <c:pt idx="16">
                  <c:v>1008.2626607028926</c:v>
                </c:pt>
                <c:pt idx="17">
                  <c:v>1062.3666772376205</c:v>
                </c:pt>
                <c:pt idx="18">
                  <c:v>1105.5710588380682</c:v>
                </c:pt>
                <c:pt idx="19">
                  <c:v>1160.7921926562017</c:v>
                </c:pt>
                <c:pt idx="20">
                  <c:v>1194.4332616848289</c:v>
                </c:pt>
                <c:pt idx="21">
                  <c:v>1245.422639782751</c:v>
                </c:pt>
                <c:pt idx="22">
                  <c:v>1296.8754857689266</c:v>
                </c:pt>
                <c:pt idx="23">
                  <c:v>1322.1705069265145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E64B-A198-5FCFCF6C2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good_fib!$AG$2:$AG$25</c:f>
              <c:numCache>
                <c:formatCode>General</c:formatCode>
                <c:ptCount val="24"/>
                <c:pt idx="0">
                  <c:v>190.01968668299017</c:v>
                </c:pt>
                <c:pt idx="1">
                  <c:v>477.2125889308856</c:v>
                </c:pt>
                <c:pt idx="2">
                  <c:v>495.73415876460433</c:v>
                </c:pt>
                <c:pt idx="3">
                  <c:v>512.22966119428816</c:v>
                </c:pt>
                <c:pt idx="4">
                  <c:v>535.13036450969719</c:v>
                </c:pt>
                <c:pt idx="5">
                  <c:v>589.09648001805317</c:v>
                </c:pt>
                <c:pt idx="6">
                  <c:v>612.53131141568304</c:v>
                </c:pt>
                <c:pt idx="7">
                  <c:v>657.45179628830954</c:v>
                </c:pt>
                <c:pt idx="8">
                  <c:v>683.16955673079201</c:v>
                </c:pt>
                <c:pt idx="9">
                  <c:v>718.50248202593639</c:v>
                </c:pt>
                <c:pt idx="10">
                  <c:v>786.7885608685234</c:v>
                </c:pt>
                <c:pt idx="11">
                  <c:v>790.63396843615362</c:v>
                </c:pt>
                <c:pt idx="12">
                  <c:v>840.72032073902517</c:v>
                </c:pt>
                <c:pt idx="13">
                  <c:v>867.37855906051891</c:v>
                </c:pt>
                <c:pt idx="14">
                  <c:v>913.14952060814812</c:v>
                </c:pt>
                <c:pt idx="15">
                  <c:v>971.87444827109471</c:v>
                </c:pt>
                <c:pt idx="16">
                  <c:v>1026.1631726304408</c:v>
                </c:pt>
                <c:pt idx="17">
                  <c:v>1114.507489429046</c:v>
                </c:pt>
                <c:pt idx="18">
                  <c:v>1157.6531078285986</c:v>
                </c:pt>
                <c:pt idx="19">
                  <c:v>1200.9703073437986</c:v>
                </c:pt>
                <c:pt idx="20">
                  <c:v>1269.4700716485042</c:v>
                </c:pt>
                <c:pt idx="21">
                  <c:v>1274.8748602172491</c:v>
                </c:pt>
                <c:pt idx="22">
                  <c:v>1306.7678475644072</c:v>
                </c:pt>
                <c:pt idx="23">
                  <c:v>1457.0311597401528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A-E64B-A198-5FCFCF6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8607"/>
        <c:axId val="399550351"/>
      </c:lineChart>
      <c:catAx>
        <c:axId val="457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0351"/>
        <c:crosses val="autoZero"/>
        <c:auto val="1"/>
        <c:lblAlgn val="ctr"/>
        <c:lblOffset val="100"/>
        <c:noMultiLvlLbl val="0"/>
      </c:catAx>
      <c:valAx>
        <c:axId val="3995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Fibonacci (Python 3.9)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good_fib!$AI$2:$AI$25</c:f>
              <c:numCache>
                <c:formatCode>General</c:formatCode>
                <c:ptCount val="24"/>
                <c:pt idx="0">
                  <c:v>0.16584539665034315</c:v>
                </c:pt>
                <c:pt idx="1">
                  <c:v>0.41116857773578108</c:v>
                </c:pt>
                <c:pt idx="2">
                  <c:v>0.44300100790206237</c:v>
                </c:pt>
                <c:pt idx="3">
                  <c:v>0.48662475547237805</c:v>
                </c:pt>
                <c:pt idx="4">
                  <c:v>0.52005413549030288</c:v>
                </c:pt>
                <c:pt idx="5">
                  <c:v>0.56627543664861313</c:v>
                </c:pt>
                <c:pt idx="6">
                  <c:v>0.60254352191765004</c:v>
                </c:pt>
                <c:pt idx="7">
                  <c:v>0.62988178704502396</c:v>
                </c:pt>
                <c:pt idx="8">
                  <c:v>0.66794827660254141</c:v>
                </c:pt>
                <c:pt idx="9">
                  <c:v>0.70491285130739678</c:v>
                </c:pt>
                <c:pt idx="10">
                  <c:v>0.72373643913147689</c:v>
                </c:pt>
                <c:pt idx="11">
                  <c:v>0.76712644823051268</c:v>
                </c:pt>
                <c:pt idx="12">
                  <c:v>0.79849776259430827</c:v>
                </c:pt>
                <c:pt idx="13">
                  <c:v>0.84795902427281411</c:v>
                </c:pt>
                <c:pt idx="14">
                  <c:v>0.89601539605851854</c:v>
                </c:pt>
                <c:pt idx="15">
                  <c:v>0.96143305172890536</c:v>
                </c:pt>
                <c:pt idx="16">
                  <c:v>1.0082626607028926</c:v>
                </c:pt>
                <c:pt idx="17">
                  <c:v>1.0623666772376206</c:v>
                </c:pt>
                <c:pt idx="18">
                  <c:v>1.1055710588380683</c:v>
                </c:pt>
                <c:pt idx="19">
                  <c:v>1.1607921926562017</c:v>
                </c:pt>
                <c:pt idx="20">
                  <c:v>1.194433261684829</c:v>
                </c:pt>
                <c:pt idx="21">
                  <c:v>1.245422639782751</c:v>
                </c:pt>
                <c:pt idx="22">
                  <c:v>1.2968754857689266</c:v>
                </c:pt>
                <c:pt idx="23">
                  <c:v>1.3221705069265144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6E4C-8CD4-B0CB44094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good_fib!$AJ$2:$AJ$25</c:f>
              <c:numCache>
                <c:formatCode>General</c:formatCode>
                <c:ptCount val="24"/>
                <c:pt idx="0">
                  <c:v>0.19001968668299016</c:v>
                </c:pt>
                <c:pt idx="1">
                  <c:v>0.47721258893088558</c:v>
                </c:pt>
                <c:pt idx="2">
                  <c:v>0.4957341587646043</c:v>
                </c:pt>
                <c:pt idx="3">
                  <c:v>0.51222966119428814</c:v>
                </c:pt>
                <c:pt idx="4">
                  <c:v>0.5351303645096972</c:v>
                </c:pt>
                <c:pt idx="5">
                  <c:v>0.58909648001805315</c:v>
                </c:pt>
                <c:pt idx="6">
                  <c:v>0.61253131141568307</c:v>
                </c:pt>
                <c:pt idx="7">
                  <c:v>0.65745179628830952</c:v>
                </c:pt>
                <c:pt idx="8">
                  <c:v>0.68316955673079205</c:v>
                </c:pt>
                <c:pt idx="9">
                  <c:v>0.71850248202593636</c:v>
                </c:pt>
                <c:pt idx="10">
                  <c:v>0.78678856086852345</c:v>
                </c:pt>
                <c:pt idx="11">
                  <c:v>0.79063396843615363</c:v>
                </c:pt>
                <c:pt idx="12">
                  <c:v>0.84072032073902514</c:v>
                </c:pt>
                <c:pt idx="13">
                  <c:v>0.86737855906051886</c:v>
                </c:pt>
                <c:pt idx="14">
                  <c:v>0.91314952060814814</c:v>
                </c:pt>
                <c:pt idx="15">
                  <c:v>0.9718744482710947</c:v>
                </c:pt>
                <c:pt idx="16">
                  <c:v>1.0261631726304408</c:v>
                </c:pt>
                <c:pt idx="17">
                  <c:v>1.1145074894290461</c:v>
                </c:pt>
                <c:pt idx="18">
                  <c:v>1.1576531078285988</c:v>
                </c:pt>
                <c:pt idx="19">
                  <c:v>1.2009703073437985</c:v>
                </c:pt>
                <c:pt idx="20">
                  <c:v>1.2694700716485043</c:v>
                </c:pt>
                <c:pt idx="21">
                  <c:v>1.2748748602172491</c:v>
                </c:pt>
                <c:pt idx="22">
                  <c:v>1.3067678475644073</c:v>
                </c:pt>
                <c:pt idx="23">
                  <c:v>1.4570311597401528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D-6E4C-8CD4-B0CB4409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19151"/>
        <c:axId val="458433615"/>
      </c:lineChart>
      <c:catAx>
        <c:axId val="45871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3615"/>
        <c:crosses val="autoZero"/>
        <c:auto val="1"/>
        <c:lblAlgn val="ctr"/>
        <c:lblOffset val="100"/>
        <c:noMultiLvlLbl val="0"/>
      </c:catAx>
      <c:valAx>
        <c:axId val="4584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26</xdr:row>
      <xdr:rowOff>146049</xdr:rowOff>
    </xdr:from>
    <xdr:to>
      <xdr:col>13</xdr:col>
      <xdr:colOff>140016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C4F1-2B5F-B540-B045-E03F344E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660400</xdr:colOff>
      <xdr:row>26</xdr:row>
      <xdr:rowOff>120650</xdr:rowOff>
    </xdr:from>
    <xdr:to>
      <xdr:col>25</xdr:col>
      <xdr:colOff>12700</xdr:colOff>
      <xdr:row>50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14C4-F22D-2040-8EA6-328CDFCA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664633</xdr:colOff>
      <xdr:row>29</xdr:row>
      <xdr:rowOff>171450</xdr:rowOff>
    </xdr:from>
    <xdr:to>
      <xdr:col>15</xdr:col>
      <xdr:colOff>19050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95E5-8A3D-FA40-A0F0-66D9F9E9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29</xdr:row>
      <xdr:rowOff>171450</xdr:rowOff>
    </xdr:from>
    <xdr:to>
      <xdr:col>25</xdr:col>
      <xdr:colOff>12700</xdr:colOff>
      <xdr:row>49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8710-7BC1-D245-9484-3815F77E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opLeftCell="K1" workbookViewId="0">
      <selection activeCell="AF1" sqref="AF1:AJ25"/>
    </sheetView>
  </sheetViews>
  <sheetFormatPr baseColWidth="10" defaultColWidth="8.83203125" defaultRowHeight="15" x14ac:dyDescent="0.2"/>
  <sheetData>
    <row r="1" spans="1:36" x14ac:dyDescent="0.2">
      <c r="A1" s="2" t="s">
        <v>0</v>
      </c>
      <c r="B1" t="s">
        <v>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6" x14ac:dyDescent="0.2">
      <c r="A2">
        <v>1</v>
      </c>
      <c r="B2" s="1">
        <v>152.37</v>
      </c>
      <c r="C2" s="1">
        <v>142.71799999999999</v>
      </c>
      <c r="D2" s="1">
        <v>202.815</v>
      </c>
      <c r="E2" s="1">
        <v>222.62</v>
      </c>
      <c r="F2" s="1">
        <v>207.50700000000001</v>
      </c>
      <c r="G2" s="1">
        <v>183.797</v>
      </c>
      <c r="H2" s="1">
        <v>208.172</v>
      </c>
      <c r="I2" s="1">
        <v>225.79</v>
      </c>
      <c r="J2" s="1">
        <v>230.00299999999999</v>
      </c>
      <c r="K2" s="1">
        <v>156.25</v>
      </c>
      <c r="L2" s="1">
        <v>207.86199999999999</v>
      </c>
      <c r="M2" s="1">
        <v>175.29900000000001</v>
      </c>
      <c r="N2" s="1">
        <v>161.49</v>
      </c>
      <c r="O2" s="1">
        <v>239.654</v>
      </c>
      <c r="P2" s="1">
        <v>221.78100000000001</v>
      </c>
      <c r="Q2" s="1">
        <v>237.15</v>
      </c>
      <c r="R2" s="1">
        <v>208.56100000000001</v>
      </c>
      <c r="S2" s="1">
        <v>207.88399999999999</v>
      </c>
      <c r="T2" s="1">
        <v>174.73500000000001</v>
      </c>
      <c r="U2" s="1">
        <v>239.26</v>
      </c>
      <c r="V2" s="1">
        <v>221.761</v>
      </c>
      <c r="W2" s="1">
        <v>235.464</v>
      </c>
      <c r="X2" s="1">
        <v>188.089</v>
      </c>
      <c r="Y2" s="1">
        <v>202.71799999999999</v>
      </c>
      <c r="AA2">
        <f>AA10</f>
        <v>11757.179166666669</v>
      </c>
      <c r="AB2">
        <f>STDEV(B2:Y2)</f>
        <v>29.185800956475401</v>
      </c>
      <c r="AC2">
        <f>COUNT(B2:Y2)</f>
        <v>24</v>
      </c>
      <c r="AD2">
        <f>_xlfn.CONFIDENCE.T(0.01, AB2, AC2)</f>
        <v>16.724777216545085</v>
      </c>
      <c r="AF2">
        <f>AA2-AD2</f>
        <v>11740.454389450124</v>
      </c>
      <c r="AG2">
        <f>AA2+AD2</f>
        <v>11773.903943883213</v>
      </c>
      <c r="AI2">
        <f>AF2/1000</f>
        <v>11.740454389450123</v>
      </c>
      <c r="AJ2">
        <f>AG2/1000</f>
        <v>11.773903943883214</v>
      </c>
    </row>
    <row r="3" spans="1:36" x14ac:dyDescent="0.2">
      <c r="A3">
        <v>2</v>
      </c>
      <c r="B3" s="1">
        <v>416.78300000000002</v>
      </c>
      <c r="C3" s="1">
        <v>394.8</v>
      </c>
      <c r="D3" s="1">
        <v>572.26900000000001</v>
      </c>
      <c r="E3" s="1">
        <v>572.87599999999998</v>
      </c>
      <c r="F3" s="1">
        <v>566.04</v>
      </c>
      <c r="G3" s="1">
        <v>633.19100000000003</v>
      </c>
      <c r="H3" s="1">
        <v>633.91999999999996</v>
      </c>
      <c r="I3" s="1">
        <v>573.38599999999997</v>
      </c>
      <c r="J3" s="1">
        <v>593.83100000000002</v>
      </c>
      <c r="K3" s="1">
        <v>603.24400000000003</v>
      </c>
      <c r="L3" s="1">
        <v>565.76400000000001</v>
      </c>
      <c r="M3" s="1">
        <v>586.32899999999995</v>
      </c>
      <c r="N3" s="1">
        <v>599.67399999999998</v>
      </c>
      <c r="O3" s="1">
        <v>617.85699999999997</v>
      </c>
      <c r="P3" s="1">
        <v>601.24400000000003</v>
      </c>
      <c r="Q3" s="1">
        <v>638.18899999999996</v>
      </c>
      <c r="R3" s="1">
        <v>559.22699999999998</v>
      </c>
      <c r="S3" s="1">
        <v>636.71500000000003</v>
      </c>
      <c r="T3" s="1">
        <v>633.21699999999998</v>
      </c>
      <c r="U3" s="1">
        <v>650.03899999999999</v>
      </c>
      <c r="V3" s="1">
        <v>574.577</v>
      </c>
      <c r="W3" s="1">
        <v>619.32799999999997</v>
      </c>
      <c r="X3" s="1">
        <v>540.52700000000004</v>
      </c>
      <c r="Y3" s="1">
        <v>575.41999999999996</v>
      </c>
      <c r="AA3">
        <f>AVERAGE(B3:Y3)</f>
        <v>581.6019583333333</v>
      </c>
      <c r="AB3">
        <f t="shared" ref="AB3:AB25" si="0">STDEV(B3:Y3)</f>
        <v>61.903021571598984</v>
      </c>
      <c r="AC3">
        <f t="shared" ref="AC3:AC25" si="1">COUNT(B3:Y3)</f>
        <v>24</v>
      </c>
      <c r="AD3">
        <f t="shared" ref="AD3:AD25" si="2">_xlfn.CONFIDENCE.T(0.01, AB3, AC3)</f>
        <v>35.473216800180857</v>
      </c>
      <c r="AF3">
        <f t="shared" ref="AF3:AF25" si="3">AA3-AD3</f>
        <v>546.12874153315249</v>
      </c>
      <c r="AG3">
        <f t="shared" ref="AG3:AG25" si="4">AA3+AD3</f>
        <v>617.07517513351411</v>
      </c>
      <c r="AI3">
        <f t="shared" ref="AI3:AI25" si="5">AF3/1000</f>
        <v>0.5461287415331525</v>
      </c>
      <c r="AJ3">
        <f t="shared" ref="AJ3:AJ25" si="6">AG3/1000</f>
        <v>0.61707517513351406</v>
      </c>
    </row>
    <row r="4" spans="1:36" x14ac:dyDescent="0.2">
      <c r="A4">
        <v>3</v>
      </c>
      <c r="B4" s="1">
        <v>646.38699999999994</v>
      </c>
      <c r="C4" s="1">
        <v>609.82799999999997</v>
      </c>
      <c r="D4" s="1">
        <v>947.25</v>
      </c>
      <c r="E4" s="1">
        <v>958.42200000000003</v>
      </c>
      <c r="F4" s="1">
        <v>946.16</v>
      </c>
      <c r="G4" s="1">
        <v>717.54100000000005</v>
      </c>
      <c r="H4" s="1">
        <v>844.86</v>
      </c>
      <c r="I4" s="1">
        <v>1001.39</v>
      </c>
      <c r="J4" s="1">
        <v>975.78599999999994</v>
      </c>
      <c r="K4" s="1">
        <v>945.74699999999996</v>
      </c>
      <c r="L4" s="1">
        <v>950.88800000000003</v>
      </c>
      <c r="M4" s="1">
        <v>903.49400000000003</v>
      </c>
      <c r="N4" s="1">
        <v>955.18100000000004</v>
      </c>
      <c r="O4" s="1">
        <v>965.726</v>
      </c>
      <c r="P4" s="1">
        <v>906.06899999999996</v>
      </c>
      <c r="Q4" s="1">
        <v>978.59199999999998</v>
      </c>
      <c r="R4" s="1">
        <v>990.73</v>
      </c>
      <c r="S4" s="1">
        <v>790.37900000000002</v>
      </c>
      <c r="T4" s="1">
        <v>827.423</v>
      </c>
      <c r="U4" s="1">
        <v>957.40099999999995</v>
      </c>
      <c r="V4" s="1">
        <v>951.27099999999996</v>
      </c>
      <c r="W4" s="1">
        <v>882.68499999999995</v>
      </c>
      <c r="X4" s="1">
        <v>974.35199999999998</v>
      </c>
      <c r="Y4" s="1">
        <v>931.97400000000005</v>
      </c>
      <c r="AA4">
        <f t="shared" ref="AA3:AA25" si="7">AVERAGE(B4:Y4)</f>
        <v>898.31400000000019</v>
      </c>
      <c r="AB4">
        <f t="shared" si="0"/>
        <v>107.36888031414254</v>
      </c>
      <c r="AC4">
        <f t="shared" si="1"/>
        <v>24</v>
      </c>
      <c r="AD4">
        <f t="shared" si="2"/>
        <v>61.527199679113636</v>
      </c>
      <c r="AF4">
        <f t="shared" si="3"/>
        <v>836.78680032088653</v>
      </c>
      <c r="AG4">
        <f t="shared" si="4"/>
        <v>959.84119967911386</v>
      </c>
      <c r="AI4">
        <f t="shared" si="5"/>
        <v>0.83678680032088648</v>
      </c>
      <c r="AJ4">
        <f t="shared" si="6"/>
        <v>0.95984119967911385</v>
      </c>
    </row>
    <row r="5" spans="1:36" x14ac:dyDescent="0.2">
      <c r="A5">
        <v>4</v>
      </c>
      <c r="B5" s="1">
        <v>1128.1099999999999</v>
      </c>
      <c r="C5" s="1">
        <v>1066.2</v>
      </c>
      <c r="D5" s="1">
        <v>1095.8699999999999</v>
      </c>
      <c r="E5" s="1">
        <v>1102.32</v>
      </c>
      <c r="F5" s="1">
        <v>1126.95</v>
      </c>
      <c r="G5" s="1">
        <v>1281.01</v>
      </c>
      <c r="H5" s="1">
        <v>1064.17</v>
      </c>
      <c r="I5" s="1">
        <v>1151.4000000000001</v>
      </c>
      <c r="J5" s="1">
        <v>1098.56</v>
      </c>
      <c r="K5" s="1">
        <v>1095.29</v>
      </c>
      <c r="L5" s="1">
        <v>1077.53</v>
      </c>
      <c r="M5" s="1">
        <v>1110.72</v>
      </c>
      <c r="N5" s="1">
        <v>1112.05</v>
      </c>
      <c r="O5" s="1">
        <v>1245.5</v>
      </c>
      <c r="P5" s="1">
        <v>1063.1600000000001</v>
      </c>
      <c r="Q5" s="1">
        <v>1199.17</v>
      </c>
      <c r="R5" s="1">
        <v>1072.6400000000001</v>
      </c>
      <c r="S5" s="1">
        <v>1062.82</v>
      </c>
      <c r="T5" s="1">
        <v>1059.78</v>
      </c>
      <c r="U5" s="1">
        <v>1063.3399999999999</v>
      </c>
      <c r="V5" s="1">
        <v>1093.92</v>
      </c>
      <c r="W5" s="1">
        <v>1070.48</v>
      </c>
      <c r="X5" s="1">
        <v>1080.7</v>
      </c>
      <c r="Y5" s="1">
        <v>1061.55</v>
      </c>
      <c r="AA5">
        <f t="shared" si="7"/>
        <v>1107.635</v>
      </c>
      <c r="AB5">
        <f t="shared" si="0"/>
        <v>58.598080099132495</v>
      </c>
      <c r="AC5">
        <f t="shared" si="1"/>
        <v>24</v>
      </c>
      <c r="AD5">
        <f t="shared" si="2"/>
        <v>33.57933662457242</v>
      </c>
      <c r="AF5">
        <f t="shared" si="3"/>
        <v>1074.0556633754277</v>
      </c>
      <c r="AG5">
        <f t="shared" si="4"/>
        <v>1141.2143366245723</v>
      </c>
      <c r="AI5">
        <f t="shared" si="5"/>
        <v>1.0740556633754277</v>
      </c>
      <c r="AJ5">
        <f t="shared" si="6"/>
        <v>1.1412143366245724</v>
      </c>
    </row>
    <row r="6" spans="1:36" x14ac:dyDescent="0.2">
      <c r="A6">
        <v>5</v>
      </c>
      <c r="B6" s="1">
        <v>1788.21</v>
      </c>
      <c r="C6" s="1">
        <v>1694.6</v>
      </c>
      <c r="D6" s="1">
        <v>1692.41</v>
      </c>
      <c r="E6" s="1">
        <v>1693.25</v>
      </c>
      <c r="F6" s="1">
        <v>1692.49</v>
      </c>
      <c r="G6" s="1">
        <v>1715.86</v>
      </c>
      <c r="H6" s="1">
        <v>1689.84</v>
      </c>
      <c r="I6" s="1">
        <v>1688.53</v>
      </c>
      <c r="J6" s="1">
        <v>1690.32</v>
      </c>
      <c r="K6" s="1">
        <v>1692.88</v>
      </c>
      <c r="L6" s="1">
        <v>1691.62</v>
      </c>
      <c r="M6" s="1">
        <v>1692.41</v>
      </c>
      <c r="N6" s="1">
        <v>1692.29</v>
      </c>
      <c r="O6" s="1">
        <v>1689.98</v>
      </c>
      <c r="P6" s="1">
        <v>1690.2</v>
      </c>
      <c r="Q6" s="1">
        <v>1690.03</v>
      </c>
      <c r="R6" s="1">
        <v>1691.52</v>
      </c>
      <c r="S6" s="1">
        <v>1786.05</v>
      </c>
      <c r="T6" s="1">
        <v>1691.26</v>
      </c>
      <c r="U6" s="1">
        <v>1689.63</v>
      </c>
      <c r="V6" s="1">
        <v>1697.89</v>
      </c>
      <c r="W6" s="1">
        <v>1693.11</v>
      </c>
      <c r="X6" s="1">
        <v>1693.9</v>
      </c>
      <c r="Y6" s="1">
        <v>1690.66</v>
      </c>
      <c r="AA6">
        <f t="shared" si="7"/>
        <v>1700.7891666666667</v>
      </c>
      <c r="AB6">
        <f t="shared" si="0"/>
        <v>27.111233018752596</v>
      </c>
      <c r="AC6">
        <f t="shared" si="1"/>
        <v>24</v>
      </c>
      <c r="AD6">
        <f t="shared" si="2"/>
        <v>15.535956439251903</v>
      </c>
      <c r="AF6">
        <f t="shared" si="3"/>
        <v>1685.2532102274147</v>
      </c>
      <c r="AG6">
        <f t="shared" si="4"/>
        <v>1716.3251231059187</v>
      </c>
      <c r="AI6">
        <f t="shared" si="5"/>
        <v>1.6852532102274147</v>
      </c>
      <c r="AJ6">
        <f t="shared" si="6"/>
        <v>1.7163251231059187</v>
      </c>
    </row>
    <row r="7" spans="1:36" x14ac:dyDescent="0.2">
      <c r="A7">
        <v>6</v>
      </c>
      <c r="B7" s="1">
        <v>2919.98</v>
      </c>
      <c r="C7" s="1">
        <v>2800.26</v>
      </c>
      <c r="D7" s="1">
        <v>2772.07</v>
      </c>
      <c r="E7" s="1">
        <v>2759.64</v>
      </c>
      <c r="F7" s="1">
        <v>2764.42</v>
      </c>
      <c r="G7" s="1">
        <v>2803.85</v>
      </c>
      <c r="H7" s="1">
        <v>2769.71</v>
      </c>
      <c r="I7" s="1">
        <v>2761.83</v>
      </c>
      <c r="J7" s="1">
        <v>2762.67</v>
      </c>
      <c r="K7" s="1">
        <v>2772.09</v>
      </c>
      <c r="L7" s="1">
        <v>2773.39</v>
      </c>
      <c r="M7" s="1">
        <v>2765.69</v>
      </c>
      <c r="N7" s="1">
        <v>2766.41</v>
      </c>
      <c r="O7" s="1">
        <v>2766.15</v>
      </c>
      <c r="P7" s="1">
        <v>2762.72</v>
      </c>
      <c r="Q7" s="1">
        <v>2970.16</v>
      </c>
      <c r="R7" s="1">
        <v>2763.53</v>
      </c>
      <c r="S7" s="1">
        <v>2803.39</v>
      </c>
      <c r="T7" s="1">
        <v>2760.49</v>
      </c>
      <c r="U7" s="1">
        <v>2764.1</v>
      </c>
      <c r="V7" s="1">
        <v>2775.96</v>
      </c>
      <c r="W7" s="1">
        <v>2764.11</v>
      </c>
      <c r="X7" s="1">
        <v>2773.14</v>
      </c>
      <c r="Y7" s="1">
        <v>2762.55</v>
      </c>
      <c r="AA7">
        <f t="shared" si="7"/>
        <v>2785.7629166666661</v>
      </c>
      <c r="AB7">
        <f t="shared" si="0"/>
        <v>51.26753532285035</v>
      </c>
      <c r="AC7">
        <f t="shared" si="1"/>
        <v>24</v>
      </c>
      <c r="AD7">
        <f t="shared" si="2"/>
        <v>29.378604616495537</v>
      </c>
      <c r="AF7">
        <f t="shared" si="3"/>
        <v>2756.3843120501706</v>
      </c>
      <c r="AG7">
        <f t="shared" si="4"/>
        <v>2815.1415212831616</v>
      </c>
      <c r="AI7">
        <f t="shared" si="5"/>
        <v>2.7563843120501708</v>
      </c>
      <c r="AJ7">
        <f t="shared" si="6"/>
        <v>2.8151415212831616</v>
      </c>
    </row>
    <row r="8" spans="1:36" x14ac:dyDescent="0.2">
      <c r="A8">
        <v>7</v>
      </c>
      <c r="B8" s="1">
        <v>4487.05</v>
      </c>
      <c r="C8" s="1">
        <v>4454.96</v>
      </c>
      <c r="D8" s="1">
        <v>4456.07</v>
      </c>
      <c r="E8" s="1">
        <v>4455.1899999999996</v>
      </c>
      <c r="F8" s="1">
        <v>4453.66</v>
      </c>
      <c r="G8" s="1">
        <v>4641.7299999999996</v>
      </c>
      <c r="H8" s="1">
        <v>4456.1400000000003</v>
      </c>
      <c r="I8" s="1">
        <v>4452.67</v>
      </c>
      <c r="J8" s="1">
        <v>4454.32</v>
      </c>
      <c r="K8" s="1">
        <v>4456.01</v>
      </c>
      <c r="L8" s="1">
        <v>4460.51</v>
      </c>
      <c r="M8" s="1">
        <v>4457.1400000000003</v>
      </c>
      <c r="N8" s="1">
        <v>4455.33</v>
      </c>
      <c r="O8" s="1">
        <v>4452.28</v>
      </c>
      <c r="P8" s="1">
        <v>4456.9399999999996</v>
      </c>
      <c r="Q8" s="1">
        <v>4454.45</v>
      </c>
      <c r="R8" s="1">
        <v>4456.0600000000004</v>
      </c>
      <c r="S8" s="1">
        <v>4458.67</v>
      </c>
      <c r="T8" s="1">
        <v>4456.0200000000004</v>
      </c>
      <c r="U8" s="1">
        <v>4481.9399999999996</v>
      </c>
      <c r="V8" s="1">
        <v>4474.1000000000004</v>
      </c>
      <c r="W8" s="1">
        <v>4454.3100000000004</v>
      </c>
      <c r="X8" s="1">
        <v>4463.04</v>
      </c>
      <c r="Y8" s="1">
        <v>4454.8900000000003</v>
      </c>
      <c r="AA8">
        <f t="shared" si="7"/>
        <v>4466.8116666666665</v>
      </c>
      <c r="AB8">
        <f t="shared" si="0"/>
        <v>38.32127501585213</v>
      </c>
      <c r="AC8">
        <f t="shared" si="1"/>
        <v>24</v>
      </c>
      <c r="AD8">
        <f t="shared" si="2"/>
        <v>21.959814919928849</v>
      </c>
      <c r="AF8">
        <f t="shared" si="3"/>
        <v>4444.8518517467373</v>
      </c>
      <c r="AG8">
        <f t="shared" si="4"/>
        <v>4488.7714815865957</v>
      </c>
      <c r="AI8">
        <f t="shared" si="5"/>
        <v>4.444851851746737</v>
      </c>
      <c r="AJ8">
        <f t="shared" si="6"/>
        <v>4.4887714815865953</v>
      </c>
    </row>
    <row r="9" spans="1:36" x14ac:dyDescent="0.2">
      <c r="A9">
        <v>8</v>
      </c>
      <c r="B9" s="1">
        <v>7214.34</v>
      </c>
      <c r="C9" s="1">
        <v>7231.52</v>
      </c>
      <c r="D9" s="1">
        <v>7214.31</v>
      </c>
      <c r="E9" s="1">
        <v>7217.66</v>
      </c>
      <c r="F9" s="1">
        <v>7212.51</v>
      </c>
      <c r="G9" s="1">
        <v>7282.28</v>
      </c>
      <c r="H9" s="1">
        <v>7214.23</v>
      </c>
      <c r="I9" s="1">
        <v>7215.43</v>
      </c>
      <c r="J9" s="1">
        <v>7221.75</v>
      </c>
      <c r="K9" s="1">
        <v>7224.14</v>
      </c>
      <c r="L9" s="1">
        <v>7230.3</v>
      </c>
      <c r="M9" s="1">
        <v>7216.35</v>
      </c>
      <c r="N9" s="1">
        <v>7215.5</v>
      </c>
      <c r="O9" s="1">
        <v>7214.01</v>
      </c>
      <c r="P9" s="1">
        <v>7552.61</v>
      </c>
      <c r="Q9" s="1">
        <v>7221.45</v>
      </c>
      <c r="R9" s="1">
        <v>7214.54</v>
      </c>
      <c r="S9" s="1">
        <v>7244.07</v>
      </c>
      <c r="T9" s="1">
        <v>7214.3</v>
      </c>
      <c r="U9" s="1">
        <v>7222.32</v>
      </c>
      <c r="V9" s="1">
        <v>7229.34</v>
      </c>
      <c r="W9" s="1">
        <v>7217.52</v>
      </c>
      <c r="X9" s="1">
        <v>7224.26</v>
      </c>
      <c r="Y9" s="1">
        <v>7218.77</v>
      </c>
      <c r="AA9">
        <f t="shared" si="7"/>
        <v>7236.8129166666658</v>
      </c>
      <c r="AB9">
        <f t="shared" si="0"/>
        <v>68.839715753598355</v>
      </c>
      <c r="AC9">
        <f t="shared" si="1"/>
        <v>24</v>
      </c>
      <c r="AD9">
        <f t="shared" si="2"/>
        <v>39.448254695706012</v>
      </c>
      <c r="AF9">
        <f t="shared" si="3"/>
        <v>7197.3646619709598</v>
      </c>
      <c r="AG9">
        <f t="shared" si="4"/>
        <v>7276.2611713623719</v>
      </c>
      <c r="AI9">
        <f t="shared" si="5"/>
        <v>7.1973646619709601</v>
      </c>
      <c r="AJ9">
        <f t="shared" si="6"/>
        <v>7.2762611713623722</v>
      </c>
    </row>
    <row r="10" spans="1:36" x14ac:dyDescent="0.2">
      <c r="A10">
        <v>9</v>
      </c>
      <c r="B10" s="1">
        <v>11713.2</v>
      </c>
      <c r="C10" s="1">
        <v>11706.3</v>
      </c>
      <c r="D10" s="1">
        <v>11828.7</v>
      </c>
      <c r="E10" s="1">
        <v>11692.1</v>
      </c>
      <c r="F10" s="1">
        <v>11690.3</v>
      </c>
      <c r="G10" s="1">
        <v>11856.6</v>
      </c>
      <c r="H10" s="1">
        <v>11720.9</v>
      </c>
      <c r="I10" s="1">
        <v>11697.8</v>
      </c>
      <c r="J10" s="1">
        <v>11805.6</v>
      </c>
      <c r="K10" s="1">
        <v>11907</v>
      </c>
      <c r="L10" s="1">
        <v>11773.6</v>
      </c>
      <c r="M10" s="1">
        <v>11690.6</v>
      </c>
      <c r="N10" s="1">
        <v>11710.4</v>
      </c>
      <c r="O10" s="1">
        <v>11707.1</v>
      </c>
      <c r="P10" s="1">
        <v>12258</v>
      </c>
      <c r="Q10" s="1">
        <v>11693.1</v>
      </c>
      <c r="R10" s="1">
        <v>11706.2</v>
      </c>
      <c r="S10" s="1">
        <v>11703.6</v>
      </c>
      <c r="T10" s="1">
        <v>11697.3</v>
      </c>
      <c r="U10" s="1">
        <v>11754.9</v>
      </c>
      <c r="V10" s="1">
        <v>11757.6</v>
      </c>
      <c r="W10" s="1">
        <v>11703.7</v>
      </c>
      <c r="X10" s="1">
        <v>11702.4</v>
      </c>
      <c r="Y10" s="1">
        <v>11695.3</v>
      </c>
      <c r="AA10">
        <f t="shared" si="7"/>
        <v>11757.179166666669</v>
      </c>
      <c r="AB10">
        <f t="shared" si="0"/>
        <v>121.75174663211625</v>
      </c>
      <c r="AC10">
        <f t="shared" si="1"/>
        <v>24</v>
      </c>
      <c r="AD10">
        <f t="shared" si="2"/>
        <v>69.76922926268378</v>
      </c>
      <c r="AF10">
        <f t="shared" si="3"/>
        <v>11687.409937403985</v>
      </c>
      <c r="AG10">
        <f t="shared" si="4"/>
        <v>11826.948395929352</v>
      </c>
      <c r="AI10">
        <f t="shared" si="5"/>
        <v>11.687409937403984</v>
      </c>
      <c r="AJ10">
        <f t="shared" si="6"/>
        <v>11.826948395929351</v>
      </c>
    </row>
    <row r="11" spans="1:36" x14ac:dyDescent="0.2">
      <c r="A11">
        <v>10</v>
      </c>
      <c r="B11" s="1">
        <v>20161.5</v>
      </c>
      <c r="C11" s="1">
        <v>20088.2</v>
      </c>
      <c r="D11" s="1">
        <v>20031.8</v>
      </c>
      <c r="E11" s="1">
        <v>19912.3</v>
      </c>
      <c r="F11" s="1">
        <v>19788</v>
      </c>
      <c r="G11" s="1">
        <v>19339.400000000001</v>
      </c>
      <c r="H11" s="1">
        <v>19732.900000000001</v>
      </c>
      <c r="I11" s="1">
        <v>19820.400000000001</v>
      </c>
      <c r="J11" s="1">
        <v>19573.900000000001</v>
      </c>
      <c r="K11" s="1">
        <v>19723.099999999999</v>
      </c>
      <c r="L11" s="1">
        <v>20108.7</v>
      </c>
      <c r="M11" s="1">
        <v>19947.2</v>
      </c>
      <c r="N11" s="1">
        <v>19906.8</v>
      </c>
      <c r="O11" s="1">
        <v>19832.099999999999</v>
      </c>
      <c r="P11" s="1">
        <v>19551.599999999999</v>
      </c>
      <c r="Q11" s="1">
        <v>19791.599999999999</v>
      </c>
      <c r="R11" s="1">
        <v>19718.7</v>
      </c>
      <c r="S11" s="1">
        <v>19179.5</v>
      </c>
      <c r="T11" s="1">
        <v>19309.099999999999</v>
      </c>
      <c r="U11" s="1">
        <v>19155.7</v>
      </c>
      <c r="V11" s="1">
        <v>19980.5</v>
      </c>
      <c r="W11" s="1">
        <v>20162.400000000001</v>
      </c>
      <c r="X11" s="1">
        <v>19167.8</v>
      </c>
      <c r="Y11" s="1">
        <v>19380</v>
      </c>
      <c r="AA11">
        <f t="shared" si="7"/>
        <v>19723.466666666664</v>
      </c>
      <c r="AB11">
        <f t="shared" si="0"/>
        <v>322.53457740711843</v>
      </c>
      <c r="AC11">
        <f t="shared" si="1"/>
        <v>24</v>
      </c>
      <c r="AD11">
        <f t="shared" si="2"/>
        <v>184.82682588739249</v>
      </c>
      <c r="AF11">
        <f t="shared" si="3"/>
        <v>19538.639840779269</v>
      </c>
      <c r="AG11">
        <f t="shared" si="4"/>
        <v>19908.293492554058</v>
      </c>
      <c r="AI11">
        <f t="shared" si="5"/>
        <v>19.538639840779268</v>
      </c>
      <c r="AJ11">
        <f t="shared" si="6"/>
        <v>19.908293492554058</v>
      </c>
    </row>
    <row r="12" spans="1:36" x14ac:dyDescent="0.2">
      <c r="A12">
        <v>11</v>
      </c>
      <c r="B12" s="1">
        <v>32506.799999999999</v>
      </c>
      <c r="C12" s="1">
        <v>31101.200000000001</v>
      </c>
      <c r="D12" s="1">
        <v>31526.3</v>
      </c>
      <c r="E12" s="1">
        <v>31214.5</v>
      </c>
      <c r="F12" s="1">
        <v>31240.1</v>
      </c>
      <c r="G12" s="1">
        <v>31202.799999999999</v>
      </c>
      <c r="H12" s="1">
        <v>31588.5</v>
      </c>
      <c r="I12" s="1">
        <v>31044.2</v>
      </c>
      <c r="J12" s="1">
        <v>31370.799999999999</v>
      </c>
      <c r="K12" s="1">
        <v>31136.6</v>
      </c>
      <c r="L12" s="1">
        <v>31478.400000000001</v>
      </c>
      <c r="M12" s="1">
        <v>31026.5</v>
      </c>
      <c r="N12" s="1">
        <v>31466.400000000001</v>
      </c>
      <c r="O12" s="1">
        <v>31568</v>
      </c>
      <c r="P12" s="1">
        <v>30866.5</v>
      </c>
      <c r="Q12" s="1">
        <v>31401.7</v>
      </c>
      <c r="R12" s="1">
        <v>31575.1</v>
      </c>
      <c r="S12" s="1">
        <v>31405.599999999999</v>
      </c>
      <c r="T12" s="1">
        <v>31474.1</v>
      </c>
      <c r="U12" s="1">
        <v>31474.3</v>
      </c>
      <c r="V12" s="1">
        <v>31278.7</v>
      </c>
      <c r="W12" s="1">
        <v>30994.799999999999</v>
      </c>
      <c r="X12" s="1">
        <v>31561.599999999999</v>
      </c>
      <c r="Y12" s="1">
        <v>31680.7</v>
      </c>
      <c r="AA12">
        <f t="shared" si="7"/>
        <v>31382.674999999999</v>
      </c>
      <c r="AB12">
        <f t="shared" si="0"/>
        <v>325.88856357590265</v>
      </c>
      <c r="AC12">
        <f t="shared" si="1"/>
        <v>24</v>
      </c>
      <c r="AD12">
        <f t="shared" si="2"/>
        <v>186.74881088084678</v>
      </c>
      <c r="AF12">
        <f t="shared" si="3"/>
        <v>31195.926189119153</v>
      </c>
      <c r="AG12">
        <f t="shared" si="4"/>
        <v>31569.423810880846</v>
      </c>
      <c r="AI12">
        <f t="shared" si="5"/>
        <v>31.195926189119152</v>
      </c>
      <c r="AJ12">
        <f t="shared" si="6"/>
        <v>31.569423810880846</v>
      </c>
    </row>
    <row r="13" spans="1:36" x14ac:dyDescent="0.2">
      <c r="A13">
        <v>12</v>
      </c>
      <c r="B13" s="1">
        <v>50692</v>
      </c>
      <c r="C13" s="1">
        <v>50000.800000000003</v>
      </c>
      <c r="D13" s="1">
        <v>50247</v>
      </c>
      <c r="E13" s="1">
        <v>51085</v>
      </c>
      <c r="F13" s="1">
        <v>50516.4</v>
      </c>
      <c r="G13" s="1">
        <v>50547.5</v>
      </c>
      <c r="H13" s="1">
        <v>50434.6</v>
      </c>
      <c r="I13" s="1">
        <v>50412.1</v>
      </c>
      <c r="J13" s="1">
        <v>50774.9</v>
      </c>
      <c r="K13" s="1">
        <v>50428.1</v>
      </c>
      <c r="L13" s="1">
        <v>50716.6</v>
      </c>
      <c r="M13" s="1">
        <v>50370.400000000001</v>
      </c>
      <c r="N13" s="1">
        <v>50700.2</v>
      </c>
      <c r="O13" s="1">
        <v>49911.8</v>
      </c>
      <c r="P13" s="1">
        <v>50559.4</v>
      </c>
      <c r="Q13" s="1">
        <v>50141.7</v>
      </c>
      <c r="R13" s="1">
        <v>50608</v>
      </c>
      <c r="S13" s="1">
        <v>50354.2</v>
      </c>
      <c r="T13" s="1">
        <v>50769.8</v>
      </c>
      <c r="U13" s="1">
        <v>50371.5</v>
      </c>
      <c r="V13" s="1">
        <v>50784.4</v>
      </c>
      <c r="W13" s="1">
        <v>50629</v>
      </c>
      <c r="X13" s="1">
        <v>50560.3</v>
      </c>
      <c r="Y13" s="1">
        <v>50325.2</v>
      </c>
      <c r="AA13">
        <f t="shared" si="7"/>
        <v>50497.537499999999</v>
      </c>
      <c r="AB13">
        <f t="shared" si="0"/>
        <v>265.64451370778107</v>
      </c>
      <c r="AC13">
        <f t="shared" si="1"/>
        <v>24</v>
      </c>
      <c r="AD13">
        <f t="shared" si="2"/>
        <v>152.22625951522397</v>
      </c>
      <c r="AF13">
        <f t="shared" si="3"/>
        <v>50345.311240484778</v>
      </c>
      <c r="AG13">
        <f t="shared" si="4"/>
        <v>50649.763759515219</v>
      </c>
      <c r="AI13">
        <f t="shared" si="5"/>
        <v>50.345311240484776</v>
      </c>
      <c r="AJ13">
        <f t="shared" si="6"/>
        <v>50.649763759515217</v>
      </c>
    </row>
    <row r="14" spans="1:36" x14ac:dyDescent="0.2">
      <c r="A14">
        <v>13</v>
      </c>
      <c r="B14" s="1">
        <v>81970.7</v>
      </c>
      <c r="C14" s="1">
        <v>81239.3</v>
      </c>
      <c r="D14" s="1">
        <v>81906</v>
      </c>
      <c r="E14" s="1">
        <v>81199</v>
      </c>
      <c r="F14" s="1">
        <v>81014.600000000006</v>
      </c>
      <c r="G14" s="1">
        <v>81281.899999999994</v>
      </c>
      <c r="H14" s="1">
        <v>80974.3</v>
      </c>
      <c r="I14" s="1">
        <v>80761.899999999994</v>
      </c>
      <c r="J14" s="1">
        <v>81939.5</v>
      </c>
      <c r="K14" s="1">
        <v>81432.600000000006</v>
      </c>
      <c r="L14" s="1">
        <v>81591.100000000006</v>
      </c>
      <c r="M14" s="1">
        <v>80657.5</v>
      </c>
      <c r="N14" s="1">
        <v>81266.2</v>
      </c>
      <c r="O14" s="1">
        <v>83468.100000000006</v>
      </c>
      <c r="P14" s="1">
        <v>82575.199999999997</v>
      </c>
      <c r="Q14" s="1">
        <v>81769.600000000006</v>
      </c>
      <c r="R14" s="1">
        <v>81978</v>
      </c>
      <c r="S14" s="1">
        <v>81028.5</v>
      </c>
      <c r="T14" s="1">
        <v>81084</v>
      </c>
      <c r="U14" s="1">
        <v>81065.3</v>
      </c>
      <c r="V14" s="1">
        <v>81664</v>
      </c>
      <c r="W14" s="1">
        <v>81569.100000000006</v>
      </c>
      <c r="X14" s="1">
        <v>81944.399999999994</v>
      </c>
      <c r="Y14" s="1">
        <v>80966.5</v>
      </c>
      <c r="AA14">
        <f t="shared" si="7"/>
        <v>81514.47083333334</v>
      </c>
      <c r="AB14">
        <f t="shared" si="0"/>
        <v>627.05299719101288</v>
      </c>
      <c r="AC14">
        <f t="shared" si="1"/>
        <v>24</v>
      </c>
      <c r="AD14">
        <f t="shared" si="2"/>
        <v>359.3295827867201</v>
      </c>
      <c r="AF14">
        <f t="shared" si="3"/>
        <v>81155.141250546614</v>
      </c>
      <c r="AG14">
        <f t="shared" si="4"/>
        <v>81873.800416120066</v>
      </c>
      <c r="AI14">
        <f t="shared" si="5"/>
        <v>81.15514125054662</v>
      </c>
      <c r="AJ14">
        <f t="shared" si="6"/>
        <v>81.873800416120062</v>
      </c>
    </row>
    <row r="15" spans="1:36" x14ac:dyDescent="0.2">
      <c r="A15">
        <v>14</v>
      </c>
      <c r="B15" s="1">
        <v>135296</v>
      </c>
      <c r="C15" s="1">
        <v>132435</v>
      </c>
      <c r="D15" s="1">
        <v>130354</v>
      </c>
      <c r="E15" s="1">
        <v>130715</v>
      </c>
      <c r="F15" s="1">
        <v>130787</v>
      </c>
      <c r="G15" s="1">
        <v>131128</v>
      </c>
      <c r="H15" s="1">
        <v>131042</v>
      </c>
      <c r="I15" s="1">
        <v>130979</v>
      </c>
      <c r="J15" s="1">
        <v>131183</v>
      </c>
      <c r="K15" s="1">
        <v>130601</v>
      </c>
      <c r="L15" s="1">
        <v>147830</v>
      </c>
      <c r="M15" s="1">
        <v>131054</v>
      </c>
      <c r="N15" s="1">
        <v>130897</v>
      </c>
      <c r="O15" s="1">
        <v>130327</v>
      </c>
      <c r="P15" s="1">
        <v>130816</v>
      </c>
      <c r="Q15" s="1">
        <v>128767</v>
      </c>
      <c r="R15" s="1">
        <v>132006</v>
      </c>
      <c r="S15" s="1">
        <v>131178</v>
      </c>
      <c r="T15" s="1">
        <v>130991</v>
      </c>
      <c r="U15" s="1">
        <v>130658</v>
      </c>
      <c r="V15" s="1">
        <v>131242</v>
      </c>
      <c r="W15" s="1">
        <v>131403</v>
      </c>
      <c r="X15" s="1">
        <v>131609</v>
      </c>
      <c r="Y15" s="1">
        <v>131339</v>
      </c>
      <c r="AA15">
        <f t="shared" si="7"/>
        <v>131859.875</v>
      </c>
      <c r="AB15">
        <f t="shared" si="0"/>
        <v>3576.0545943758357</v>
      </c>
      <c r="AC15">
        <f t="shared" si="1"/>
        <v>24</v>
      </c>
      <c r="AD15">
        <f t="shared" si="2"/>
        <v>2049.2401936931838</v>
      </c>
      <c r="AF15">
        <f t="shared" si="3"/>
        <v>129810.63480630681</v>
      </c>
      <c r="AG15">
        <f t="shared" si="4"/>
        <v>133909.11519369317</v>
      </c>
      <c r="AI15">
        <f t="shared" si="5"/>
        <v>129.81063480630681</v>
      </c>
      <c r="AJ15">
        <f t="shared" si="6"/>
        <v>133.90911519369317</v>
      </c>
    </row>
    <row r="16" spans="1:36" x14ac:dyDescent="0.2">
      <c r="A16">
        <v>15</v>
      </c>
      <c r="B16" s="1">
        <v>211867</v>
      </c>
      <c r="C16" s="1">
        <v>214636</v>
      </c>
      <c r="D16" s="1">
        <v>211781</v>
      </c>
      <c r="E16" s="1">
        <v>215552</v>
      </c>
      <c r="F16" s="1">
        <v>211185</v>
      </c>
      <c r="G16" s="1">
        <v>211566</v>
      </c>
      <c r="H16" s="1">
        <v>210950</v>
      </c>
      <c r="I16" s="1">
        <v>210692</v>
      </c>
      <c r="J16" s="1">
        <v>211629</v>
      </c>
      <c r="K16" s="1">
        <v>210560</v>
      </c>
      <c r="L16" s="1">
        <v>212256</v>
      </c>
      <c r="M16" s="1">
        <v>211254</v>
      </c>
      <c r="N16" s="1">
        <v>211033</v>
      </c>
      <c r="O16" s="1">
        <v>210335</v>
      </c>
      <c r="P16" s="1">
        <v>212088</v>
      </c>
      <c r="Q16" s="1">
        <v>207955</v>
      </c>
      <c r="R16" s="1">
        <v>212607</v>
      </c>
      <c r="S16" s="1">
        <v>211989</v>
      </c>
      <c r="T16" s="1">
        <v>211307</v>
      </c>
      <c r="U16" s="1">
        <v>212281</v>
      </c>
      <c r="V16" s="1">
        <v>217765</v>
      </c>
      <c r="W16" s="1">
        <v>211259</v>
      </c>
      <c r="X16" s="1">
        <v>211567</v>
      </c>
      <c r="Y16" s="1">
        <v>213475</v>
      </c>
      <c r="AA16">
        <f t="shared" si="7"/>
        <v>211982.875</v>
      </c>
      <c r="AB16">
        <f t="shared" si="0"/>
        <v>1902.804938996524</v>
      </c>
      <c r="AC16">
        <f t="shared" si="1"/>
        <v>24</v>
      </c>
      <c r="AD16">
        <f t="shared" si="2"/>
        <v>1090.3928502328047</v>
      </c>
      <c r="AF16">
        <f t="shared" si="3"/>
        <v>210892.48214976719</v>
      </c>
      <c r="AG16">
        <f t="shared" si="4"/>
        <v>213073.26785023281</v>
      </c>
      <c r="AI16">
        <f t="shared" si="5"/>
        <v>210.8924821497672</v>
      </c>
      <c r="AJ16">
        <f t="shared" si="6"/>
        <v>213.07326785023281</v>
      </c>
    </row>
    <row r="17" spans="1:36" x14ac:dyDescent="0.2">
      <c r="A17">
        <v>16</v>
      </c>
      <c r="B17" s="1">
        <v>342567</v>
      </c>
      <c r="C17" s="1">
        <v>349378</v>
      </c>
      <c r="D17" s="1">
        <v>339331</v>
      </c>
      <c r="E17" s="1">
        <v>340652</v>
      </c>
      <c r="F17" s="1">
        <v>340564</v>
      </c>
      <c r="G17" s="1">
        <v>341855</v>
      </c>
      <c r="H17" s="1">
        <v>339050</v>
      </c>
      <c r="I17" s="1">
        <v>339225</v>
      </c>
      <c r="J17" s="1">
        <v>343765</v>
      </c>
      <c r="K17" s="1">
        <v>340053</v>
      </c>
      <c r="L17" s="1">
        <v>339108</v>
      </c>
      <c r="M17" s="1">
        <v>338944</v>
      </c>
      <c r="N17" s="1">
        <v>340566</v>
      </c>
      <c r="O17" s="1">
        <v>339853</v>
      </c>
      <c r="P17" s="1">
        <v>338804</v>
      </c>
      <c r="Q17" s="1">
        <v>334406</v>
      </c>
      <c r="R17" s="1">
        <v>340478</v>
      </c>
      <c r="S17" s="1">
        <v>339393</v>
      </c>
      <c r="T17" s="1">
        <v>341152</v>
      </c>
      <c r="U17" s="1">
        <v>337980</v>
      </c>
      <c r="V17" s="1">
        <v>347311</v>
      </c>
      <c r="W17" s="1">
        <v>340490</v>
      </c>
      <c r="X17" s="1">
        <v>342734</v>
      </c>
      <c r="Y17" s="1">
        <v>339432</v>
      </c>
      <c r="AA17">
        <f t="shared" si="7"/>
        <v>340712.125</v>
      </c>
      <c r="AB17">
        <f t="shared" si="0"/>
        <v>2986.5426035511509</v>
      </c>
      <c r="AC17">
        <f t="shared" si="1"/>
        <v>24</v>
      </c>
      <c r="AD17">
        <f t="shared" si="2"/>
        <v>1711.4232967806008</v>
      </c>
      <c r="AF17">
        <f t="shared" si="3"/>
        <v>339000.70170321938</v>
      </c>
      <c r="AG17">
        <f t="shared" si="4"/>
        <v>342423.54829678062</v>
      </c>
      <c r="AI17">
        <f t="shared" si="5"/>
        <v>339.00070170321936</v>
      </c>
      <c r="AJ17">
        <f t="shared" si="6"/>
        <v>342.42354829678061</v>
      </c>
    </row>
    <row r="18" spans="1:36" x14ac:dyDescent="0.2">
      <c r="A18">
        <v>17</v>
      </c>
      <c r="B18" s="1">
        <v>546285</v>
      </c>
      <c r="C18" s="1">
        <v>562920</v>
      </c>
      <c r="D18" s="1">
        <v>548146</v>
      </c>
      <c r="E18" s="1">
        <v>548092</v>
      </c>
      <c r="F18" s="1">
        <v>550870</v>
      </c>
      <c r="G18" s="1">
        <v>548210</v>
      </c>
      <c r="H18" s="1">
        <v>547322</v>
      </c>
      <c r="I18" s="1">
        <v>547804</v>
      </c>
      <c r="J18" s="1">
        <v>551344</v>
      </c>
      <c r="K18" s="1">
        <v>548634</v>
      </c>
      <c r="L18" s="1">
        <v>546957</v>
      </c>
      <c r="M18" s="1">
        <v>546547</v>
      </c>
      <c r="N18" s="1">
        <v>546814</v>
      </c>
      <c r="O18" s="1">
        <v>547289</v>
      </c>
      <c r="P18" s="1">
        <v>545651</v>
      </c>
      <c r="Q18" s="1">
        <v>541669</v>
      </c>
      <c r="R18" s="1">
        <v>554389</v>
      </c>
      <c r="S18" s="1">
        <v>547357</v>
      </c>
      <c r="T18" s="1">
        <v>548043</v>
      </c>
      <c r="U18" s="1">
        <v>547863</v>
      </c>
      <c r="V18" s="1">
        <v>547495</v>
      </c>
      <c r="W18" s="1">
        <v>549853</v>
      </c>
      <c r="X18" s="1">
        <v>549944</v>
      </c>
      <c r="Y18" s="1">
        <v>548510</v>
      </c>
      <c r="AA18">
        <f t="shared" si="7"/>
        <v>548667</v>
      </c>
      <c r="AB18">
        <f t="shared" si="0"/>
        <v>3816.1855300810521</v>
      </c>
      <c r="AC18">
        <f t="shared" si="1"/>
        <v>24</v>
      </c>
      <c r="AD18">
        <f t="shared" si="2"/>
        <v>2186.8460249828408</v>
      </c>
      <c r="AF18">
        <f t="shared" si="3"/>
        <v>546480.15397501714</v>
      </c>
      <c r="AG18">
        <f t="shared" si="4"/>
        <v>550853.84602498286</v>
      </c>
      <c r="AI18">
        <f t="shared" si="5"/>
        <v>546.48015397501717</v>
      </c>
      <c r="AJ18">
        <f t="shared" si="6"/>
        <v>550.85384602498289</v>
      </c>
    </row>
    <row r="19" spans="1:36" x14ac:dyDescent="0.2">
      <c r="A19">
        <v>18</v>
      </c>
      <c r="B19" s="1">
        <v>891411</v>
      </c>
      <c r="C19" s="1">
        <v>898840</v>
      </c>
      <c r="D19" s="1">
        <v>888236</v>
      </c>
      <c r="E19" s="1">
        <v>893634</v>
      </c>
      <c r="F19" s="1">
        <v>890196</v>
      </c>
      <c r="G19" s="1">
        <v>888672</v>
      </c>
      <c r="H19" s="1">
        <v>887618</v>
      </c>
      <c r="I19" s="1">
        <v>893339</v>
      </c>
      <c r="J19" s="1">
        <v>904295</v>
      </c>
      <c r="K19" s="1">
        <v>888423</v>
      </c>
      <c r="L19" s="1">
        <v>893079</v>
      </c>
      <c r="M19" s="1">
        <v>891463</v>
      </c>
      <c r="N19" s="1">
        <v>888633</v>
      </c>
      <c r="O19" s="1">
        <v>887429</v>
      </c>
      <c r="P19" s="1">
        <v>887018</v>
      </c>
      <c r="Q19" s="1">
        <v>1273110</v>
      </c>
      <c r="R19" s="1">
        <v>897169</v>
      </c>
      <c r="S19" s="1">
        <v>889405</v>
      </c>
      <c r="T19" s="1">
        <v>890547</v>
      </c>
      <c r="U19" s="1">
        <v>890656</v>
      </c>
      <c r="V19" s="1">
        <v>890583</v>
      </c>
      <c r="W19" s="1">
        <v>889897</v>
      </c>
      <c r="X19" s="1">
        <v>891387</v>
      </c>
      <c r="Y19" s="1">
        <v>893407</v>
      </c>
      <c r="AA19">
        <f t="shared" si="7"/>
        <v>907435.29166666663</v>
      </c>
      <c r="AB19">
        <f t="shared" si="0"/>
        <v>77989.628990280937</v>
      </c>
      <c r="AC19">
        <f t="shared" si="1"/>
        <v>24</v>
      </c>
      <c r="AD19">
        <f t="shared" si="2"/>
        <v>44691.566697403214</v>
      </c>
      <c r="AF19">
        <f t="shared" si="3"/>
        <v>862743.72496926342</v>
      </c>
      <c r="AG19">
        <f t="shared" si="4"/>
        <v>952126.85836406983</v>
      </c>
      <c r="AI19">
        <f t="shared" si="5"/>
        <v>862.74372496926344</v>
      </c>
      <c r="AJ19">
        <f t="shared" si="6"/>
        <v>952.12685836406979</v>
      </c>
    </row>
    <row r="20" spans="1:36" x14ac:dyDescent="0.2">
      <c r="A20">
        <v>19</v>
      </c>
      <c r="B20" s="1">
        <v>1424170</v>
      </c>
      <c r="C20" s="1">
        <v>1436000</v>
      </c>
      <c r="D20" s="1">
        <v>1427270</v>
      </c>
      <c r="E20" s="1">
        <v>1422660</v>
      </c>
      <c r="F20" s="1">
        <v>1422260</v>
      </c>
      <c r="G20" s="1">
        <v>1422670</v>
      </c>
      <c r="H20" s="1">
        <v>1421170</v>
      </c>
      <c r="I20" s="1">
        <v>1447350</v>
      </c>
      <c r="J20" s="1">
        <v>1428400</v>
      </c>
      <c r="K20" s="1">
        <v>1421180</v>
      </c>
      <c r="L20" s="1">
        <v>1424450</v>
      </c>
      <c r="M20" s="1">
        <v>1422270</v>
      </c>
      <c r="N20" s="1">
        <v>1420760</v>
      </c>
      <c r="O20" s="1">
        <v>1424640</v>
      </c>
      <c r="P20" s="1">
        <v>1430030</v>
      </c>
      <c r="Q20" s="1">
        <v>1447760</v>
      </c>
      <c r="R20" s="1">
        <v>1458990</v>
      </c>
      <c r="S20" s="1">
        <v>1445560</v>
      </c>
      <c r="T20" s="1">
        <v>1423980</v>
      </c>
      <c r="U20" s="1">
        <v>1422100</v>
      </c>
      <c r="V20" s="1">
        <v>1425070</v>
      </c>
      <c r="W20" s="1">
        <v>1421680</v>
      </c>
      <c r="X20" s="1">
        <v>1424920</v>
      </c>
      <c r="Y20" s="1">
        <v>1427080</v>
      </c>
      <c r="AA20">
        <f t="shared" si="7"/>
        <v>1428850.8333333333</v>
      </c>
      <c r="AB20">
        <f t="shared" si="0"/>
        <v>10429.325259206311</v>
      </c>
      <c r="AC20">
        <f t="shared" si="1"/>
        <v>24</v>
      </c>
      <c r="AD20">
        <f t="shared" si="2"/>
        <v>5976.4726600868516</v>
      </c>
      <c r="AF20">
        <f t="shared" si="3"/>
        <v>1422874.3606732464</v>
      </c>
      <c r="AG20">
        <f t="shared" si="4"/>
        <v>1434827.3059934201</v>
      </c>
      <c r="AI20">
        <f t="shared" si="5"/>
        <v>1422.8743606732464</v>
      </c>
      <c r="AJ20">
        <f t="shared" si="6"/>
        <v>1434.8273059934202</v>
      </c>
    </row>
    <row r="21" spans="1:36" x14ac:dyDescent="0.2">
      <c r="A21">
        <v>20</v>
      </c>
      <c r="B21" s="1">
        <v>2290280</v>
      </c>
      <c r="C21" s="1">
        <v>2299620</v>
      </c>
      <c r="D21" s="1">
        <v>2279750</v>
      </c>
      <c r="E21" s="1">
        <v>2283880</v>
      </c>
      <c r="F21" s="1">
        <v>2297330</v>
      </c>
      <c r="G21" s="1">
        <v>2308750</v>
      </c>
      <c r="H21" s="1">
        <v>2279350</v>
      </c>
      <c r="I21" s="1">
        <v>2281680</v>
      </c>
      <c r="J21" s="1">
        <v>2278000</v>
      </c>
      <c r="K21" s="1">
        <v>2280380</v>
      </c>
      <c r="L21" s="1">
        <v>2287400</v>
      </c>
      <c r="M21" s="1">
        <v>2287410</v>
      </c>
      <c r="N21" s="1">
        <v>2286540</v>
      </c>
      <c r="O21" s="1">
        <v>2279930</v>
      </c>
      <c r="P21" s="1">
        <v>2281280</v>
      </c>
      <c r="Q21" s="1">
        <v>2289080</v>
      </c>
      <c r="R21" s="1">
        <v>2290770</v>
      </c>
      <c r="S21" s="1">
        <v>2287670</v>
      </c>
      <c r="T21" s="1">
        <v>2279220</v>
      </c>
      <c r="U21" s="1">
        <v>2285240</v>
      </c>
      <c r="V21" s="1">
        <v>2292240</v>
      </c>
      <c r="W21" s="1">
        <v>2281200</v>
      </c>
      <c r="X21" s="1">
        <v>2280280</v>
      </c>
      <c r="Y21" s="1">
        <v>2296600</v>
      </c>
      <c r="AA21">
        <f t="shared" si="7"/>
        <v>2286828.3333333335</v>
      </c>
      <c r="AB21">
        <f t="shared" si="0"/>
        <v>7766.4449181505615</v>
      </c>
      <c r="AC21">
        <f t="shared" si="1"/>
        <v>24</v>
      </c>
      <c r="AD21">
        <f t="shared" si="2"/>
        <v>4450.5224034914818</v>
      </c>
      <c r="AF21">
        <f t="shared" si="3"/>
        <v>2282377.8109298418</v>
      </c>
      <c r="AG21">
        <f t="shared" si="4"/>
        <v>2291278.8557368251</v>
      </c>
      <c r="AI21">
        <f t="shared" si="5"/>
        <v>2282.3778109298419</v>
      </c>
      <c r="AJ21">
        <f t="shared" si="6"/>
        <v>2291.2788557368253</v>
      </c>
    </row>
    <row r="22" spans="1:36" x14ac:dyDescent="0.2">
      <c r="A22">
        <v>21</v>
      </c>
      <c r="B22" s="1">
        <v>3671350</v>
      </c>
      <c r="C22" s="1">
        <v>3708470</v>
      </c>
      <c r="D22" s="1">
        <v>3674300</v>
      </c>
      <c r="E22" s="1">
        <v>3670830</v>
      </c>
      <c r="F22" s="1">
        <v>3670370</v>
      </c>
      <c r="G22" s="1">
        <v>3706890</v>
      </c>
      <c r="H22" s="1">
        <v>3679680</v>
      </c>
      <c r="I22" s="1">
        <v>3681140</v>
      </c>
      <c r="J22" s="1">
        <v>3675760</v>
      </c>
      <c r="K22" s="1">
        <v>3691490</v>
      </c>
      <c r="L22" s="1">
        <v>3663580</v>
      </c>
      <c r="M22" s="1">
        <v>3665390</v>
      </c>
      <c r="N22" s="1">
        <v>3680840</v>
      </c>
      <c r="O22" s="1">
        <v>3667170</v>
      </c>
      <c r="P22" s="1">
        <v>3670230</v>
      </c>
      <c r="Q22" s="1">
        <v>3644950</v>
      </c>
      <c r="R22" s="1">
        <v>3679760</v>
      </c>
      <c r="S22" s="1">
        <v>3715600</v>
      </c>
      <c r="T22" s="1">
        <v>3684060</v>
      </c>
      <c r="U22" s="1">
        <v>3674900</v>
      </c>
      <c r="V22" s="1">
        <v>3669800</v>
      </c>
      <c r="W22" s="1">
        <v>3685340</v>
      </c>
      <c r="X22" s="1">
        <v>3696220</v>
      </c>
      <c r="Y22" s="1">
        <v>3684740</v>
      </c>
      <c r="AA22">
        <f t="shared" si="7"/>
        <v>3679702.5</v>
      </c>
      <c r="AB22">
        <f t="shared" si="0"/>
        <v>15697.393926603121</v>
      </c>
      <c r="AC22">
        <f t="shared" si="1"/>
        <v>24</v>
      </c>
      <c r="AD22">
        <f t="shared" si="2"/>
        <v>8995.3130528883721</v>
      </c>
      <c r="AF22">
        <f t="shared" si="3"/>
        <v>3670707.1869471115</v>
      </c>
      <c r="AG22">
        <f t="shared" si="4"/>
        <v>3688697.8130528885</v>
      </c>
      <c r="AI22">
        <f t="shared" si="5"/>
        <v>3670.7071869471115</v>
      </c>
      <c r="AJ22">
        <f t="shared" si="6"/>
        <v>3688.6978130528887</v>
      </c>
    </row>
    <row r="23" spans="1:36" x14ac:dyDescent="0.2">
      <c r="A23">
        <v>22</v>
      </c>
      <c r="B23" s="1">
        <v>5938050</v>
      </c>
      <c r="C23" s="1">
        <v>5939480</v>
      </c>
      <c r="D23" s="1">
        <v>5937080</v>
      </c>
      <c r="E23" s="1">
        <v>5934870</v>
      </c>
      <c r="F23" s="1">
        <v>5941120</v>
      </c>
      <c r="G23" s="1">
        <v>5928770</v>
      </c>
      <c r="H23" s="1">
        <v>5936800</v>
      </c>
      <c r="I23" s="1">
        <v>5930530</v>
      </c>
      <c r="J23" s="1">
        <v>5918040</v>
      </c>
      <c r="K23" s="1">
        <v>5933900</v>
      </c>
      <c r="L23" s="1">
        <v>5922240</v>
      </c>
      <c r="M23" s="1">
        <v>5925910</v>
      </c>
      <c r="N23" s="1">
        <v>5916920</v>
      </c>
      <c r="O23" s="1">
        <v>5925010</v>
      </c>
      <c r="P23" s="1">
        <v>5925860</v>
      </c>
      <c r="Q23" s="1">
        <v>5882320</v>
      </c>
      <c r="R23" s="1">
        <v>5943310</v>
      </c>
      <c r="S23" s="1">
        <v>5933370</v>
      </c>
      <c r="T23" s="1">
        <v>5925990</v>
      </c>
      <c r="U23" s="1">
        <v>5943370</v>
      </c>
      <c r="V23" s="1">
        <v>5925780</v>
      </c>
      <c r="W23" s="1">
        <v>5923130</v>
      </c>
      <c r="X23" s="1">
        <v>5914610</v>
      </c>
      <c r="Y23" s="1">
        <v>5911960</v>
      </c>
      <c r="AA23">
        <f t="shared" si="7"/>
        <v>5927434.166666667</v>
      </c>
      <c r="AB23">
        <f t="shared" si="0"/>
        <v>13145.59801231763</v>
      </c>
      <c r="AC23">
        <f t="shared" si="1"/>
        <v>24</v>
      </c>
      <c r="AD23">
        <f t="shared" si="2"/>
        <v>7533.0191712792775</v>
      </c>
      <c r="AF23">
        <f t="shared" si="3"/>
        <v>5919901.1474953881</v>
      </c>
      <c r="AG23">
        <f t="shared" si="4"/>
        <v>5934967.1858379459</v>
      </c>
      <c r="AI23">
        <f t="shared" si="5"/>
        <v>5919.9011474953877</v>
      </c>
      <c r="AJ23">
        <f t="shared" si="6"/>
        <v>5934.9671858379461</v>
      </c>
    </row>
    <row r="24" spans="1:36" x14ac:dyDescent="0.2">
      <c r="A24">
        <v>23</v>
      </c>
      <c r="B24" s="1">
        <v>9764090</v>
      </c>
      <c r="C24" s="1">
        <v>9580190</v>
      </c>
      <c r="D24" s="1">
        <v>9579690</v>
      </c>
      <c r="E24" s="1">
        <v>9669160</v>
      </c>
      <c r="F24" s="1">
        <v>9603520</v>
      </c>
      <c r="G24" s="1">
        <v>9599860</v>
      </c>
      <c r="H24" s="1">
        <v>9579920</v>
      </c>
      <c r="I24" s="1">
        <v>9846020</v>
      </c>
      <c r="J24" s="1">
        <v>9588100</v>
      </c>
      <c r="K24" s="1">
        <v>9575260</v>
      </c>
      <c r="L24" s="1">
        <v>9563570</v>
      </c>
      <c r="M24" s="1">
        <v>9562030</v>
      </c>
      <c r="N24" s="1">
        <v>9577560</v>
      </c>
      <c r="O24" s="1">
        <v>9560890</v>
      </c>
      <c r="P24" s="1">
        <v>9578260</v>
      </c>
      <c r="Q24" s="1">
        <v>14181300</v>
      </c>
      <c r="R24" s="1">
        <v>9574380</v>
      </c>
      <c r="S24" s="1">
        <v>9566960</v>
      </c>
      <c r="T24" s="1">
        <v>9600720</v>
      </c>
      <c r="U24" s="1">
        <v>9559550</v>
      </c>
      <c r="V24" s="1">
        <v>9571160</v>
      </c>
      <c r="W24" s="1">
        <v>9592790</v>
      </c>
      <c r="X24" s="1">
        <v>9617300</v>
      </c>
      <c r="Y24" s="1">
        <v>9563570</v>
      </c>
      <c r="AA24">
        <f t="shared" si="7"/>
        <v>9793993.75</v>
      </c>
      <c r="AB24">
        <f t="shared" si="0"/>
        <v>936934.92280071776</v>
      </c>
      <c r="AC24">
        <f t="shared" si="1"/>
        <v>24</v>
      </c>
      <c r="AD24">
        <f t="shared" si="2"/>
        <v>536905.86986498977</v>
      </c>
      <c r="AF24">
        <f t="shared" si="3"/>
        <v>9257087.8801350109</v>
      </c>
      <c r="AG24">
        <f t="shared" si="4"/>
        <v>10330899.619864989</v>
      </c>
      <c r="AI24">
        <f t="shared" si="5"/>
        <v>9257.0878801350118</v>
      </c>
      <c r="AJ24">
        <f t="shared" si="6"/>
        <v>10330.899619864989</v>
      </c>
    </row>
    <row r="25" spans="1:36" x14ac:dyDescent="0.2">
      <c r="A25">
        <v>24</v>
      </c>
      <c r="B25" s="1">
        <v>15539300</v>
      </c>
      <c r="C25" s="1">
        <v>15510400</v>
      </c>
      <c r="D25" s="1">
        <v>15517100</v>
      </c>
      <c r="E25" s="1">
        <v>15500200</v>
      </c>
      <c r="F25" s="1">
        <v>15489200</v>
      </c>
      <c r="G25" s="1">
        <v>15467600</v>
      </c>
      <c r="H25" s="1">
        <v>15489000</v>
      </c>
      <c r="I25" s="1">
        <v>15998300</v>
      </c>
      <c r="J25" s="1">
        <v>15453300</v>
      </c>
      <c r="K25" s="1">
        <v>15500400</v>
      </c>
      <c r="L25" s="1">
        <v>15468400</v>
      </c>
      <c r="M25" s="1">
        <v>15491500</v>
      </c>
      <c r="N25" s="1">
        <v>15464500</v>
      </c>
      <c r="O25" s="1">
        <v>15465000</v>
      </c>
      <c r="P25" s="1">
        <v>16000300</v>
      </c>
      <c r="Q25" s="1">
        <v>22721500</v>
      </c>
      <c r="R25" s="1">
        <v>15439700</v>
      </c>
      <c r="S25" s="1">
        <v>15455300</v>
      </c>
      <c r="T25" s="1">
        <v>15513600</v>
      </c>
      <c r="U25" s="1">
        <v>15458800</v>
      </c>
      <c r="V25" s="1">
        <v>15487300</v>
      </c>
      <c r="W25" s="1">
        <v>15458700</v>
      </c>
      <c r="X25" s="1">
        <v>15470500</v>
      </c>
      <c r="Y25" s="1">
        <v>15470300</v>
      </c>
      <c r="AA25">
        <f>AVERAGE(B25:Y25)</f>
        <v>15826258.333333334</v>
      </c>
      <c r="AB25">
        <f t="shared" si="0"/>
        <v>1476100.9559313515</v>
      </c>
      <c r="AC25">
        <f t="shared" si="1"/>
        <v>24</v>
      </c>
      <c r="AD25">
        <f t="shared" si="2"/>
        <v>845872.26761045016</v>
      </c>
      <c r="AF25">
        <f t="shared" si="3"/>
        <v>14980386.065722885</v>
      </c>
      <c r="AG25">
        <f t="shared" si="4"/>
        <v>16672130.600943783</v>
      </c>
      <c r="AI25">
        <f t="shared" si="5"/>
        <v>14980.386065722885</v>
      </c>
      <c r="AJ25">
        <f t="shared" si="6"/>
        <v>16672.130600943783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"/>
  <sheetViews>
    <sheetView tabSelected="1" topLeftCell="D4" workbookViewId="0">
      <selection activeCell="Z33" sqref="Z33"/>
    </sheetView>
  </sheetViews>
  <sheetFormatPr baseColWidth="10" defaultColWidth="8.83203125" defaultRowHeight="15" x14ac:dyDescent="0.2"/>
  <sheetData>
    <row r="1" spans="1:36" x14ac:dyDescent="0.2">
      <c r="A1" s="2" t="s">
        <v>1</v>
      </c>
      <c r="B1" s="2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t="s">
        <v>4</v>
      </c>
      <c r="AB1" t="s">
        <v>6</v>
      </c>
      <c r="AC1" t="s">
        <v>7</v>
      </c>
      <c r="AD1" t="s">
        <v>5</v>
      </c>
      <c r="AF1" t="s">
        <v>8</v>
      </c>
      <c r="AG1" t="s">
        <v>9</v>
      </c>
      <c r="AI1" t="s">
        <v>10</v>
      </c>
    </row>
    <row r="2" spans="1:36" x14ac:dyDescent="0.2">
      <c r="A2">
        <v>1</v>
      </c>
      <c r="B2" s="1">
        <v>247.13300000000001</v>
      </c>
      <c r="C2" s="1">
        <v>168.34800000000001</v>
      </c>
      <c r="D2" s="1">
        <v>167.64400000000001</v>
      </c>
      <c r="E2" s="1">
        <v>178.584</v>
      </c>
      <c r="F2" s="1">
        <v>167.81200000000001</v>
      </c>
      <c r="G2" s="1">
        <v>221.20500000000001</v>
      </c>
      <c r="H2" s="1">
        <v>169.07499999999999</v>
      </c>
      <c r="I2" s="1">
        <v>168.51400000000001</v>
      </c>
      <c r="J2" s="1">
        <v>182.78200000000001</v>
      </c>
      <c r="K2" s="1">
        <v>167.98699999999999</v>
      </c>
      <c r="L2" s="1">
        <v>168.244</v>
      </c>
      <c r="M2" s="1">
        <v>167.80500000000001</v>
      </c>
      <c r="N2" s="1">
        <v>168.7</v>
      </c>
      <c r="O2" s="1">
        <v>168.036</v>
      </c>
      <c r="P2" s="1">
        <v>218.87299999999999</v>
      </c>
      <c r="Q2" s="1">
        <v>167.81</v>
      </c>
      <c r="R2" s="1">
        <v>168.69399999999999</v>
      </c>
      <c r="S2" s="1">
        <v>171.136</v>
      </c>
      <c r="T2" s="1">
        <v>167.92699999999999</v>
      </c>
      <c r="U2" s="1">
        <v>168.31899999999999</v>
      </c>
      <c r="V2" s="1">
        <v>192.00700000000001</v>
      </c>
      <c r="W2" s="1">
        <v>167.65899999999999</v>
      </c>
      <c r="X2" s="1">
        <v>168.101</v>
      </c>
      <c r="Y2" s="1">
        <v>167.98599999999999</v>
      </c>
      <c r="AA2">
        <f>AVERAGE(B2:Y2)</f>
        <v>177.93254166666665</v>
      </c>
      <c r="AB2">
        <f>STDEV(B2:Y2)</f>
        <v>21.092837531461363</v>
      </c>
      <c r="AC2">
        <f>COUNT(B2:Y2)</f>
        <v>24</v>
      </c>
      <c r="AD2">
        <f>_xlfn.CONFIDENCE.T(0.01, AB2, AC2)</f>
        <v>12.087145016323529</v>
      </c>
      <c r="AF2">
        <f>AA2-AD2</f>
        <v>165.84539665034313</v>
      </c>
      <c r="AG2">
        <f>AA2+AD2</f>
        <v>190.01968668299017</v>
      </c>
      <c r="AI2">
        <f>AF2/1000</f>
        <v>0.16584539665034315</v>
      </c>
      <c r="AJ2">
        <f>AG2/1000</f>
        <v>0.19001968668299016</v>
      </c>
    </row>
    <row r="3" spans="1:36" x14ac:dyDescent="0.2">
      <c r="A3">
        <v>2</v>
      </c>
      <c r="B3" s="1">
        <v>663.26199999999994</v>
      </c>
      <c r="C3" s="1">
        <v>484.74799999999999</v>
      </c>
      <c r="D3" s="1">
        <v>423.09699999999998</v>
      </c>
      <c r="E3" s="1">
        <v>424.21</v>
      </c>
      <c r="F3" s="1">
        <v>427.755</v>
      </c>
      <c r="G3" s="1">
        <v>427.13200000000001</v>
      </c>
      <c r="H3" s="1">
        <v>424.05200000000002</v>
      </c>
      <c r="I3" s="1">
        <v>423.57100000000003</v>
      </c>
      <c r="J3" s="1">
        <v>581.71900000000005</v>
      </c>
      <c r="K3" s="1">
        <v>424.74900000000002</v>
      </c>
      <c r="L3" s="1">
        <v>423.13499999999999</v>
      </c>
      <c r="M3" s="1">
        <v>426.267</v>
      </c>
      <c r="N3" s="1">
        <v>425.262</v>
      </c>
      <c r="O3" s="1">
        <v>426.27199999999999</v>
      </c>
      <c r="P3" s="1">
        <v>440.53500000000003</v>
      </c>
      <c r="Q3" s="1">
        <v>427.49799999999999</v>
      </c>
      <c r="R3" s="1">
        <v>422.61700000000002</v>
      </c>
      <c r="S3" s="1">
        <v>423.19799999999998</v>
      </c>
      <c r="T3" s="1">
        <v>422.77199999999999</v>
      </c>
      <c r="U3" s="1">
        <v>422.83</v>
      </c>
      <c r="V3" s="1">
        <v>427.697</v>
      </c>
      <c r="W3" s="1">
        <v>423.14299999999997</v>
      </c>
      <c r="X3" s="1">
        <v>422.452</v>
      </c>
      <c r="Y3" s="1">
        <v>422.601</v>
      </c>
      <c r="AA3">
        <f t="shared" ref="AA3:AA25" si="0">AVERAGE(B3:Y3)</f>
        <v>444.19058333333334</v>
      </c>
      <c r="AB3">
        <f t="shared" ref="AB3:AB25" si="1">STDEV(B3:Y3)</f>
        <v>57.625501976813048</v>
      </c>
      <c r="AC3">
        <f t="shared" ref="AC3:AC25" si="2">COUNT(B3:Y3)</f>
        <v>24</v>
      </c>
      <c r="AD3">
        <f t="shared" ref="AD3:AD25" si="3">_xlfn.CONFIDENCE.T(0.01, AB3, AC3)</f>
        <v>33.022005597552258</v>
      </c>
      <c r="AF3">
        <f t="shared" ref="AF3:AF25" si="4">AA3-AD3</f>
        <v>411.16857773578107</v>
      </c>
      <c r="AG3">
        <f t="shared" ref="AG3:AG25" si="5">AA3+AD3</f>
        <v>477.2125889308856</v>
      </c>
      <c r="AI3">
        <f t="shared" ref="AI3:AJ25" si="6">AF3/1000</f>
        <v>0.41116857773578108</v>
      </c>
      <c r="AJ3">
        <f t="shared" si="6"/>
        <v>0.47721258893088558</v>
      </c>
    </row>
    <row r="4" spans="1:36" x14ac:dyDescent="0.2">
      <c r="A4">
        <v>3</v>
      </c>
      <c r="B4" s="1">
        <v>674.04</v>
      </c>
      <c r="C4" s="1">
        <v>519.86199999999997</v>
      </c>
      <c r="D4" s="1">
        <v>453.471</v>
      </c>
      <c r="E4" s="1">
        <v>453.74900000000002</v>
      </c>
      <c r="F4" s="1">
        <v>455.11700000000002</v>
      </c>
      <c r="G4" s="1">
        <v>453.68299999999999</v>
      </c>
      <c r="H4" s="1">
        <v>457.58699999999999</v>
      </c>
      <c r="I4" s="1">
        <v>453.05900000000003</v>
      </c>
      <c r="J4" s="1">
        <v>467.69799999999998</v>
      </c>
      <c r="K4" s="1">
        <v>456.42700000000002</v>
      </c>
      <c r="L4" s="1">
        <v>453.58499999999998</v>
      </c>
      <c r="M4" s="1">
        <v>454.39100000000002</v>
      </c>
      <c r="N4" s="1">
        <v>483.214</v>
      </c>
      <c r="O4" s="1">
        <v>459.66899999999998</v>
      </c>
      <c r="P4" s="1">
        <v>454.387</v>
      </c>
      <c r="Q4" s="1">
        <v>463.82100000000003</v>
      </c>
      <c r="R4" s="1">
        <v>454.786</v>
      </c>
      <c r="S4" s="1">
        <v>474.07900000000001</v>
      </c>
      <c r="T4" s="1">
        <v>453.50200000000001</v>
      </c>
      <c r="U4" s="1">
        <v>454.15300000000002</v>
      </c>
      <c r="V4" s="1">
        <v>456.08600000000001</v>
      </c>
      <c r="W4" s="1">
        <v>453.12099999999998</v>
      </c>
      <c r="X4" s="1">
        <v>452.279</v>
      </c>
      <c r="Y4" s="1">
        <v>453.05599999999998</v>
      </c>
      <c r="AA4">
        <f t="shared" si="0"/>
        <v>469.36758333333336</v>
      </c>
      <c r="AB4">
        <f t="shared" si="1"/>
        <v>46.011352646282631</v>
      </c>
      <c r="AC4">
        <f t="shared" si="2"/>
        <v>24</v>
      </c>
      <c r="AD4">
        <f t="shared" si="3"/>
        <v>26.366575431270977</v>
      </c>
      <c r="AF4">
        <f t="shared" si="4"/>
        <v>443.00100790206238</v>
      </c>
      <c r="AG4">
        <f t="shared" si="5"/>
        <v>495.73415876460433</v>
      </c>
      <c r="AI4">
        <f t="shared" si="6"/>
        <v>0.44300100790206237</v>
      </c>
      <c r="AJ4">
        <f t="shared" si="6"/>
        <v>0.4957341587646043</v>
      </c>
    </row>
    <row r="5" spans="1:36" x14ac:dyDescent="0.2">
      <c r="A5">
        <v>4</v>
      </c>
      <c r="B5" s="1">
        <v>543.61099999999999</v>
      </c>
      <c r="C5" s="1">
        <v>579.64400000000001</v>
      </c>
      <c r="D5" s="1">
        <v>488.46</v>
      </c>
      <c r="E5" s="1">
        <v>493.04899999999998</v>
      </c>
      <c r="F5" s="1">
        <v>492.95800000000003</v>
      </c>
      <c r="G5" s="1">
        <v>515.76300000000003</v>
      </c>
      <c r="H5" s="1">
        <v>495.66800000000001</v>
      </c>
      <c r="I5" s="1">
        <v>488.673</v>
      </c>
      <c r="J5" s="1">
        <v>489.30799999999999</v>
      </c>
      <c r="K5" s="1">
        <v>489.84699999999998</v>
      </c>
      <c r="L5" s="1">
        <v>488.387</v>
      </c>
      <c r="M5" s="1">
        <v>490.26799999999997</v>
      </c>
      <c r="N5" s="1">
        <v>499.964</v>
      </c>
      <c r="O5" s="1">
        <v>490.31799999999998</v>
      </c>
      <c r="P5" s="1">
        <v>531.55799999999999</v>
      </c>
      <c r="Q5" s="1">
        <v>491.61500000000001</v>
      </c>
      <c r="R5" s="1">
        <v>487.233</v>
      </c>
      <c r="S5" s="1">
        <v>489.94499999999999</v>
      </c>
      <c r="T5" s="1">
        <v>487.83600000000001</v>
      </c>
      <c r="U5" s="1">
        <v>487.87099999999998</v>
      </c>
      <c r="V5" s="1">
        <v>500.96899999999999</v>
      </c>
      <c r="W5" s="1">
        <v>488.06200000000001</v>
      </c>
      <c r="X5" s="1">
        <v>487.40899999999999</v>
      </c>
      <c r="Y5" s="1">
        <v>487.83699999999999</v>
      </c>
      <c r="AA5">
        <f t="shared" si="0"/>
        <v>499.42720833333311</v>
      </c>
      <c r="AB5">
        <f t="shared" si="1"/>
        <v>22.341095257451823</v>
      </c>
      <c r="AC5">
        <f t="shared" si="2"/>
        <v>24</v>
      </c>
      <c r="AD5">
        <f t="shared" si="3"/>
        <v>12.802452860955071</v>
      </c>
      <c r="AF5">
        <f t="shared" si="4"/>
        <v>486.62475547237807</v>
      </c>
      <c r="AG5">
        <f t="shared" si="5"/>
        <v>512.22966119428816</v>
      </c>
      <c r="AI5">
        <f t="shared" si="6"/>
        <v>0.48662475547237805</v>
      </c>
      <c r="AJ5">
        <f t="shared" si="6"/>
        <v>0.51222966119428814</v>
      </c>
    </row>
    <row r="6" spans="1:36" x14ac:dyDescent="0.2">
      <c r="A6">
        <v>5</v>
      </c>
      <c r="B6" s="1">
        <v>522.51599999999996</v>
      </c>
      <c r="C6" s="1">
        <v>528.42499999999995</v>
      </c>
      <c r="D6" s="1">
        <v>527.45899999999995</v>
      </c>
      <c r="E6" s="1">
        <v>528.21699999999998</v>
      </c>
      <c r="F6" s="1">
        <v>522.84100000000001</v>
      </c>
      <c r="G6" s="1">
        <v>587.30100000000004</v>
      </c>
      <c r="H6" s="1">
        <v>523.46100000000001</v>
      </c>
      <c r="I6" s="1">
        <v>522.87800000000004</v>
      </c>
      <c r="J6" s="1">
        <v>523.21900000000005</v>
      </c>
      <c r="K6" s="1">
        <v>526.96900000000005</v>
      </c>
      <c r="L6" s="1">
        <v>523.02499999999998</v>
      </c>
      <c r="M6" s="1">
        <v>523.779</v>
      </c>
      <c r="N6" s="1">
        <v>523.54499999999996</v>
      </c>
      <c r="O6" s="1">
        <v>532.87599999999998</v>
      </c>
      <c r="P6" s="1">
        <v>526.76800000000003</v>
      </c>
      <c r="Q6" s="1">
        <v>529.81500000000005</v>
      </c>
      <c r="R6" s="1">
        <v>522.90099999999995</v>
      </c>
      <c r="S6" s="1">
        <v>521.83100000000002</v>
      </c>
      <c r="T6" s="1">
        <v>524.048</v>
      </c>
      <c r="U6" s="1">
        <v>522.125</v>
      </c>
      <c r="V6" s="1">
        <v>532.59699999999998</v>
      </c>
      <c r="W6" s="1">
        <v>521.697</v>
      </c>
      <c r="X6" s="1">
        <v>521.54600000000005</v>
      </c>
      <c r="Y6" s="1">
        <v>522.375</v>
      </c>
      <c r="AA6">
        <f t="shared" si="0"/>
        <v>527.59225000000004</v>
      </c>
      <c r="AB6">
        <f t="shared" si="1"/>
        <v>13.154489702230457</v>
      </c>
      <c r="AC6">
        <f t="shared" si="2"/>
        <v>24</v>
      </c>
      <c r="AD6">
        <f t="shared" si="3"/>
        <v>7.5381145096971753</v>
      </c>
      <c r="AF6">
        <f t="shared" si="4"/>
        <v>520.05413549030288</v>
      </c>
      <c r="AG6">
        <f t="shared" si="5"/>
        <v>535.13036450969719</v>
      </c>
      <c r="AI6">
        <f t="shared" si="6"/>
        <v>0.52005413549030288</v>
      </c>
      <c r="AJ6">
        <f t="shared" si="6"/>
        <v>0.5351303645096972</v>
      </c>
    </row>
    <row r="7" spans="1:36" x14ac:dyDescent="0.2">
      <c r="A7">
        <v>6</v>
      </c>
      <c r="B7" s="1">
        <v>569.66200000000003</v>
      </c>
      <c r="C7" s="1">
        <v>571.09500000000003</v>
      </c>
      <c r="D7" s="1">
        <v>602.01700000000005</v>
      </c>
      <c r="E7" s="1">
        <v>569.44600000000003</v>
      </c>
      <c r="F7" s="1">
        <v>580.45399999999995</v>
      </c>
      <c r="G7" s="1">
        <v>574.33299999999997</v>
      </c>
      <c r="H7" s="1">
        <v>572.28200000000004</v>
      </c>
      <c r="I7" s="1">
        <v>574.69299999999998</v>
      </c>
      <c r="J7" s="1">
        <v>570.21400000000006</v>
      </c>
      <c r="K7" s="1">
        <v>574.63300000000004</v>
      </c>
      <c r="L7" s="1">
        <v>573.06799999999998</v>
      </c>
      <c r="M7" s="1">
        <v>573.00699999999995</v>
      </c>
      <c r="N7" s="1">
        <v>571.56100000000004</v>
      </c>
      <c r="O7" s="1">
        <v>570.28700000000003</v>
      </c>
      <c r="P7" s="1">
        <v>578.39599999999996</v>
      </c>
      <c r="Q7" s="1">
        <v>575.61300000000006</v>
      </c>
      <c r="R7" s="1">
        <v>569.66800000000001</v>
      </c>
      <c r="S7" s="1">
        <v>567.96799999999996</v>
      </c>
      <c r="T7" s="1">
        <v>568.26599999999996</v>
      </c>
      <c r="U7" s="1">
        <v>665.03300000000002</v>
      </c>
      <c r="V7" s="1">
        <v>582.26499999999999</v>
      </c>
      <c r="W7" s="1">
        <v>568.63</v>
      </c>
      <c r="X7" s="1">
        <v>567.93499999999995</v>
      </c>
      <c r="Y7" s="1">
        <v>573.93700000000001</v>
      </c>
      <c r="AA7">
        <f t="shared" si="0"/>
        <v>577.68595833333313</v>
      </c>
      <c r="AB7">
        <f t="shared" si="1"/>
        <v>19.912086743394056</v>
      </c>
      <c r="AC7">
        <f t="shared" si="2"/>
        <v>24</v>
      </c>
      <c r="AD7">
        <f t="shared" si="3"/>
        <v>11.410521684720072</v>
      </c>
      <c r="AF7">
        <f t="shared" si="4"/>
        <v>566.27543664861309</v>
      </c>
      <c r="AG7">
        <f t="shared" si="5"/>
        <v>589.09648001805317</v>
      </c>
      <c r="AI7">
        <f t="shared" si="6"/>
        <v>0.56627543664861313</v>
      </c>
      <c r="AJ7">
        <f t="shared" si="6"/>
        <v>0.58909648001805315</v>
      </c>
    </row>
    <row r="8" spans="1:36" x14ac:dyDescent="0.2">
      <c r="A8">
        <v>7</v>
      </c>
      <c r="B8" s="1">
        <v>601.66300000000001</v>
      </c>
      <c r="C8" s="1">
        <v>602.32000000000005</v>
      </c>
      <c r="D8" s="1">
        <v>606.35599999999999</v>
      </c>
      <c r="E8" s="1">
        <v>613.87900000000002</v>
      </c>
      <c r="F8" s="1">
        <v>604.19299999999998</v>
      </c>
      <c r="G8" s="1">
        <v>626.73599999999999</v>
      </c>
      <c r="H8" s="1">
        <v>604.43299999999999</v>
      </c>
      <c r="I8" s="1">
        <v>603.16899999999998</v>
      </c>
      <c r="J8" s="1">
        <v>609.322</v>
      </c>
      <c r="K8" s="1">
        <v>607.92999999999995</v>
      </c>
      <c r="L8" s="1">
        <v>602.42600000000004</v>
      </c>
      <c r="M8" s="1">
        <v>604.00800000000004</v>
      </c>
      <c r="N8" s="1">
        <v>607.87300000000005</v>
      </c>
      <c r="O8" s="1">
        <v>602.07299999999998</v>
      </c>
      <c r="P8" s="1">
        <v>608.99900000000002</v>
      </c>
      <c r="Q8" s="1">
        <v>602.35500000000002</v>
      </c>
      <c r="R8" s="1">
        <v>637.15599999999995</v>
      </c>
      <c r="S8" s="1">
        <v>599.63</v>
      </c>
      <c r="T8" s="1">
        <v>599.95299999999997</v>
      </c>
      <c r="U8" s="1">
        <v>605.83500000000004</v>
      </c>
      <c r="V8" s="1">
        <v>615.84199999999998</v>
      </c>
      <c r="W8" s="1">
        <v>602.48500000000001</v>
      </c>
      <c r="X8" s="1">
        <v>610.33600000000001</v>
      </c>
      <c r="Y8" s="1">
        <v>601.92600000000004</v>
      </c>
      <c r="AA8">
        <f t="shared" si="0"/>
        <v>607.53741666666656</v>
      </c>
      <c r="AB8">
        <f t="shared" si="1"/>
        <v>8.7146642526394373</v>
      </c>
      <c r="AC8">
        <f t="shared" si="2"/>
        <v>24</v>
      </c>
      <c r="AD8">
        <f t="shared" si="3"/>
        <v>4.9938947490165253</v>
      </c>
      <c r="AF8">
        <f t="shared" si="4"/>
        <v>602.54352191765008</v>
      </c>
      <c r="AG8">
        <f t="shared" si="5"/>
        <v>612.53131141568304</v>
      </c>
      <c r="AI8">
        <f t="shared" si="6"/>
        <v>0.60254352191765004</v>
      </c>
      <c r="AJ8">
        <f t="shared" si="6"/>
        <v>0.61253131141568307</v>
      </c>
    </row>
    <row r="9" spans="1:36" x14ac:dyDescent="0.2">
      <c r="A9">
        <v>8</v>
      </c>
      <c r="B9" s="1">
        <v>635.03399999999999</v>
      </c>
      <c r="C9" s="1">
        <v>635.83399999999995</v>
      </c>
      <c r="D9" s="1">
        <v>639.548</v>
      </c>
      <c r="E9" s="1">
        <v>750.62099999999998</v>
      </c>
      <c r="F9" s="1">
        <v>639.40800000000002</v>
      </c>
      <c r="G9" s="1">
        <v>635.56500000000005</v>
      </c>
      <c r="H9" s="1">
        <v>638.75699999999995</v>
      </c>
      <c r="I9" s="1">
        <v>634.89200000000005</v>
      </c>
      <c r="J9" s="1">
        <v>635.49099999999999</v>
      </c>
      <c r="K9" s="1">
        <v>640.71</v>
      </c>
      <c r="L9" s="1">
        <v>634.71699999999998</v>
      </c>
      <c r="M9" s="1">
        <v>636.25</v>
      </c>
      <c r="N9" s="1">
        <v>637.41399999999999</v>
      </c>
      <c r="O9" s="1">
        <v>646.84199999999998</v>
      </c>
      <c r="P9" s="1">
        <v>639.59</v>
      </c>
      <c r="Q9" s="1">
        <v>638.65899999999999</v>
      </c>
      <c r="R9" s="1">
        <v>643.66499999999996</v>
      </c>
      <c r="S9" s="1">
        <v>632.82399999999996</v>
      </c>
      <c r="T9" s="1">
        <v>633.33299999999997</v>
      </c>
      <c r="U9" s="1">
        <v>634.63599999999997</v>
      </c>
      <c r="V9" s="1">
        <v>648.173</v>
      </c>
      <c r="W9" s="1">
        <v>632.76599999999996</v>
      </c>
      <c r="X9" s="1">
        <v>669.78899999999999</v>
      </c>
      <c r="Y9" s="1">
        <v>633.48500000000001</v>
      </c>
      <c r="AA9">
        <f t="shared" si="0"/>
        <v>643.66679166666677</v>
      </c>
      <c r="AB9">
        <f t="shared" si="1"/>
        <v>24.055710629936332</v>
      </c>
      <c r="AC9">
        <f t="shared" si="2"/>
        <v>24</v>
      </c>
      <c r="AD9">
        <f t="shared" si="3"/>
        <v>13.785004621642813</v>
      </c>
      <c r="AF9">
        <f t="shared" si="4"/>
        <v>629.881787045024</v>
      </c>
      <c r="AG9">
        <f t="shared" si="5"/>
        <v>657.45179628830954</v>
      </c>
      <c r="AI9">
        <f t="shared" si="6"/>
        <v>0.62988178704502396</v>
      </c>
      <c r="AJ9">
        <f t="shared" si="6"/>
        <v>0.65745179628830952</v>
      </c>
    </row>
    <row r="10" spans="1:36" x14ac:dyDescent="0.2">
      <c r="A10">
        <v>9</v>
      </c>
      <c r="B10" s="1">
        <v>668.37</v>
      </c>
      <c r="C10" s="1">
        <v>668.16499999999996</v>
      </c>
      <c r="D10" s="1">
        <v>686.27499999999998</v>
      </c>
      <c r="E10" s="1">
        <v>667.97</v>
      </c>
      <c r="F10" s="1">
        <v>671.94299999999998</v>
      </c>
      <c r="G10" s="1">
        <v>672.69500000000005</v>
      </c>
      <c r="H10" s="1">
        <v>725.32500000000005</v>
      </c>
      <c r="I10" s="1">
        <v>668.14</v>
      </c>
      <c r="J10" s="1">
        <v>701.23500000000001</v>
      </c>
      <c r="K10" s="1">
        <v>670.09100000000001</v>
      </c>
      <c r="L10" s="1">
        <v>668.99400000000003</v>
      </c>
      <c r="M10" s="1">
        <v>669.76</v>
      </c>
      <c r="N10" s="1">
        <v>671.90499999999997</v>
      </c>
      <c r="O10" s="1">
        <v>670.92399999999998</v>
      </c>
      <c r="P10" s="1">
        <v>679.09900000000005</v>
      </c>
      <c r="Q10" s="1">
        <v>669.42200000000003</v>
      </c>
      <c r="R10" s="1">
        <v>677.35</v>
      </c>
      <c r="S10" s="1">
        <v>665.82</v>
      </c>
      <c r="T10" s="1">
        <v>671.68</v>
      </c>
      <c r="U10" s="1">
        <v>669.447</v>
      </c>
      <c r="V10" s="1">
        <v>683.26900000000001</v>
      </c>
      <c r="W10" s="1">
        <v>667.31200000000001</v>
      </c>
      <c r="X10" s="1">
        <v>680.89800000000002</v>
      </c>
      <c r="Y10" s="1">
        <v>667.32500000000005</v>
      </c>
      <c r="AA10">
        <f t="shared" si="0"/>
        <v>675.55891666666673</v>
      </c>
      <c r="AB10">
        <f t="shared" si="1"/>
        <v>13.28105141174634</v>
      </c>
      <c r="AC10">
        <f t="shared" si="2"/>
        <v>24</v>
      </c>
      <c r="AD10">
        <f t="shared" si="3"/>
        <v>7.6106400641253327</v>
      </c>
      <c r="AF10">
        <f t="shared" si="4"/>
        <v>667.94827660254145</v>
      </c>
      <c r="AG10">
        <f t="shared" si="5"/>
        <v>683.16955673079201</v>
      </c>
      <c r="AI10">
        <f t="shared" si="6"/>
        <v>0.66794827660254141</v>
      </c>
      <c r="AJ10">
        <f t="shared" si="6"/>
        <v>0.68316955673079205</v>
      </c>
    </row>
    <row r="11" spans="1:36" x14ac:dyDescent="0.2">
      <c r="A11">
        <v>10</v>
      </c>
      <c r="B11" s="1">
        <v>701.423</v>
      </c>
      <c r="C11" s="1">
        <v>703.19299999999998</v>
      </c>
      <c r="D11" s="1">
        <v>702.76499999999999</v>
      </c>
      <c r="E11" s="1">
        <v>731.66200000000003</v>
      </c>
      <c r="F11" s="1">
        <v>703.85500000000002</v>
      </c>
      <c r="G11" s="1">
        <v>703.71199999999999</v>
      </c>
      <c r="H11" s="1">
        <v>712.83900000000006</v>
      </c>
      <c r="I11" s="1">
        <v>706.10699999999997</v>
      </c>
      <c r="J11" s="1">
        <v>724.49599999999998</v>
      </c>
      <c r="K11" s="1">
        <v>712.33799999999997</v>
      </c>
      <c r="L11" s="1">
        <v>720.99800000000005</v>
      </c>
      <c r="M11" s="1">
        <v>703.83699999999999</v>
      </c>
      <c r="N11" s="1">
        <v>707.45399999999995</v>
      </c>
      <c r="O11" s="1">
        <v>731.75900000000001</v>
      </c>
      <c r="P11" s="1">
        <v>712.40099999999995</v>
      </c>
      <c r="Q11" s="1">
        <v>712.16499999999996</v>
      </c>
      <c r="R11" s="1">
        <v>710.60900000000004</v>
      </c>
      <c r="S11" s="1">
        <v>701.50400000000002</v>
      </c>
      <c r="T11" s="1">
        <v>700.63099999999997</v>
      </c>
      <c r="U11" s="1">
        <v>702.20500000000004</v>
      </c>
      <c r="V11" s="1">
        <v>740.29100000000005</v>
      </c>
      <c r="W11" s="1">
        <v>701.01099999999997</v>
      </c>
      <c r="X11" s="1">
        <v>730.70500000000004</v>
      </c>
      <c r="Y11" s="1">
        <v>703.024</v>
      </c>
      <c r="AA11">
        <f t="shared" si="0"/>
        <v>711.70766666666657</v>
      </c>
      <c r="AB11">
        <f t="shared" si="1"/>
        <v>11.857385365675912</v>
      </c>
      <c r="AC11">
        <f t="shared" si="2"/>
        <v>24</v>
      </c>
      <c r="AD11">
        <f t="shared" si="3"/>
        <v>6.7948153592698466</v>
      </c>
      <c r="AF11">
        <f t="shared" si="4"/>
        <v>704.91285130739675</v>
      </c>
      <c r="AG11">
        <f t="shared" si="5"/>
        <v>718.50248202593639</v>
      </c>
      <c r="AI11">
        <f t="shared" si="6"/>
        <v>0.70491285130739678</v>
      </c>
      <c r="AJ11">
        <f t="shared" si="6"/>
        <v>0.71850248202593636</v>
      </c>
    </row>
    <row r="12" spans="1:36" x14ac:dyDescent="0.2">
      <c r="A12">
        <v>11</v>
      </c>
      <c r="B12" s="1">
        <v>736.02700000000004</v>
      </c>
      <c r="C12" s="1">
        <v>736.34100000000001</v>
      </c>
      <c r="D12" s="1">
        <v>735.279</v>
      </c>
      <c r="E12" s="1">
        <v>736.476</v>
      </c>
      <c r="F12" s="1">
        <v>794.26800000000003</v>
      </c>
      <c r="G12" s="1">
        <v>738.12199999999996</v>
      </c>
      <c r="H12" s="1">
        <v>745.67600000000004</v>
      </c>
      <c r="I12" s="1">
        <v>738.62699999999995</v>
      </c>
      <c r="J12" s="1">
        <v>822.33399999999995</v>
      </c>
      <c r="K12" s="1">
        <v>739.86199999999997</v>
      </c>
      <c r="L12" s="1">
        <v>995.16200000000003</v>
      </c>
      <c r="M12" s="1">
        <v>739.22500000000002</v>
      </c>
      <c r="N12" s="1">
        <v>738.947</v>
      </c>
      <c r="O12" s="1">
        <v>738.51900000000001</v>
      </c>
      <c r="P12" s="1">
        <v>738.62699999999995</v>
      </c>
      <c r="Q12" s="1">
        <v>739.27700000000004</v>
      </c>
      <c r="R12" s="1">
        <v>746.16700000000003</v>
      </c>
      <c r="S12" s="1">
        <v>740.09799999999996</v>
      </c>
      <c r="T12" s="1">
        <v>747.774</v>
      </c>
      <c r="U12" s="1">
        <v>733.48299999999995</v>
      </c>
      <c r="V12" s="1">
        <v>734.56399999999996</v>
      </c>
      <c r="W12" s="1">
        <v>732.99599999999998</v>
      </c>
      <c r="X12" s="1">
        <v>734.56500000000005</v>
      </c>
      <c r="Y12" s="1">
        <v>743.88400000000001</v>
      </c>
      <c r="AA12">
        <f t="shared" si="0"/>
        <v>755.26250000000016</v>
      </c>
      <c r="AB12">
        <f t="shared" si="1"/>
        <v>55.014983191538086</v>
      </c>
      <c r="AC12">
        <f t="shared" si="2"/>
        <v>24</v>
      </c>
      <c r="AD12">
        <f t="shared" si="3"/>
        <v>31.526060868523235</v>
      </c>
      <c r="AF12">
        <f t="shared" si="4"/>
        <v>723.73643913147691</v>
      </c>
      <c r="AG12">
        <f t="shared" si="5"/>
        <v>786.7885608685234</v>
      </c>
      <c r="AI12">
        <f t="shared" si="6"/>
        <v>0.72373643913147689</v>
      </c>
      <c r="AJ12">
        <f t="shared" si="6"/>
        <v>0.78678856086852345</v>
      </c>
    </row>
    <row r="13" spans="1:36" x14ac:dyDescent="0.2">
      <c r="A13">
        <v>12</v>
      </c>
      <c r="B13" s="1">
        <v>767.40300000000002</v>
      </c>
      <c r="C13" s="1">
        <v>767.56899999999996</v>
      </c>
      <c r="D13" s="1">
        <v>768.25099999999998</v>
      </c>
      <c r="E13" s="1">
        <v>773.59699999999998</v>
      </c>
      <c r="F13" s="1">
        <v>823.15700000000004</v>
      </c>
      <c r="G13" s="1">
        <v>771.36199999999997</v>
      </c>
      <c r="H13" s="1">
        <v>773.57600000000002</v>
      </c>
      <c r="I13" s="1">
        <v>847.39800000000002</v>
      </c>
      <c r="J13" s="1">
        <v>775.96400000000006</v>
      </c>
      <c r="K13" s="1">
        <v>773.00099999999998</v>
      </c>
      <c r="L13" s="1">
        <v>812.37300000000005</v>
      </c>
      <c r="M13" s="1">
        <v>773.91600000000005</v>
      </c>
      <c r="N13" s="1">
        <v>770.08299999999997</v>
      </c>
      <c r="O13" s="1">
        <v>771.37599999999998</v>
      </c>
      <c r="P13" s="1">
        <v>775.15800000000002</v>
      </c>
      <c r="Q13" s="1">
        <v>775.10299999999995</v>
      </c>
      <c r="R13" s="1">
        <v>773.59699999999998</v>
      </c>
      <c r="S13" s="1">
        <v>767.23699999999997</v>
      </c>
      <c r="T13" s="1">
        <v>768.18100000000004</v>
      </c>
      <c r="U13" s="1">
        <v>766.04600000000005</v>
      </c>
      <c r="V13" s="1">
        <v>766.976</v>
      </c>
      <c r="W13" s="1">
        <v>767.38199999999995</v>
      </c>
      <c r="X13" s="1">
        <v>767.28</v>
      </c>
      <c r="Y13" s="1">
        <v>797.13900000000001</v>
      </c>
      <c r="AA13">
        <f t="shared" si="0"/>
        <v>778.88020833333314</v>
      </c>
      <c r="AB13">
        <f t="shared" si="1"/>
        <v>20.511059633830154</v>
      </c>
      <c r="AC13">
        <f t="shared" si="2"/>
        <v>24</v>
      </c>
      <c r="AD13">
        <f t="shared" si="3"/>
        <v>11.753760102820474</v>
      </c>
      <c r="AF13">
        <f t="shared" si="4"/>
        <v>767.12644823051266</v>
      </c>
      <c r="AG13">
        <f t="shared" si="5"/>
        <v>790.63396843615362</v>
      </c>
      <c r="AI13">
        <f t="shared" si="6"/>
        <v>0.76712644823051268</v>
      </c>
      <c r="AJ13">
        <f t="shared" si="6"/>
        <v>0.79063396843615363</v>
      </c>
    </row>
    <row r="14" spans="1:36" x14ac:dyDescent="0.2">
      <c r="A14">
        <v>13</v>
      </c>
      <c r="B14" s="1">
        <v>804.15800000000002</v>
      </c>
      <c r="C14" s="1">
        <v>802.53300000000002</v>
      </c>
      <c r="D14" s="1">
        <v>801.23</v>
      </c>
      <c r="E14" s="1">
        <v>808.077</v>
      </c>
      <c r="F14" s="1">
        <v>804.298</v>
      </c>
      <c r="G14" s="1">
        <v>809.33199999999999</v>
      </c>
      <c r="H14" s="1">
        <v>839.10699999999997</v>
      </c>
      <c r="I14" s="1">
        <v>802.42499999999995</v>
      </c>
      <c r="J14" s="1">
        <v>822.45799999999997</v>
      </c>
      <c r="K14" s="1">
        <v>809.13599999999997</v>
      </c>
      <c r="L14" s="1">
        <v>803.35799999999995</v>
      </c>
      <c r="M14" s="1">
        <v>814.18899999999996</v>
      </c>
      <c r="N14" s="1">
        <v>810.89700000000005</v>
      </c>
      <c r="O14" s="1">
        <v>800.93600000000004</v>
      </c>
      <c r="P14" s="1">
        <v>807.94500000000005</v>
      </c>
      <c r="Q14" s="1">
        <v>813.58900000000006</v>
      </c>
      <c r="R14" s="1">
        <v>803.77300000000002</v>
      </c>
      <c r="S14" s="1">
        <v>799.63099999999997</v>
      </c>
      <c r="T14" s="1">
        <v>962.50900000000001</v>
      </c>
      <c r="U14" s="1">
        <v>799.54200000000003</v>
      </c>
      <c r="V14" s="1">
        <v>799.88300000000004</v>
      </c>
      <c r="W14" s="1">
        <v>898.26800000000003</v>
      </c>
      <c r="X14" s="1">
        <v>822.072</v>
      </c>
      <c r="Y14" s="1">
        <v>831.27099999999996</v>
      </c>
      <c r="AA14">
        <f t="shared" si="0"/>
        <v>819.60904166666671</v>
      </c>
      <c r="AB14">
        <f t="shared" si="1"/>
        <v>36.840525943324927</v>
      </c>
      <c r="AC14">
        <f t="shared" si="2"/>
        <v>24</v>
      </c>
      <c r="AD14">
        <f t="shared" si="3"/>
        <v>21.111279072358471</v>
      </c>
      <c r="AF14">
        <f t="shared" si="4"/>
        <v>798.49776259430826</v>
      </c>
      <c r="AG14">
        <f t="shared" si="5"/>
        <v>840.72032073902517</v>
      </c>
      <c r="AI14">
        <f t="shared" si="6"/>
        <v>0.79849776259430827</v>
      </c>
      <c r="AJ14">
        <f t="shared" si="6"/>
        <v>0.84072032073902514</v>
      </c>
    </row>
    <row r="15" spans="1:36" x14ac:dyDescent="0.2">
      <c r="A15">
        <v>14</v>
      </c>
      <c r="B15" s="1">
        <v>848.50900000000001</v>
      </c>
      <c r="C15" s="1">
        <v>855.85199999999998</v>
      </c>
      <c r="D15" s="1">
        <v>848.75400000000002</v>
      </c>
      <c r="E15" s="1">
        <v>848.31600000000003</v>
      </c>
      <c r="F15" s="1">
        <v>849.75699999999995</v>
      </c>
      <c r="G15" s="1">
        <v>853.25199999999995</v>
      </c>
      <c r="H15" s="1">
        <v>854.82799999999997</v>
      </c>
      <c r="I15" s="1">
        <v>868.67399999999998</v>
      </c>
      <c r="J15" s="1">
        <v>852.40599999999995</v>
      </c>
      <c r="K15" s="1">
        <v>853.56799999999998</v>
      </c>
      <c r="L15" s="1">
        <v>848.42499999999995</v>
      </c>
      <c r="M15" s="1">
        <v>865.45699999999999</v>
      </c>
      <c r="N15" s="1">
        <v>900.73099999999999</v>
      </c>
      <c r="O15" s="1">
        <v>856.54399999999998</v>
      </c>
      <c r="P15" s="1">
        <v>860.97900000000004</v>
      </c>
      <c r="Q15" s="1">
        <v>856.68499999999995</v>
      </c>
      <c r="R15" s="1">
        <v>852.553</v>
      </c>
      <c r="S15" s="1">
        <v>845.98800000000006</v>
      </c>
      <c r="T15" s="1">
        <v>854.3</v>
      </c>
      <c r="U15" s="1">
        <v>846.90800000000002</v>
      </c>
      <c r="V15" s="1">
        <v>846.28399999999999</v>
      </c>
      <c r="W15" s="1">
        <v>916.95500000000004</v>
      </c>
      <c r="X15" s="1">
        <v>848.49800000000005</v>
      </c>
      <c r="Y15" s="1">
        <v>849.82799999999997</v>
      </c>
      <c r="AA15">
        <f t="shared" si="0"/>
        <v>857.66879166666649</v>
      </c>
      <c r="AB15">
        <f t="shared" si="1"/>
        <v>16.944162234358934</v>
      </c>
      <c r="AC15">
        <f t="shared" si="2"/>
        <v>24</v>
      </c>
      <c r="AD15">
        <f t="shared" si="3"/>
        <v>9.7097673938523652</v>
      </c>
      <c r="AF15">
        <f t="shared" si="4"/>
        <v>847.95902427281408</v>
      </c>
      <c r="AG15">
        <f t="shared" si="5"/>
        <v>867.37855906051891</v>
      </c>
      <c r="AI15">
        <f t="shared" si="6"/>
        <v>0.84795902427281411</v>
      </c>
      <c r="AJ15">
        <f t="shared" si="6"/>
        <v>0.86737855906051886</v>
      </c>
    </row>
    <row r="16" spans="1:36" x14ac:dyDescent="0.2">
      <c r="A16">
        <v>15</v>
      </c>
      <c r="B16" s="1">
        <v>894.06100000000004</v>
      </c>
      <c r="C16" s="1">
        <v>938.26800000000003</v>
      </c>
      <c r="D16" s="1">
        <v>894.96299999999997</v>
      </c>
      <c r="E16" s="1">
        <v>902.38300000000004</v>
      </c>
      <c r="F16" s="1">
        <v>896.95500000000004</v>
      </c>
      <c r="G16" s="1">
        <v>907.58299999999997</v>
      </c>
      <c r="H16" s="1">
        <v>898.21299999999997</v>
      </c>
      <c r="I16" s="1">
        <v>899.35400000000004</v>
      </c>
      <c r="J16" s="1">
        <v>897.26900000000001</v>
      </c>
      <c r="K16" s="1">
        <v>896.25</v>
      </c>
      <c r="L16" s="1">
        <v>898.74</v>
      </c>
      <c r="M16" s="1">
        <v>905.12</v>
      </c>
      <c r="N16" s="1">
        <v>894.928</v>
      </c>
      <c r="O16" s="1">
        <v>895.69899999999996</v>
      </c>
      <c r="P16" s="1">
        <v>913.76099999999997</v>
      </c>
      <c r="Q16" s="1">
        <v>920.66899999999998</v>
      </c>
      <c r="R16" s="1">
        <v>919.11099999999999</v>
      </c>
      <c r="S16" s="1">
        <v>894.20500000000004</v>
      </c>
      <c r="T16" s="1">
        <v>953.10900000000004</v>
      </c>
      <c r="U16" s="1">
        <v>894.423</v>
      </c>
      <c r="V16" s="1">
        <v>897.09199999999998</v>
      </c>
      <c r="W16" s="1">
        <v>893.73099999999999</v>
      </c>
      <c r="X16" s="1">
        <v>898.39200000000005</v>
      </c>
      <c r="Y16" s="1">
        <v>905.7</v>
      </c>
      <c r="AA16">
        <f t="shared" si="0"/>
        <v>904.58245833333331</v>
      </c>
      <c r="AB16">
        <f t="shared" si="1"/>
        <v>14.950069056054463</v>
      </c>
      <c r="AC16">
        <f t="shared" si="2"/>
        <v>24</v>
      </c>
      <c r="AD16">
        <f t="shared" si="3"/>
        <v>8.5670622748148446</v>
      </c>
      <c r="AF16">
        <f t="shared" si="4"/>
        <v>896.01539605851849</v>
      </c>
      <c r="AG16">
        <f t="shared" si="5"/>
        <v>913.14952060814812</v>
      </c>
      <c r="AI16">
        <f t="shared" si="6"/>
        <v>0.89601539605851854</v>
      </c>
      <c r="AJ16">
        <f t="shared" si="6"/>
        <v>0.91314952060814814</v>
      </c>
    </row>
    <row r="17" spans="1:36" x14ac:dyDescent="0.2">
      <c r="A17">
        <v>16</v>
      </c>
      <c r="B17" s="1">
        <v>956.29</v>
      </c>
      <c r="C17" s="1">
        <v>971.30499999999995</v>
      </c>
      <c r="D17" s="1">
        <v>960.54</v>
      </c>
      <c r="E17" s="1">
        <v>987.11300000000006</v>
      </c>
      <c r="F17" s="1">
        <v>971.08199999999999</v>
      </c>
      <c r="G17" s="1">
        <v>963.63400000000001</v>
      </c>
      <c r="H17" s="1">
        <v>977.73299999999995</v>
      </c>
      <c r="I17" s="1">
        <v>961.92700000000002</v>
      </c>
      <c r="J17" s="1">
        <v>964.06200000000001</v>
      </c>
      <c r="K17" s="1">
        <v>986.27300000000002</v>
      </c>
      <c r="L17" s="1">
        <v>962.33699999999999</v>
      </c>
      <c r="M17" s="1">
        <v>960.32600000000002</v>
      </c>
      <c r="N17" s="1">
        <v>982.96799999999996</v>
      </c>
      <c r="O17" s="1">
        <v>967.45399999999995</v>
      </c>
      <c r="P17" s="1">
        <v>966.48099999999999</v>
      </c>
      <c r="Q17" s="1">
        <v>974.11400000000003</v>
      </c>
      <c r="R17" s="1">
        <v>960.84199999999998</v>
      </c>
      <c r="S17" s="1">
        <v>957.46900000000005</v>
      </c>
      <c r="T17" s="1">
        <v>964.024</v>
      </c>
      <c r="U17" s="1">
        <v>957.38</v>
      </c>
      <c r="V17" s="1">
        <v>958.40899999999999</v>
      </c>
      <c r="W17" s="1">
        <v>957.28399999999999</v>
      </c>
      <c r="X17" s="1">
        <v>963.447</v>
      </c>
      <c r="Y17" s="1">
        <v>967.19600000000003</v>
      </c>
      <c r="AA17">
        <f t="shared" si="0"/>
        <v>966.65375000000006</v>
      </c>
      <c r="AB17">
        <f t="shared" si="1"/>
        <v>9.1104508371716584</v>
      </c>
      <c r="AC17">
        <f t="shared" si="2"/>
        <v>24</v>
      </c>
      <c r="AD17">
        <f t="shared" si="3"/>
        <v>5.2206982710946148</v>
      </c>
      <c r="AF17">
        <f t="shared" si="4"/>
        <v>961.43305172890541</v>
      </c>
      <c r="AG17">
        <f t="shared" si="5"/>
        <v>971.87444827109471</v>
      </c>
      <c r="AI17">
        <f t="shared" si="6"/>
        <v>0.96143305172890536</v>
      </c>
      <c r="AJ17">
        <f t="shared" si="6"/>
        <v>0.9718744482710947</v>
      </c>
    </row>
    <row r="18" spans="1:36" x14ac:dyDescent="0.2">
      <c r="A18">
        <v>17</v>
      </c>
      <c r="B18" s="1">
        <v>1007.21</v>
      </c>
      <c r="C18" s="1">
        <v>1023.71</v>
      </c>
      <c r="D18" s="1">
        <v>1006.84</v>
      </c>
      <c r="E18" s="1">
        <v>1018.73</v>
      </c>
      <c r="F18" s="1">
        <v>1010.55</v>
      </c>
      <c r="G18" s="1">
        <v>1006.54</v>
      </c>
      <c r="H18" s="1">
        <v>1070.1400000000001</v>
      </c>
      <c r="I18" s="1">
        <v>1013.84</v>
      </c>
      <c r="J18" s="1">
        <v>1006.3</v>
      </c>
      <c r="K18" s="1">
        <v>1017.16</v>
      </c>
      <c r="L18" s="1">
        <v>1022.3</v>
      </c>
      <c r="M18" s="1">
        <v>1021.21</v>
      </c>
      <c r="N18" s="1">
        <v>1008.01</v>
      </c>
      <c r="O18" s="1">
        <v>1007.85</v>
      </c>
      <c r="P18" s="1">
        <v>1015.56</v>
      </c>
      <c r="Q18" s="1">
        <v>1050.8499999999999</v>
      </c>
      <c r="R18" s="1">
        <v>1026.7</v>
      </c>
      <c r="S18" s="1">
        <v>1005.48</v>
      </c>
      <c r="T18" s="1">
        <v>1032.01</v>
      </c>
      <c r="U18" s="1">
        <v>1003.71</v>
      </c>
      <c r="V18" s="1">
        <v>1006.29</v>
      </c>
      <c r="W18" s="1">
        <v>1014.74</v>
      </c>
      <c r="X18" s="1">
        <v>1005.49</v>
      </c>
      <c r="Y18" s="1">
        <v>1011.89</v>
      </c>
      <c r="AA18">
        <f t="shared" si="0"/>
        <v>1017.2129166666667</v>
      </c>
      <c r="AB18">
        <f t="shared" si="1"/>
        <v>15.618766437725869</v>
      </c>
      <c r="AC18">
        <f t="shared" si="2"/>
        <v>24</v>
      </c>
      <c r="AD18">
        <f t="shared" si="3"/>
        <v>8.9502559637740617</v>
      </c>
      <c r="AF18">
        <f t="shared" si="4"/>
        <v>1008.2626607028926</v>
      </c>
      <c r="AG18">
        <f t="shared" si="5"/>
        <v>1026.1631726304408</v>
      </c>
      <c r="AI18">
        <f t="shared" si="6"/>
        <v>1.0082626607028926</v>
      </c>
      <c r="AJ18">
        <f t="shared" si="6"/>
        <v>1.0261631726304408</v>
      </c>
    </row>
    <row r="19" spans="1:36" x14ac:dyDescent="0.2">
      <c r="A19">
        <v>18</v>
      </c>
      <c r="B19" s="1">
        <v>1072.3</v>
      </c>
      <c r="C19" s="1">
        <v>1275.1500000000001</v>
      </c>
      <c r="D19" s="1">
        <v>1069.1099999999999</v>
      </c>
      <c r="E19" s="1">
        <v>1137.2</v>
      </c>
      <c r="F19" s="1">
        <v>1072.3800000000001</v>
      </c>
      <c r="G19" s="1">
        <v>1071.57</v>
      </c>
      <c r="H19" s="1">
        <v>1141.68</v>
      </c>
      <c r="I19" s="1">
        <v>1070.92</v>
      </c>
      <c r="J19" s="1">
        <v>1068.57</v>
      </c>
      <c r="K19" s="1">
        <v>1078.54</v>
      </c>
      <c r="L19" s="1">
        <v>1071.28</v>
      </c>
      <c r="M19" s="1">
        <v>1073.8800000000001</v>
      </c>
      <c r="N19" s="1">
        <v>1074.26</v>
      </c>
      <c r="O19" s="1">
        <v>1069.31</v>
      </c>
      <c r="P19" s="1">
        <v>1076.94</v>
      </c>
      <c r="Q19" s="1">
        <v>1073.22</v>
      </c>
      <c r="R19" s="1">
        <v>1130.3800000000001</v>
      </c>
      <c r="S19" s="1">
        <v>1067.24</v>
      </c>
      <c r="T19" s="1">
        <v>1081.75</v>
      </c>
      <c r="U19" s="1">
        <v>1066.97</v>
      </c>
      <c r="V19" s="1">
        <v>1066.3900000000001</v>
      </c>
      <c r="W19" s="1">
        <v>1074</v>
      </c>
      <c r="X19" s="1">
        <v>1067.67</v>
      </c>
      <c r="Y19" s="1">
        <v>1071.78</v>
      </c>
      <c r="AA19">
        <f t="shared" si="0"/>
        <v>1088.4370833333332</v>
      </c>
      <c r="AB19">
        <f t="shared" si="1"/>
        <v>45.494518301340612</v>
      </c>
      <c r="AC19">
        <f t="shared" si="2"/>
        <v>24</v>
      </c>
      <c r="AD19">
        <f t="shared" si="3"/>
        <v>26.070406095712737</v>
      </c>
      <c r="AF19">
        <f t="shared" si="4"/>
        <v>1062.3666772376205</v>
      </c>
      <c r="AG19">
        <f t="shared" si="5"/>
        <v>1114.507489429046</v>
      </c>
      <c r="AI19">
        <f t="shared" si="6"/>
        <v>1.0623666772376206</v>
      </c>
      <c r="AJ19">
        <f t="shared" si="6"/>
        <v>1.1145074894290461</v>
      </c>
    </row>
    <row r="20" spans="1:36" x14ac:dyDescent="0.2">
      <c r="A20">
        <v>19</v>
      </c>
      <c r="B20" s="1">
        <v>1110.23</v>
      </c>
      <c r="C20" s="1">
        <v>1113.33</v>
      </c>
      <c r="D20" s="1">
        <v>1111.1099999999999</v>
      </c>
      <c r="E20" s="1">
        <v>1114.3800000000001</v>
      </c>
      <c r="F20" s="1">
        <v>1113.8499999999999</v>
      </c>
      <c r="G20" s="1">
        <v>1109.79</v>
      </c>
      <c r="H20" s="1">
        <v>1118.08</v>
      </c>
      <c r="I20" s="1">
        <v>1117.42</v>
      </c>
      <c r="J20" s="1">
        <v>1109.6300000000001</v>
      </c>
      <c r="K20" s="1">
        <v>1118.99</v>
      </c>
      <c r="L20" s="1">
        <v>1117.3</v>
      </c>
      <c r="M20" s="1">
        <v>1288.74</v>
      </c>
      <c r="N20" s="1">
        <v>1123.78</v>
      </c>
      <c r="O20" s="1">
        <v>1110.07</v>
      </c>
      <c r="P20" s="1">
        <v>1257</v>
      </c>
      <c r="Q20" s="1">
        <v>1114.8800000000001</v>
      </c>
      <c r="R20" s="1">
        <v>1112.81</v>
      </c>
      <c r="S20" s="1">
        <v>1161.21</v>
      </c>
      <c r="T20" s="1">
        <v>1120.79</v>
      </c>
      <c r="U20" s="1">
        <v>1109.79</v>
      </c>
      <c r="V20" s="1">
        <v>1122.0899999999999</v>
      </c>
      <c r="W20" s="1">
        <v>1117.3800000000001</v>
      </c>
      <c r="X20" s="1">
        <v>1115.3</v>
      </c>
      <c r="Y20" s="1">
        <v>1150.74</v>
      </c>
      <c r="AA20">
        <f t="shared" si="0"/>
        <v>1131.6120833333334</v>
      </c>
      <c r="AB20">
        <f t="shared" si="1"/>
        <v>45.443245538102055</v>
      </c>
      <c r="AC20">
        <f t="shared" si="2"/>
        <v>24</v>
      </c>
      <c r="AD20">
        <f t="shared" si="3"/>
        <v>26.041024495265304</v>
      </c>
      <c r="AF20">
        <f t="shared" si="4"/>
        <v>1105.5710588380682</v>
      </c>
      <c r="AG20">
        <f t="shared" si="5"/>
        <v>1157.6531078285986</v>
      </c>
      <c r="AI20">
        <f t="shared" si="6"/>
        <v>1.1055710588380683</v>
      </c>
      <c r="AJ20">
        <f t="shared" si="6"/>
        <v>1.1576531078285988</v>
      </c>
    </row>
    <row r="21" spans="1:36" x14ac:dyDescent="0.2">
      <c r="A21">
        <v>20</v>
      </c>
      <c r="B21" s="1">
        <v>1156.18</v>
      </c>
      <c r="C21" s="1">
        <v>1196.24</v>
      </c>
      <c r="D21" s="1">
        <v>1163.94</v>
      </c>
      <c r="E21" s="1">
        <v>1185.6199999999999</v>
      </c>
      <c r="F21" s="1">
        <v>1169.8</v>
      </c>
      <c r="G21" s="1">
        <v>1156.67</v>
      </c>
      <c r="H21" s="1">
        <v>1171.52</v>
      </c>
      <c r="I21" s="1">
        <v>1156.42</v>
      </c>
      <c r="J21" s="1">
        <v>1172.99</v>
      </c>
      <c r="K21" s="1">
        <v>1166.6199999999999</v>
      </c>
      <c r="L21" s="1">
        <v>1172.3900000000001</v>
      </c>
      <c r="M21" s="1">
        <v>1202.1400000000001</v>
      </c>
      <c r="N21" s="1">
        <v>1163.3499999999999</v>
      </c>
      <c r="O21" s="1">
        <v>1158.22</v>
      </c>
      <c r="P21" s="1">
        <v>1299.83</v>
      </c>
      <c r="Q21" s="1">
        <v>1156.43</v>
      </c>
      <c r="R21" s="1">
        <v>1165.93</v>
      </c>
      <c r="S21" s="1">
        <v>1172.58</v>
      </c>
      <c r="T21" s="1">
        <v>1175.3599999999999</v>
      </c>
      <c r="U21" s="1">
        <v>1155.53</v>
      </c>
      <c r="V21" s="1">
        <v>1266.0999999999999</v>
      </c>
      <c r="W21" s="1">
        <v>1210.6500000000001</v>
      </c>
      <c r="X21" s="1">
        <v>1165.25</v>
      </c>
      <c r="Y21" s="1">
        <v>1181.3900000000001</v>
      </c>
      <c r="AA21">
        <f t="shared" si="0"/>
        <v>1180.8812500000001</v>
      </c>
      <c r="AB21">
        <f t="shared" si="1"/>
        <v>35.056683951479378</v>
      </c>
      <c r="AC21">
        <f t="shared" si="2"/>
        <v>24</v>
      </c>
      <c r="AD21">
        <f t="shared" si="3"/>
        <v>20.089057343798522</v>
      </c>
      <c r="AF21">
        <f t="shared" si="4"/>
        <v>1160.7921926562017</v>
      </c>
      <c r="AG21">
        <f t="shared" si="5"/>
        <v>1200.9703073437986</v>
      </c>
      <c r="AI21">
        <f t="shared" si="6"/>
        <v>1.1607921926562017</v>
      </c>
      <c r="AJ21">
        <f t="shared" si="6"/>
        <v>1.2009703073437985</v>
      </c>
    </row>
    <row r="22" spans="1:36" x14ac:dyDescent="0.2">
      <c r="A22">
        <v>21</v>
      </c>
      <c r="B22" s="1">
        <v>1206.04</v>
      </c>
      <c r="C22" s="1">
        <v>1208.54</v>
      </c>
      <c r="D22" s="1">
        <v>1208.43</v>
      </c>
      <c r="E22" s="1">
        <v>1216.3599999999999</v>
      </c>
      <c r="F22" s="1">
        <v>1204.92</v>
      </c>
      <c r="G22" s="1">
        <v>1484.96</v>
      </c>
      <c r="H22" s="1">
        <v>1203.33</v>
      </c>
      <c r="I22" s="1">
        <v>1208.19</v>
      </c>
      <c r="J22" s="1">
        <v>1222.5</v>
      </c>
      <c r="K22" s="1">
        <v>1215.98</v>
      </c>
      <c r="L22" s="1">
        <v>1202.01</v>
      </c>
      <c r="M22" s="1">
        <v>1278.3</v>
      </c>
      <c r="N22" s="1">
        <v>1218.03</v>
      </c>
      <c r="O22" s="1">
        <v>1202.69</v>
      </c>
      <c r="P22" s="1">
        <v>1201.9100000000001</v>
      </c>
      <c r="Q22" s="1">
        <v>1212.1600000000001</v>
      </c>
      <c r="R22" s="1">
        <v>1203.05</v>
      </c>
      <c r="S22" s="1">
        <v>1207.9100000000001</v>
      </c>
      <c r="T22" s="1">
        <v>1377.75</v>
      </c>
      <c r="U22" s="1">
        <v>1201.6500000000001</v>
      </c>
      <c r="V22" s="1">
        <v>1238.24</v>
      </c>
      <c r="W22" s="1">
        <v>1222.6600000000001</v>
      </c>
      <c r="X22" s="1">
        <v>1203.93</v>
      </c>
      <c r="Y22" s="1">
        <v>1217.3</v>
      </c>
      <c r="AA22">
        <f t="shared" si="0"/>
        <v>1231.9516666666666</v>
      </c>
      <c r="AB22">
        <f t="shared" si="1"/>
        <v>65.472005147016944</v>
      </c>
      <c r="AC22">
        <f t="shared" si="2"/>
        <v>24</v>
      </c>
      <c r="AD22">
        <f t="shared" si="3"/>
        <v>37.518404981837755</v>
      </c>
      <c r="AF22">
        <f t="shared" si="4"/>
        <v>1194.4332616848289</v>
      </c>
      <c r="AG22">
        <f t="shared" si="5"/>
        <v>1269.4700716485042</v>
      </c>
      <c r="AI22">
        <f t="shared" si="6"/>
        <v>1.194433261684829</v>
      </c>
      <c r="AJ22">
        <f t="shared" si="6"/>
        <v>1.2694700716485043</v>
      </c>
    </row>
    <row r="23" spans="1:36" x14ac:dyDescent="0.2">
      <c r="A23">
        <v>22</v>
      </c>
      <c r="B23" s="1">
        <v>1250.01</v>
      </c>
      <c r="C23" s="1">
        <v>1255.07</v>
      </c>
      <c r="D23" s="1">
        <v>1284.76</v>
      </c>
      <c r="E23" s="1">
        <v>1256.96</v>
      </c>
      <c r="F23" s="1">
        <v>1261.6400000000001</v>
      </c>
      <c r="G23" s="1">
        <v>1260.29</v>
      </c>
      <c r="H23" s="1">
        <v>1249.7</v>
      </c>
      <c r="I23" s="1">
        <v>1249.23</v>
      </c>
      <c r="J23" s="1">
        <v>1296.6199999999999</v>
      </c>
      <c r="K23" s="1">
        <v>1250.1400000000001</v>
      </c>
      <c r="L23" s="1">
        <v>1249.19</v>
      </c>
      <c r="M23" s="1">
        <v>1367.06</v>
      </c>
      <c r="N23" s="1">
        <v>1263.3399999999999</v>
      </c>
      <c r="O23" s="1">
        <v>1250</v>
      </c>
      <c r="P23" s="1">
        <v>1254.1400000000001</v>
      </c>
      <c r="Q23" s="1">
        <v>1253.3900000000001</v>
      </c>
      <c r="R23" s="1">
        <v>1247.71</v>
      </c>
      <c r="S23" s="1">
        <v>1249.72</v>
      </c>
      <c r="T23" s="1">
        <v>1253.99</v>
      </c>
      <c r="U23" s="1">
        <v>1248.06</v>
      </c>
      <c r="V23" s="1">
        <v>1246.92</v>
      </c>
      <c r="W23" s="1">
        <v>1251.3399999999999</v>
      </c>
      <c r="X23" s="1">
        <v>1247.31</v>
      </c>
      <c r="Y23" s="1">
        <v>1246.98</v>
      </c>
      <c r="AA23">
        <f t="shared" si="0"/>
        <v>1260.1487500000001</v>
      </c>
      <c r="AB23">
        <f t="shared" si="1"/>
        <v>25.697999805855279</v>
      </c>
      <c r="AC23">
        <f t="shared" si="2"/>
        <v>24</v>
      </c>
      <c r="AD23">
        <f t="shared" si="3"/>
        <v>14.726110217249014</v>
      </c>
      <c r="AF23">
        <f t="shared" si="4"/>
        <v>1245.422639782751</v>
      </c>
      <c r="AG23">
        <f t="shared" si="5"/>
        <v>1274.8748602172491</v>
      </c>
      <c r="AI23">
        <f t="shared" si="6"/>
        <v>1.245422639782751</v>
      </c>
      <c r="AJ23">
        <f t="shared" si="6"/>
        <v>1.2748748602172491</v>
      </c>
    </row>
    <row r="24" spans="1:36" x14ac:dyDescent="0.2">
      <c r="A24">
        <v>23</v>
      </c>
      <c r="B24" s="1">
        <v>1295.6400000000001</v>
      </c>
      <c r="C24" s="1">
        <v>1302.03</v>
      </c>
      <c r="D24" s="1">
        <v>1301.05</v>
      </c>
      <c r="E24" s="1">
        <v>1307.5</v>
      </c>
      <c r="F24" s="1">
        <v>1311.2</v>
      </c>
      <c r="G24" s="1">
        <v>1298</v>
      </c>
      <c r="H24" s="1">
        <v>1309.49</v>
      </c>
      <c r="I24" s="1">
        <v>1297.1199999999999</v>
      </c>
      <c r="J24" s="1">
        <v>1299.43</v>
      </c>
      <c r="K24" s="1">
        <v>1311.04</v>
      </c>
      <c r="L24" s="1">
        <v>1303.26</v>
      </c>
      <c r="M24" s="1">
        <v>1300.45</v>
      </c>
      <c r="N24" s="1">
        <v>1307.51</v>
      </c>
      <c r="O24" s="1">
        <v>1297.33</v>
      </c>
      <c r="P24" s="1">
        <v>1305.31</v>
      </c>
      <c r="Q24" s="1">
        <v>1298.56</v>
      </c>
      <c r="R24" s="1">
        <v>1292.04</v>
      </c>
      <c r="S24" s="1">
        <v>1295.22</v>
      </c>
      <c r="T24" s="1">
        <v>1299.33</v>
      </c>
      <c r="U24" s="1">
        <v>1303.0999999999999</v>
      </c>
      <c r="V24" s="1">
        <v>1292.3</v>
      </c>
      <c r="W24" s="1">
        <v>1292.73</v>
      </c>
      <c r="X24" s="1">
        <v>1331.53</v>
      </c>
      <c r="Y24" s="1">
        <v>1292.55</v>
      </c>
      <c r="AA24">
        <f t="shared" si="0"/>
        <v>1301.8216666666669</v>
      </c>
      <c r="AB24">
        <f t="shared" si="1"/>
        <v>8.6314005446577937</v>
      </c>
      <c r="AC24">
        <f t="shared" si="2"/>
        <v>24</v>
      </c>
      <c r="AD24">
        <f t="shared" si="3"/>
        <v>4.9461808977402422</v>
      </c>
      <c r="AF24">
        <f t="shared" si="4"/>
        <v>1296.8754857689266</v>
      </c>
      <c r="AG24">
        <f t="shared" si="5"/>
        <v>1306.7678475644072</v>
      </c>
      <c r="AI24">
        <f t="shared" si="6"/>
        <v>1.2968754857689266</v>
      </c>
      <c r="AJ24">
        <f t="shared" si="6"/>
        <v>1.3067678475644073</v>
      </c>
    </row>
    <row r="25" spans="1:36" x14ac:dyDescent="0.2">
      <c r="A25">
        <v>24</v>
      </c>
      <c r="B25" s="1">
        <v>1342</v>
      </c>
      <c r="C25" s="1">
        <v>1346.55</v>
      </c>
      <c r="D25" s="1">
        <v>1346.09</v>
      </c>
      <c r="E25" s="1">
        <v>1382.47</v>
      </c>
      <c r="F25" s="1">
        <v>1657.17</v>
      </c>
      <c r="G25" s="1">
        <v>1344.62</v>
      </c>
      <c r="H25" s="1">
        <v>1343.99</v>
      </c>
      <c r="I25" s="1">
        <v>1341.04</v>
      </c>
      <c r="J25" s="1">
        <v>1344.57</v>
      </c>
      <c r="K25" s="1">
        <v>1839.93</v>
      </c>
      <c r="L25" s="1">
        <v>1370.19</v>
      </c>
      <c r="M25" s="1">
        <v>1344.12</v>
      </c>
      <c r="N25" s="1">
        <v>1343.37</v>
      </c>
      <c r="O25" s="1">
        <v>1343.64</v>
      </c>
      <c r="P25" s="1">
        <v>1461.02</v>
      </c>
      <c r="Q25" s="1">
        <v>1351.18</v>
      </c>
      <c r="R25" s="1">
        <v>1434.2</v>
      </c>
      <c r="S25" s="1">
        <v>1346.08</v>
      </c>
      <c r="T25" s="1">
        <v>1344.75</v>
      </c>
      <c r="U25" s="1">
        <v>1358.34</v>
      </c>
      <c r="V25" s="1">
        <v>1338.96</v>
      </c>
      <c r="W25" s="1">
        <v>1340.09</v>
      </c>
      <c r="X25" s="1">
        <v>1346.47</v>
      </c>
      <c r="Y25" s="1">
        <v>1339.58</v>
      </c>
      <c r="AA25">
        <f t="shared" si="0"/>
        <v>1389.6008333333336</v>
      </c>
      <c r="AB25">
        <f t="shared" si="1"/>
        <v>117.6702122520788</v>
      </c>
      <c r="AC25">
        <f t="shared" si="2"/>
        <v>24</v>
      </c>
      <c r="AD25">
        <f t="shared" si="3"/>
        <v>67.430326406819191</v>
      </c>
      <c r="AF25">
        <f t="shared" si="4"/>
        <v>1322.1705069265145</v>
      </c>
      <c r="AG25">
        <f t="shared" si="5"/>
        <v>1457.0311597401528</v>
      </c>
      <c r="AI25">
        <f t="shared" si="6"/>
        <v>1.3221705069265144</v>
      </c>
      <c r="AJ25">
        <f t="shared" si="6"/>
        <v>1.4570311597401528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rec_fib</vt:lpstr>
      <vt:lpstr>good_fib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Danny Throop</cp:lastModifiedBy>
  <dcterms:created xsi:type="dcterms:W3CDTF">2021-01-30T00:48:03Z</dcterms:created>
  <dcterms:modified xsi:type="dcterms:W3CDTF">2021-01-30T02:30:33Z</dcterms:modified>
</cp:coreProperties>
</file>