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8_{73798F57-EF0A-9541-BE18-DAED38760391}" xr6:coauthVersionLast="47" xr6:coauthVersionMax="47" xr10:uidLastSave="{00000000-0000-0000-0000-000000000000}"/>
  <bookViews>
    <workbookView xWindow="380" yWindow="500" windowWidth="28040" windowHeight="16440"/>
  </bookViews>
  <sheets>
    <sheet name="RSE-2022-12-07-fixed" sheetId="1" r:id="rId1"/>
  </sheets>
  <definedNames>
    <definedName name="_xlnm._FilterDatabase" localSheetId="0" hidden="1">'RSE-2022-12-07-fixed'!$A$1:$F$15</definedName>
  </definedNames>
  <calcPr calcId="0"/>
</workbook>
</file>

<file path=xl/calcChain.xml><?xml version="1.0" encoding="utf-8"?>
<calcChain xmlns="http://schemas.openxmlformats.org/spreadsheetml/2006/main">
  <c r="F24" i="1" l="1"/>
  <c r="F18" i="1"/>
  <c r="F19" i="1"/>
  <c r="F20" i="1"/>
  <c r="F21" i="1"/>
  <c r="F22" i="1"/>
  <c r="F23" i="1"/>
  <c r="F17" i="1"/>
  <c r="D24" i="1"/>
  <c r="E24" i="1"/>
  <c r="C24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C23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<sst xmlns="http://schemas.openxmlformats.org/spreadsheetml/2006/main" count="50" uniqueCount="30">
  <si>
    <t>Country</t>
  </si>
  <si>
    <t>RSE</t>
  </si>
  <si>
    <t>Total Allocation</t>
  </si>
  <si>
    <t>Used</t>
  </si>
  <si>
    <t>Free</t>
  </si>
  <si>
    <t>Free(%)</t>
  </si>
  <si>
    <t>CERN</t>
  </si>
  <si>
    <t>DUNE_CERN_EOS</t>
  </si>
  <si>
    <t>CERN_PDUNE_EOS</t>
  </si>
  <si>
    <t>CZ</t>
  </si>
  <si>
    <t>PRAGUE</t>
  </si>
  <si>
    <t>ES</t>
  </si>
  <si>
    <t>DUNE_ES_PIC</t>
  </si>
  <si>
    <t>FR</t>
  </si>
  <si>
    <t>DUNE_FR_CCIN2P3_XROOTD</t>
  </si>
  <si>
    <t>NL</t>
  </si>
  <si>
    <t>SURFSARA</t>
  </si>
  <si>
    <t>NIKHEF</t>
  </si>
  <si>
    <t>UK</t>
  </si>
  <si>
    <t>RAL_ECHO</t>
  </si>
  <si>
    <t>RAL-PP</t>
  </si>
  <si>
    <t>QMUL</t>
  </si>
  <si>
    <t>MANCHESTER</t>
  </si>
  <si>
    <t>LIVERPOOL</t>
  </si>
  <si>
    <t>LANCASTER</t>
  </si>
  <si>
    <t>US</t>
  </si>
  <si>
    <t>DUNE_US_BNL_SDCC</t>
  </si>
  <si>
    <t>Total</t>
  </si>
  <si>
    <t>BNL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</si>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</sst>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1" sqref="F1:F1048576"/>
    </sheetView>
  </sheetViews>
  <sheetFormatPr baseColWidth="10" defaultRowHeight="16" x14ac:dyDescent="0.2"/>
  <cols>
    <col min="1" max="1" width="7.33203125" bestFit="1" customWidth="1"/>
    <col min="2" max="2" width="25.33203125" bestFit="1" customWidth="1"/>
    <col min="3" max="3" width="14" bestFit="1" customWidth="1"/>
    <col min="4" max="5" width="6.1640625" bestFit="1" customWidth="1"/>
    <col min="6" max="6" width="7.6640625" style="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2">
      <c r="A2" t="s">
        <v>6</v>
      </c>
      <c r="B2" t="s">
        <v>7</v>
      </c>
      <c r="C2" s="1">
        <v>1.23</v>
      </c>
      <c r="D2" s="1">
        <v>0.72</v>
      </c>
      <c r="E2" s="1">
        <v>0.46400000000000002</v>
      </c>
      <c r="F2" s="2">
        <v>0.41499999999999998</v>
      </c>
    </row>
    <row r="3" spans="1:6" x14ac:dyDescent="0.2">
      <c r="A3" t="s">
        <v>6</v>
      </c>
      <c r="B3" t="s">
        <v>8</v>
      </c>
      <c r="C3" s="1">
        <v>3.01</v>
      </c>
      <c r="D3" s="1">
        <v>1.5</v>
      </c>
      <c r="E3" s="1">
        <v>1.3</v>
      </c>
      <c r="F3" s="2">
        <v>0.48880000000000001</v>
      </c>
    </row>
    <row r="4" spans="1:6" x14ac:dyDescent="0.2">
      <c r="A4" t="s">
        <v>9</v>
      </c>
      <c r="B4" t="s">
        <v>10</v>
      </c>
      <c r="C4" s="1">
        <v>1.1299999999999999</v>
      </c>
      <c r="D4" s="1">
        <v>0.51700000000000002</v>
      </c>
      <c r="E4" s="1">
        <v>0.55400000000000005</v>
      </c>
      <c r="F4" s="2">
        <v>0.54120000000000001</v>
      </c>
    </row>
    <row r="5" spans="1:6" x14ac:dyDescent="0.2">
      <c r="A5" t="s">
        <v>11</v>
      </c>
      <c r="B5" t="s">
        <v>12</v>
      </c>
      <c r="C5" s="1">
        <v>0.72</v>
      </c>
      <c r="D5" s="1">
        <v>0.49199999999999999</v>
      </c>
      <c r="E5" s="1">
        <v>0.20699999999999999</v>
      </c>
      <c r="F5" s="2">
        <v>0.31630000000000003</v>
      </c>
    </row>
    <row r="6" spans="1:6" x14ac:dyDescent="0.2">
      <c r="A6" t="s">
        <v>13</v>
      </c>
      <c r="B6" t="s">
        <v>14</v>
      </c>
      <c r="C6" s="1">
        <v>1.2999999999999999E-2</v>
      </c>
      <c r="D6" s="1">
        <v>0</v>
      </c>
      <c r="E6" s="1">
        <v>1.2E-2</v>
      </c>
      <c r="F6" s="2">
        <v>1</v>
      </c>
    </row>
    <row r="7" spans="1:6" x14ac:dyDescent="0.2">
      <c r="A7" t="s">
        <v>15</v>
      </c>
      <c r="B7" t="s">
        <v>16</v>
      </c>
      <c r="C7" s="1">
        <v>2.5000000000000001E-2</v>
      </c>
      <c r="D7" s="1">
        <v>7.0000000000000001E-3</v>
      </c>
      <c r="E7" s="1">
        <v>1.7000000000000001E-2</v>
      </c>
      <c r="F7" s="2">
        <v>0.72660000000000002</v>
      </c>
    </row>
    <row r="8" spans="1:6" x14ac:dyDescent="0.2">
      <c r="A8" t="s">
        <v>15</v>
      </c>
      <c r="B8" t="s">
        <v>17</v>
      </c>
      <c r="C8" s="1">
        <v>0.99099999999999999</v>
      </c>
      <c r="D8" s="1">
        <v>0.42199999999999999</v>
      </c>
      <c r="E8" s="1">
        <v>0.51700000000000002</v>
      </c>
      <c r="F8" s="2">
        <v>0.57410000000000005</v>
      </c>
    </row>
    <row r="9" spans="1:6" x14ac:dyDescent="0.2">
      <c r="A9" t="s">
        <v>18</v>
      </c>
      <c r="B9" t="s">
        <v>19</v>
      </c>
      <c r="C9" s="1">
        <v>1</v>
      </c>
      <c r="D9" s="1">
        <v>0.86199999999999999</v>
      </c>
      <c r="E9" s="1">
        <v>0.126</v>
      </c>
      <c r="F9" s="2">
        <v>0.13850000000000001</v>
      </c>
    </row>
    <row r="10" spans="1:6" x14ac:dyDescent="0.2">
      <c r="A10" t="s">
        <v>18</v>
      </c>
      <c r="B10" t="s">
        <v>20</v>
      </c>
      <c r="C10" s="1">
        <v>0.1</v>
      </c>
      <c r="D10" s="1">
        <v>0.1</v>
      </c>
      <c r="E10" s="1">
        <v>0</v>
      </c>
      <c r="F10" s="2">
        <v>0</v>
      </c>
    </row>
    <row r="11" spans="1:6" x14ac:dyDescent="0.2">
      <c r="A11" t="s">
        <v>18</v>
      </c>
      <c r="B11" t="s">
        <v>21</v>
      </c>
      <c r="C11" s="1">
        <v>1.1000000000000001</v>
      </c>
      <c r="D11" s="1">
        <v>0.68</v>
      </c>
      <c r="E11" s="1">
        <v>0.38200000000000001</v>
      </c>
      <c r="F11" s="2">
        <v>0.38190000000000002</v>
      </c>
    </row>
    <row r="12" spans="1:6" x14ac:dyDescent="0.2">
      <c r="A12" t="s">
        <v>18</v>
      </c>
      <c r="B12" t="s">
        <v>22</v>
      </c>
      <c r="C12" s="1">
        <v>1.08</v>
      </c>
      <c r="D12" s="1">
        <v>1</v>
      </c>
      <c r="E12" s="1">
        <v>4.2000000000000003E-2</v>
      </c>
      <c r="F12" s="2">
        <v>4.2799999999999998E-2</v>
      </c>
    </row>
    <row r="13" spans="1:6" x14ac:dyDescent="0.2">
      <c r="A13" t="s">
        <v>18</v>
      </c>
      <c r="B13" t="s">
        <v>23</v>
      </c>
      <c r="C13" s="1">
        <v>1E-3</v>
      </c>
      <c r="D13" s="1">
        <v>1E-3</v>
      </c>
      <c r="E13" s="1">
        <v>0</v>
      </c>
      <c r="F13" s="2">
        <v>0.2291</v>
      </c>
    </row>
    <row r="14" spans="1:6" x14ac:dyDescent="0.2">
      <c r="A14" t="s">
        <v>18</v>
      </c>
      <c r="B14" t="s">
        <v>24</v>
      </c>
      <c r="C14" s="1">
        <v>0.55000000000000004</v>
      </c>
      <c r="D14" s="1">
        <v>0.51500000000000001</v>
      </c>
      <c r="E14" s="1">
        <v>3.2000000000000001E-2</v>
      </c>
      <c r="F14" s="2">
        <v>6.3200000000000006E-2</v>
      </c>
    </row>
    <row r="15" spans="1:6" x14ac:dyDescent="0.2">
      <c r="A15" t="s">
        <v>25</v>
      </c>
      <c r="B15" t="s">
        <v>26</v>
      </c>
      <c r="C15" s="1">
        <v>0.6</v>
      </c>
      <c r="D15" s="1">
        <v>0.50600000000000001</v>
      </c>
      <c r="E15" s="1">
        <v>8.5999999999999993E-2</v>
      </c>
      <c r="F15" s="2">
        <v>0.15709999999999999</v>
      </c>
    </row>
    <row r="17" spans="1:6" x14ac:dyDescent="0.2">
      <c r="A17" t="s">
        <v>6</v>
      </c>
      <c r="B17" t="s">
        <v>27</v>
      </c>
      <c r="C17" s="1">
        <f>SUM(C2:C3)</f>
        <v>4.24</v>
      </c>
      <c r="D17" s="1">
        <f t="shared" ref="D17:F17" si="0">SUM(D2:D3)</f>
        <v>2.2199999999999998</v>
      </c>
      <c r="E17" s="1">
        <f t="shared" si="0"/>
        <v>1.764</v>
      </c>
      <c r="F17" s="2">
        <f>E17/C17</f>
        <v>0.41603773584905657</v>
      </c>
    </row>
    <row r="18" spans="1:6" x14ac:dyDescent="0.2">
      <c r="A18" t="s">
        <v>9</v>
      </c>
      <c r="B18" t="s">
        <v>27</v>
      </c>
      <c r="C18" s="1">
        <f>SUM(C4)</f>
        <v>1.1299999999999999</v>
      </c>
      <c r="D18" s="1">
        <f t="shared" ref="D18:F18" si="1">SUM(D4)</f>
        <v>0.51700000000000002</v>
      </c>
      <c r="E18" s="1">
        <f t="shared" si="1"/>
        <v>0.55400000000000005</v>
      </c>
      <c r="F18" s="2">
        <f t="shared" ref="F18:F23" si="2">E18/C18</f>
        <v>0.49026548672566378</v>
      </c>
    </row>
    <row r="19" spans="1:6" x14ac:dyDescent="0.2">
      <c r="A19" t="s">
        <v>11</v>
      </c>
      <c r="B19" t="s">
        <v>27</v>
      </c>
      <c r="C19" s="1">
        <f>C5</f>
        <v>0.72</v>
      </c>
      <c r="D19" s="1">
        <f t="shared" ref="D19:F19" si="3">D5</f>
        <v>0.49199999999999999</v>
      </c>
      <c r="E19" s="1">
        <f t="shared" si="3"/>
        <v>0.20699999999999999</v>
      </c>
      <c r="F19" s="2">
        <f t="shared" si="2"/>
        <v>0.28749999999999998</v>
      </c>
    </row>
    <row r="20" spans="1:6" x14ac:dyDescent="0.2">
      <c r="A20" t="s">
        <v>13</v>
      </c>
      <c r="B20" t="s">
        <v>27</v>
      </c>
      <c r="C20" s="1">
        <f>C6</f>
        <v>1.2999999999999999E-2</v>
      </c>
      <c r="D20" s="1">
        <f t="shared" ref="D20:F20" si="4">D6</f>
        <v>0</v>
      </c>
      <c r="E20" s="1">
        <f t="shared" si="4"/>
        <v>1.2E-2</v>
      </c>
      <c r="F20" s="2">
        <f t="shared" si="2"/>
        <v>0.92307692307692313</v>
      </c>
    </row>
    <row r="21" spans="1:6" x14ac:dyDescent="0.2">
      <c r="A21" t="s">
        <v>15</v>
      </c>
      <c r="B21" t="s">
        <v>27</v>
      </c>
      <c r="C21" s="1">
        <f>SUM(C7:C8)</f>
        <v>1.016</v>
      </c>
      <c r="D21" s="1">
        <f t="shared" ref="D21:F21" si="5">SUM(D7:D8)</f>
        <v>0.42899999999999999</v>
      </c>
      <c r="E21" s="1">
        <f t="shared" si="5"/>
        <v>0.53400000000000003</v>
      </c>
      <c r="F21" s="2">
        <f t="shared" si="2"/>
        <v>0.52559055118110243</v>
      </c>
    </row>
    <row r="22" spans="1:6" x14ac:dyDescent="0.2">
      <c r="A22" t="s">
        <v>18</v>
      </c>
      <c r="B22" t="s">
        <v>27</v>
      </c>
      <c r="C22" s="1">
        <f>SUM(C9:C14)</f>
        <v>3.8310000000000004</v>
      </c>
      <c r="D22" s="1">
        <f t="shared" ref="D22:F22" si="6">SUM(D9:D14)</f>
        <v>3.1579999999999999</v>
      </c>
      <c r="E22" s="1">
        <f t="shared" si="6"/>
        <v>0.58200000000000007</v>
      </c>
      <c r="F22" s="2">
        <f t="shared" si="2"/>
        <v>0.15191855912294441</v>
      </c>
    </row>
    <row r="23" spans="1:6" x14ac:dyDescent="0.2">
      <c r="A23" t="s">
        <v>25</v>
      </c>
      <c r="B23" t="s">
        <v>28</v>
      </c>
      <c r="C23" s="1">
        <f>C15</f>
        <v>0.6</v>
      </c>
      <c r="D23" s="1">
        <f t="shared" ref="D23:F23" si="7">D15</f>
        <v>0.50600000000000001</v>
      </c>
      <c r="E23" s="1">
        <f t="shared" si="7"/>
        <v>8.5999999999999993E-2</v>
      </c>
      <c r="F23" s="2">
        <f t="shared" si="2"/>
        <v>0.14333333333333334</v>
      </c>
    </row>
    <row r="24" spans="1:6" x14ac:dyDescent="0.2">
      <c r="A24" t="s">
        <v>27</v>
      </c>
      <c r="B24" t="s">
        <v>29</v>
      </c>
      <c r="C24" s="1">
        <f>SUM(C18:C23)</f>
        <v>7.31</v>
      </c>
      <c r="D24" s="1">
        <f t="shared" ref="D24:E24" si="8">SUM(D18:D23)</f>
        <v>5.1020000000000003</v>
      </c>
      <c r="E24" s="1">
        <f t="shared" si="8"/>
        <v>1.9750000000000001</v>
      </c>
      <c r="F24" s="2">
        <f>E24/C24</f>
        <v>0.27017783857729138</v>
      </c>
    </row>
  </sheetData>
  <autoFilter ref="A1:F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RSE-2022-12-07-fixed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Schellman</dc:creator>
  <cp:lastModifiedBy>Heidi Schellman</cp:lastModifiedBy>
  <dcterms:created xsi:type="dcterms:W3CDTF">2022-12-07T18:14:57Z</dcterms:created>
  <dcterms:modified xsi:type="dcterms:W3CDTF">2022-12-07T18:14:57Z</dcterms:modified>
</cp:coreProperties>
</file>