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uti\Downloads\"/>
    </mc:Choice>
  </mc:AlternateContent>
  <bookViews>
    <workbookView xWindow="0" yWindow="0" windowWidth="17640" windowHeight="619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Sheet1!$E$17:$E$19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Sheet1!$E$17</definedName>
    <definedName name="solver_lhs2" localSheetId="0" hidden="1">Sheet1!$E$18</definedName>
    <definedName name="solver_lhs3" localSheetId="0" hidden="1">Sheet1!$E$19</definedName>
    <definedName name="solver_lhs4" localSheetId="0" hidden="1">Sheet1!$E$20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Sheet1!$J$10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J11" i="1" l="1" a="1"/>
  <c r="J11" i="1" s="1"/>
  <c r="J12" i="1" l="1"/>
  <c r="J10" i="1" a="1"/>
  <c r="J10" i="1" s="1"/>
  <c r="E20" i="1"/>
  <c r="F4" i="1"/>
  <c r="F5" i="1"/>
  <c r="F6" i="1"/>
  <c r="F7" i="1"/>
  <c r="F8" i="1"/>
  <c r="F9" i="1"/>
  <c r="F10" i="1"/>
  <c r="F11" i="1"/>
  <c r="F12" i="1"/>
  <c r="F3" i="1"/>
  <c r="F13" i="1" s="1"/>
  <c r="E4" i="1"/>
  <c r="E5" i="1"/>
  <c r="E6" i="1"/>
  <c r="E7" i="1"/>
  <c r="E8" i="1"/>
  <c r="E9" i="1"/>
  <c r="E10" i="1"/>
  <c r="E11" i="1"/>
  <c r="E12" i="1"/>
  <c r="E3" i="1"/>
  <c r="E13" i="1" s="1"/>
  <c r="D4" i="1"/>
  <c r="D5" i="1"/>
  <c r="D6" i="1"/>
  <c r="D7" i="1"/>
  <c r="D8" i="1"/>
  <c r="D9" i="1"/>
  <c r="D10" i="1"/>
  <c r="D11" i="1"/>
  <c r="D12" i="1"/>
  <c r="D3" i="1"/>
  <c r="D13" i="1" s="1"/>
  <c r="J15" i="1" l="1"/>
</calcChain>
</file>

<file path=xl/comments1.xml><?xml version="1.0" encoding="utf-8"?>
<comments xmlns="http://schemas.openxmlformats.org/spreadsheetml/2006/main">
  <authors>
    <author>Home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<sst xmlns="http://schemas.openxmlformats.org/spreadsheetml/2006/main" count="20" uniqueCount="13">
  <si>
    <t>A</t>
  </si>
  <si>
    <t>B</t>
  </si>
  <si>
    <t>C</t>
  </si>
  <si>
    <t>Ra</t>
  </si>
  <si>
    <t>Rb</t>
  </si>
  <si>
    <t>Rc</t>
  </si>
  <si>
    <t>Variance Covariance Matrix</t>
  </si>
  <si>
    <t>Portfolio return</t>
  </si>
  <si>
    <t>Portfolio variance</t>
  </si>
  <si>
    <t>Return</t>
  </si>
  <si>
    <t>weight</t>
  </si>
  <si>
    <t>Portfolio volatility</t>
  </si>
  <si>
    <t>Sharp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</si>
</sst>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9" fontId="2" fillId="0" borderId="3" xfId="1" applyFont="1" applyBorder="1"/>
    <xf numFmtId="9" fontId="0" fillId="0" borderId="3" xfId="0" applyNumberFormat="1" applyBorder="1"/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Fill="1" applyBorder="1" applyAlignment="1"/>
    <xf numFmtId="10" fontId="4" fillId="0" borderId="3" xfId="1" applyNumberFormat="1" applyFont="1" applyFill="1" applyBorder="1" applyAlignment="1"/>
    <xf numFmtId="10" fontId="4" fillId="0" borderId="3" xfId="1" applyNumberFormat="1" applyFont="1" applyBorder="1"/>
    <xf numFmtId="0" fontId="4" fillId="0" borderId="0" xfId="0" applyFont="1" applyFill="1" applyBorder="1"/>
    <xf numFmtId="164" fontId="0" fillId="0" borderId="0" xfId="0" applyNumberFormat="1"/>
    <xf numFmtId="2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0" sqref="J10"/>
    </sheetView>
  </sheetViews>
  <sheetFormatPr defaultRowHeight="15" x14ac:dyDescent="0.25"/>
  <cols>
    <col min="3" max="3" width="15.7109375" customWidth="1"/>
    <col min="4" max="4" width="11.7109375" customWidth="1"/>
    <col min="5" max="5" width="15.7109375" customWidth="1"/>
    <col min="9" max="9" width="9.28515625" customWidth="1"/>
    <col min="10" max="10" width="21.570312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5"/>
      <c r="E1" s="5"/>
      <c r="F1" s="5"/>
    </row>
    <row r="2" spans="1:12" ht="15.75" thickBot="1" x14ac:dyDescent="0.3">
      <c r="A2" s="15">
        <v>11</v>
      </c>
      <c r="B2" s="15">
        <v>22</v>
      </c>
      <c r="C2" s="15">
        <v>23</v>
      </c>
      <c r="D2" s="8" t="s">
        <v>3</v>
      </c>
      <c r="E2" s="8" t="s">
        <v>4</v>
      </c>
      <c r="F2" s="8" t="s">
        <v>5</v>
      </c>
      <c r="H2" t="s">
        <v>6</v>
      </c>
    </row>
    <row r="3" spans="1:12" x14ac:dyDescent="0.25">
      <c r="A3" s="15">
        <v>12</v>
      </c>
      <c r="B3" s="15">
        <v>23</v>
      </c>
      <c r="C3" s="15">
        <v>25</v>
      </c>
      <c r="D3" s="5">
        <f>LN(A3/A2)</f>
        <v>8.7011376989629699E-2</v>
      </c>
      <c r="E3" s="5">
        <f>LN(B3/B2)</f>
        <v>4.4451762570833796E-2</v>
      </c>
      <c r="F3" s="5">
        <f>LN(C3/C2)</f>
        <v>8.3381608939051E-2</v>
      </c>
      <c r="H3" s="3"/>
      <c r="I3" s="3" t="s">
        <v>3</v>
      </c>
      <c r="J3" s="3" t="s">
        <v>4</v>
      </c>
      <c r="K3" s="3" t="s">
        <v>5</v>
      </c>
    </row>
    <row r="4" spans="1:12" x14ac:dyDescent="0.25">
      <c r="A4" s="15">
        <v>13</v>
      </c>
      <c r="B4" s="15">
        <v>24</v>
      </c>
      <c r="C4" s="15">
        <v>27</v>
      </c>
      <c r="D4" s="5">
        <f t="shared" ref="D4:D12" si="0">LN(A4/A3)</f>
        <v>8.0042707673536356E-2</v>
      </c>
      <c r="E4" s="5">
        <f t="shared" ref="E4:E12" si="1">LN(B4/B3)</f>
        <v>4.2559614418795903E-2</v>
      </c>
      <c r="F4" s="5">
        <f t="shared" ref="F4:F12" si="2">LN(C4/C3)</f>
        <v>7.6961041136128394E-2</v>
      </c>
      <c r="H4" s="1" t="s">
        <v>3</v>
      </c>
      <c r="I4" s="1">
        <v>4.8467008432201628E-3</v>
      </c>
      <c r="J4" s="1">
        <v>1.4429621991440315E-3</v>
      </c>
      <c r="K4" s="1">
        <v>-2.5454920158839312E-3</v>
      </c>
    </row>
    <row r="5" spans="1:12" x14ac:dyDescent="0.25">
      <c r="A5" s="15">
        <v>14</v>
      </c>
      <c r="B5" s="15">
        <v>25</v>
      </c>
      <c r="C5" s="15">
        <v>28</v>
      </c>
      <c r="D5" s="5">
        <f t="shared" si="0"/>
        <v>7.4107972153721835E-2</v>
      </c>
      <c r="E5" s="5">
        <f t="shared" si="1"/>
        <v>4.08219945202552E-2</v>
      </c>
      <c r="F5" s="5">
        <f t="shared" si="2"/>
        <v>3.6367644170874791E-2</v>
      </c>
      <c r="H5" s="1" t="s">
        <v>4</v>
      </c>
      <c r="I5" s="1">
        <v>1.4429621991440315E-3</v>
      </c>
      <c r="J5" s="1">
        <v>2.4092937962922698E-3</v>
      </c>
      <c r="K5" s="1">
        <v>-1.6444278105558565E-3</v>
      </c>
    </row>
    <row r="6" spans="1:12" ht="15.75" thickBot="1" x14ac:dyDescent="0.3">
      <c r="A6" s="15">
        <v>13</v>
      </c>
      <c r="B6" s="15">
        <v>24</v>
      </c>
      <c r="C6" s="15">
        <v>33</v>
      </c>
      <c r="D6" s="5">
        <f t="shared" si="0"/>
        <v>-7.4107972153721849E-2</v>
      </c>
      <c r="E6" s="5">
        <f t="shared" si="1"/>
        <v>-4.0821994520255166E-2</v>
      </c>
      <c r="F6" s="5">
        <f t="shared" si="2"/>
        <v>0.16430305129127634</v>
      </c>
      <c r="H6" s="2" t="s">
        <v>5</v>
      </c>
      <c r="I6" s="2">
        <v>-2.5454920158839312E-3</v>
      </c>
      <c r="J6" s="2">
        <v>-1.6444278105558565E-3</v>
      </c>
      <c r="K6" s="2">
        <v>4.1144250138904596E-3</v>
      </c>
    </row>
    <row r="7" spans="1:12" x14ac:dyDescent="0.25">
      <c r="A7" s="15">
        <v>15</v>
      </c>
      <c r="B7" s="15">
        <v>26</v>
      </c>
      <c r="C7" s="15">
        <v>34</v>
      </c>
      <c r="D7" s="5">
        <f t="shared" si="0"/>
        <v>0.14310084364067324</v>
      </c>
      <c r="E7" s="5">
        <f t="shared" si="1"/>
        <v>8.0042707673536356E-2</v>
      </c>
      <c r="F7" s="5">
        <f t="shared" si="2"/>
        <v>2.9852963149681128E-2</v>
      </c>
    </row>
    <row r="8" spans="1:12" x14ac:dyDescent="0.25">
      <c r="A8" s="15">
        <v>17</v>
      </c>
      <c r="B8" s="15">
        <v>27</v>
      </c>
      <c r="C8" s="15">
        <v>33</v>
      </c>
      <c r="D8" s="5">
        <f t="shared" si="0"/>
        <v>0.12516314295400599</v>
      </c>
      <c r="E8" s="5">
        <f t="shared" si="1"/>
        <v>3.7740327982847113E-2</v>
      </c>
      <c r="F8" s="5">
        <f t="shared" si="2"/>
        <v>-2.985296314968116E-2</v>
      </c>
    </row>
    <row r="9" spans="1:12" x14ac:dyDescent="0.25">
      <c r="A9" s="15">
        <v>16</v>
      </c>
      <c r="B9" s="15">
        <v>28</v>
      </c>
      <c r="C9" s="15">
        <v>36</v>
      </c>
      <c r="D9" s="5">
        <f t="shared" si="0"/>
        <v>-6.0624621816434854E-2</v>
      </c>
      <c r="E9" s="5">
        <f t="shared" si="1"/>
        <v>3.6367644170874791E-2</v>
      </c>
      <c r="F9" s="5">
        <f t="shared" si="2"/>
        <v>8.7011376989629699E-2</v>
      </c>
      <c r="I9" s="1"/>
      <c r="J9" s="1"/>
      <c r="K9" s="1"/>
    </row>
    <row r="10" spans="1:12" x14ac:dyDescent="0.25">
      <c r="A10" s="15">
        <v>18</v>
      </c>
      <c r="B10" s="15">
        <v>29</v>
      </c>
      <c r="C10" s="15">
        <v>37</v>
      </c>
      <c r="D10" s="5">
        <f t="shared" si="0"/>
        <v>0.11778303565638346</v>
      </c>
      <c r="E10" s="5">
        <f t="shared" si="1"/>
        <v>3.5091319811270193E-2</v>
      </c>
      <c r="F10" s="5">
        <f t="shared" si="2"/>
        <v>2.7398974188114347E-2</v>
      </c>
      <c r="H10" s="9" t="s">
        <v>7</v>
      </c>
      <c r="I10" s="10"/>
      <c r="J10" s="11">
        <f t="array" ref="J10">MMULT(TRANSPOSE(D17:D19),E17:E19)</f>
        <v>5.9783700075562024E-2</v>
      </c>
      <c r="K10" s="1"/>
    </row>
    <row r="11" spans="1:12" x14ac:dyDescent="0.25">
      <c r="A11" s="15">
        <v>19</v>
      </c>
      <c r="B11" s="15">
        <v>27</v>
      </c>
      <c r="C11" s="15">
        <v>38</v>
      </c>
      <c r="D11" s="5">
        <f t="shared" si="0"/>
        <v>5.4067221270275793E-2</v>
      </c>
      <c r="E11" s="5">
        <f t="shared" si="1"/>
        <v>-7.1458963982144977E-2</v>
      </c>
      <c r="F11" s="5">
        <f t="shared" si="2"/>
        <v>2.6668247082161273E-2</v>
      </c>
      <c r="H11" s="9" t="s">
        <v>8</v>
      </c>
      <c r="I11" s="10"/>
      <c r="J11" s="11">
        <f t="array" ref="J11">MMULT(MMULT(TRANSPOSE(E17:E19),I4:K6),E17:E19)</f>
        <v>4.8467008432201645E-3</v>
      </c>
      <c r="K11" s="1"/>
      <c r="L11" s="4"/>
    </row>
    <row r="12" spans="1:12" x14ac:dyDescent="0.25">
      <c r="A12" s="15">
        <v>20</v>
      </c>
      <c r="B12" s="15">
        <v>30</v>
      </c>
      <c r="C12" s="15">
        <v>35</v>
      </c>
      <c r="D12" s="5">
        <f t="shared" si="0"/>
        <v>5.1293294387550481E-2</v>
      </c>
      <c r="E12" s="5">
        <f t="shared" si="1"/>
        <v>0.10536051565782635</v>
      </c>
      <c r="F12" s="5">
        <f t="shared" si="2"/>
        <v>-8.2238098236972118E-2</v>
      </c>
      <c r="H12" s="9" t="s">
        <v>11</v>
      </c>
      <c r="I12" s="9"/>
      <c r="J12" s="12">
        <f>SQRT(J11)</f>
        <v>6.9618250791155079E-2</v>
      </c>
    </row>
    <row r="13" spans="1:12" x14ac:dyDescent="0.25">
      <c r="A13" s="5" t="s">
        <v>9</v>
      </c>
      <c r="B13" s="5"/>
      <c r="C13" s="5"/>
      <c r="D13" s="8">
        <f>AVERAGE(D3:D12)</f>
        <v>5.978370007556201E-2</v>
      </c>
      <c r="E13" s="8">
        <f t="shared" ref="E13:F13" si="3">AVERAGE(E3:E12)</f>
        <v>3.1015492830383951E-2</v>
      </c>
      <c r="F13" s="8">
        <f t="shared" si="3"/>
        <v>4.1985384556026364E-2</v>
      </c>
    </row>
    <row r="15" spans="1:12" x14ac:dyDescent="0.25">
      <c r="H15" s="13" t="s">
        <v>12</v>
      </c>
      <c r="J15" s="14">
        <f>J10/J12</f>
        <v>0.85873602677701111</v>
      </c>
    </row>
    <row r="16" spans="1:12" x14ac:dyDescent="0.25">
      <c r="D16" s="5" t="s">
        <v>9</v>
      </c>
      <c r="E16" s="5" t="s">
        <v>10</v>
      </c>
    </row>
    <row r="17" spans="4:5" x14ac:dyDescent="0.25">
      <c r="D17" s="6">
        <v>5.978370007556201E-2</v>
      </c>
      <c r="E17" s="7">
        <v>1.0000000000000002</v>
      </c>
    </row>
    <row r="18" spans="4:5" x14ac:dyDescent="0.25">
      <c r="D18" s="6">
        <v>3.1015492830383951E-2</v>
      </c>
      <c r="E18" s="7">
        <v>0</v>
      </c>
    </row>
    <row r="19" spans="4:5" x14ac:dyDescent="0.25">
      <c r="D19" s="6">
        <v>4.1985384556026364E-2</v>
      </c>
      <c r="E19" s="7">
        <v>0</v>
      </c>
    </row>
    <row r="20" spans="4:5" x14ac:dyDescent="0.25">
      <c r="D20" s="5"/>
      <c r="E20" s="7">
        <f>SUM(E17:E19)</f>
        <v>1.0000000000000002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Sejuti</cp:lastModifiedBy>
  <dcterms:created xsi:type="dcterms:W3CDTF">2018-08-13T05:23:12Z</dcterms:created>
  <dcterms:modified xsi:type="dcterms:W3CDTF">2020-01-09T14:32:48Z</dcterms:modified>
</cp:coreProperties>
</file>